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codeName="ThisWorkbook" defaultThemeVersion="124226"/>
  <mc:AlternateContent xmlns:mc="http://schemas.openxmlformats.org/markup-compatibility/2006">
    <mc:Choice Requires="x15">
      <x15ac:absPath xmlns:x15ac="http://schemas.microsoft.com/office/spreadsheetml/2010/11/ac" url="https://gileadconnect-my.sharepoint.com/personal/garry_seid_gilead_com/Documents/RDV/"/>
    </mc:Choice>
  </mc:AlternateContent>
  <xr:revisionPtr revIDLastSave="606" documentId="8_{B9BD8673-97BA-4175-A532-4BE9C3129B67}" xr6:coauthVersionLast="36" xr6:coauthVersionMax="45" xr10:uidLastSave="{BA21E76E-C5CD-4FBC-9311-ADD4340A70BB}"/>
  <bookViews>
    <workbookView xWindow="-105" yWindow="-105" windowWidth="23250" windowHeight="12570" firstSheet="2" activeTab="2" xr2:uid="{00000000-000D-0000-FFFF-FFFF00000000}"/>
  </bookViews>
  <sheets>
    <sheet name="OsoBio" sheetId="4" state="hidden" r:id="rId1"/>
    <sheet name="JHS" sheetId="5" state="hidden" r:id="rId2"/>
    <sheet name="All Sites" sheetId="8" r:id="rId3"/>
    <sheet name="Sheet2" sheetId="6" state="hidden" r:id="rId4"/>
  </sheets>
  <definedNames>
    <definedName name="_xlnm._FilterDatabase" localSheetId="2" hidden="1">'All Sites'!$A$8:$AH$183</definedName>
    <definedName name="MAster">'All Sites'!$A$8:$AA$14</definedName>
  </definedNames>
  <calcPr calcId="191028"/>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A35" i="8" l="1"/>
  <c r="AA36" i="8"/>
  <c r="AD36" i="8" s="1"/>
  <c r="W36" i="8"/>
  <c r="Q36" i="8"/>
  <c r="N36" i="8"/>
  <c r="T89" i="8" l="1"/>
  <c r="T88" i="8"/>
  <c r="T87" i="8"/>
  <c r="T86" i="8"/>
  <c r="T85" i="8"/>
  <c r="T84" i="8"/>
  <c r="T83" i="8"/>
  <c r="T82" i="8"/>
  <c r="T81" i="8"/>
  <c r="T80" i="8"/>
  <c r="T79" i="8"/>
  <c r="T78" i="8"/>
  <c r="T77" i="8"/>
  <c r="T76" i="8"/>
  <c r="T75" i="8"/>
  <c r="T74" i="8"/>
  <c r="T73" i="8"/>
  <c r="T72" i="8"/>
  <c r="T71" i="8"/>
  <c r="T70" i="8"/>
  <c r="T69" i="8"/>
  <c r="T68" i="8"/>
  <c r="T67" i="8"/>
  <c r="T66" i="8"/>
  <c r="T65" i="8"/>
  <c r="T64" i="8"/>
  <c r="T63" i="8"/>
  <c r="T62" i="8"/>
  <c r="T61" i="8"/>
  <c r="T60" i="8"/>
  <c r="T59" i="8"/>
  <c r="T58" i="8"/>
  <c r="V87" i="8"/>
  <c r="V86" i="8"/>
  <c r="V85" i="8"/>
  <c r="V84" i="8"/>
  <c r="V83" i="8"/>
  <c r="V82" i="8"/>
  <c r="V81" i="8"/>
  <c r="V80" i="8"/>
  <c r="V79" i="8"/>
  <c r="V78" i="8"/>
  <c r="V77" i="8"/>
  <c r="V76" i="8"/>
  <c r="V75" i="8"/>
  <c r="V74" i="8"/>
  <c r="V73" i="8"/>
  <c r="V72" i="8"/>
  <c r="V71" i="8"/>
  <c r="V70" i="8"/>
  <c r="V69" i="8"/>
  <c r="V68" i="8"/>
  <c r="V67" i="8"/>
  <c r="V66" i="8"/>
  <c r="V65" i="8"/>
  <c r="V64" i="8"/>
  <c r="V63" i="8"/>
  <c r="V62" i="8"/>
  <c r="V61" i="8"/>
  <c r="V60" i="8"/>
  <c r="V59" i="8"/>
  <c r="V58" i="8"/>
  <c r="J44" i="8" l="1"/>
  <c r="K40" i="8" l="1"/>
  <c r="K42" i="8"/>
  <c r="J16" i="8" l="1"/>
  <c r="F37" i="8" l="1"/>
  <c r="F34" i="8"/>
  <c r="F181" i="8"/>
  <c r="F180" i="8"/>
  <c r="F178" i="8"/>
  <c r="F177" i="8"/>
  <c r="F176" i="8"/>
  <c r="AC10" i="8" l="1"/>
  <c r="AC11" i="8"/>
  <c r="AC12" i="8"/>
  <c r="AC13" i="8"/>
  <c r="AC14" i="8"/>
  <c r="AC15" i="8"/>
  <c r="AC16" i="8"/>
  <c r="J1" i="8" l="1"/>
  <c r="L1" i="8" s="1"/>
  <c r="K44" i="8"/>
  <c r="J45" i="8"/>
  <c r="K45" i="8" s="1"/>
  <c r="J46" i="8"/>
  <c r="K46" i="8" s="1"/>
  <c r="J47" i="8"/>
  <c r="K47" i="8" s="1"/>
  <c r="J48" i="8"/>
  <c r="L48" i="8" s="1"/>
  <c r="M48" i="8" s="1"/>
  <c r="S48" i="8" s="1"/>
  <c r="T48" i="8" s="1"/>
  <c r="J49" i="8"/>
  <c r="K49" i="8" s="1"/>
  <c r="J50" i="8"/>
  <c r="K50" i="8" s="1"/>
  <c r="J51" i="8"/>
  <c r="K51" i="8" s="1"/>
  <c r="J52" i="8"/>
  <c r="L52" i="8" s="1"/>
  <c r="J53" i="8"/>
  <c r="K53" i="8" s="1"/>
  <c r="J54" i="8"/>
  <c r="K54" i="8" s="1"/>
  <c r="J55" i="8"/>
  <c r="K55" i="8" s="1"/>
  <c r="J56" i="8"/>
  <c r="L56" i="8" s="1"/>
  <c r="J57" i="8"/>
  <c r="K57" i="8" s="1"/>
  <c r="K16" i="8"/>
  <c r="N16" i="8" s="1"/>
  <c r="J17" i="8"/>
  <c r="K17" i="8" s="1"/>
  <c r="N17" i="8" s="1"/>
  <c r="J18" i="8"/>
  <c r="L18" i="8" s="1"/>
  <c r="J19" i="8"/>
  <c r="K19" i="8" s="1"/>
  <c r="J20" i="8"/>
  <c r="L20" i="8" s="1"/>
  <c r="J21" i="8"/>
  <c r="L21" i="8" s="1"/>
  <c r="M21" i="8" s="1"/>
  <c r="S21" i="8" s="1"/>
  <c r="T21" i="8" s="1"/>
  <c r="J22" i="8"/>
  <c r="K22" i="8" s="1"/>
  <c r="J23" i="8"/>
  <c r="L23" i="8" s="1"/>
  <c r="O17" i="8" l="1"/>
  <c r="P17" i="8" s="1"/>
  <c r="W17" i="8" s="1"/>
  <c r="Z17" i="8" s="1"/>
  <c r="AA17" i="8" s="1"/>
  <c r="AD17" i="8" s="1"/>
  <c r="V17" i="8"/>
  <c r="O16" i="8"/>
  <c r="P16" i="8" s="1"/>
  <c r="W16" i="8" s="1"/>
  <c r="Z16" i="8" s="1"/>
  <c r="AA16" i="8" s="1"/>
  <c r="AD16" i="8" s="1"/>
  <c r="V16" i="8"/>
  <c r="S40" i="8"/>
  <c r="K21" i="8"/>
  <c r="R21" i="8" s="1"/>
  <c r="K56" i="8"/>
  <c r="L49" i="8"/>
  <c r="Q49" i="8" s="1"/>
  <c r="K48" i="8"/>
  <c r="R48" i="8" s="1"/>
  <c r="N35" i="8"/>
  <c r="W35" i="8" s="1"/>
  <c r="AD35" i="8" s="1"/>
  <c r="S41" i="8"/>
  <c r="T41" i="8" s="1"/>
  <c r="L50" i="8"/>
  <c r="M50" i="8" s="1"/>
  <c r="S50" i="8" s="1"/>
  <c r="T50" i="8" s="1"/>
  <c r="L57" i="8"/>
  <c r="M57" i="8" s="1"/>
  <c r="S57" i="8" s="1"/>
  <c r="T57" i="8" s="1"/>
  <c r="L53" i="8"/>
  <c r="M53" i="8" s="1"/>
  <c r="S53" i="8" s="1"/>
  <c r="T53" i="8" s="1"/>
  <c r="L42" i="8"/>
  <c r="M42" i="8" s="1"/>
  <c r="S42" i="8" s="1"/>
  <c r="T42" i="8" s="1"/>
  <c r="R44" i="8"/>
  <c r="N44" i="8"/>
  <c r="L54" i="8"/>
  <c r="M54" i="8" s="1"/>
  <c r="S54" i="8" s="1"/>
  <c r="T54" i="8" s="1"/>
  <c r="L45" i="8"/>
  <c r="N40" i="8"/>
  <c r="O40" i="8" s="1"/>
  <c r="P40" i="8" s="1"/>
  <c r="W40" i="8" s="1"/>
  <c r="Z40" i="8" s="1"/>
  <c r="AA40" i="8" s="1"/>
  <c r="AD40" i="8" s="1"/>
  <c r="L46" i="8"/>
  <c r="M46" i="8" s="1"/>
  <c r="S46" i="8" s="1"/>
  <c r="T46" i="8" s="1"/>
  <c r="L44" i="8"/>
  <c r="K52" i="8"/>
  <c r="U48" i="8"/>
  <c r="U40" i="8"/>
  <c r="L37" i="8"/>
  <c r="Q48" i="8"/>
  <c r="Q1" i="8"/>
  <c r="U1" i="8"/>
  <c r="V1" i="8" s="1"/>
  <c r="M1" i="8"/>
  <c r="S1" i="8" s="1"/>
  <c r="T1" i="8" s="1"/>
  <c r="K1" i="8"/>
  <c r="Q56" i="8"/>
  <c r="M56" i="8"/>
  <c r="S56" i="8" s="1"/>
  <c r="T56" i="8" s="1"/>
  <c r="U56" i="8"/>
  <c r="N46" i="8"/>
  <c r="R46" i="8"/>
  <c r="N34" i="8"/>
  <c r="R34" i="8"/>
  <c r="R55" i="8"/>
  <c r="N55" i="8"/>
  <c r="Q52" i="8"/>
  <c r="M52" i="8"/>
  <c r="S52" i="8" s="1"/>
  <c r="T52" i="8" s="1"/>
  <c r="U52" i="8"/>
  <c r="N37" i="8"/>
  <c r="R45" i="8"/>
  <c r="N45" i="8"/>
  <c r="N43" i="8"/>
  <c r="R43" i="8"/>
  <c r="N54" i="8"/>
  <c r="R54" i="8"/>
  <c r="N50" i="8"/>
  <c r="R50" i="8"/>
  <c r="N42" i="8"/>
  <c r="R42" i="8"/>
  <c r="N51" i="8"/>
  <c r="R51" i="8"/>
  <c r="R57" i="8"/>
  <c r="N57" i="8"/>
  <c r="R53" i="8"/>
  <c r="N53" i="8"/>
  <c r="N47" i="8"/>
  <c r="R47" i="8"/>
  <c r="N39" i="8"/>
  <c r="O39" i="8" s="1"/>
  <c r="P39" i="8" s="1"/>
  <c r="W39" i="8" s="1"/>
  <c r="Z39" i="8" s="1"/>
  <c r="AA39" i="8" s="1"/>
  <c r="AD39" i="8" s="1"/>
  <c r="R49" i="8"/>
  <c r="N49" i="8"/>
  <c r="N41" i="8"/>
  <c r="N38" i="8"/>
  <c r="P38" i="8" s="1"/>
  <c r="W38" i="8" s="1"/>
  <c r="Z38" i="8" s="1"/>
  <c r="AA38" i="8" s="1"/>
  <c r="AD38" i="8" s="1"/>
  <c r="L55" i="8"/>
  <c r="L51" i="8"/>
  <c r="L47" i="8"/>
  <c r="L43" i="8"/>
  <c r="AA33" i="8"/>
  <c r="AD33" i="8" s="1"/>
  <c r="K23" i="8"/>
  <c r="N23" i="8" s="1"/>
  <c r="L17" i="8"/>
  <c r="U17" i="8" s="1"/>
  <c r="K20" i="8"/>
  <c r="R20" i="8" s="1"/>
  <c r="N15" i="8"/>
  <c r="K18" i="8"/>
  <c r="R18" i="8" s="1"/>
  <c r="M18" i="8"/>
  <c r="S18" i="8" s="1"/>
  <c r="T18" i="8" s="1"/>
  <c r="U18" i="8"/>
  <c r="Q18" i="8"/>
  <c r="Q21" i="8"/>
  <c r="L16" i="8"/>
  <c r="M16" i="8" s="1"/>
  <c r="S16" i="8" s="1"/>
  <c r="T16" i="8" s="1"/>
  <c r="Q20" i="8"/>
  <c r="U20" i="8"/>
  <c r="M20" i="8"/>
  <c r="S20" i="8" s="1"/>
  <c r="T20" i="8" s="1"/>
  <c r="M23" i="8"/>
  <c r="S23" i="8" s="1"/>
  <c r="T23" i="8" s="1"/>
  <c r="U23" i="8"/>
  <c r="Q23" i="8"/>
  <c r="U15" i="8"/>
  <c r="Q15" i="8"/>
  <c r="R19" i="8"/>
  <c r="N19" i="8"/>
  <c r="N22" i="8"/>
  <c r="R22" i="8"/>
  <c r="R16" i="8"/>
  <c r="U21" i="8"/>
  <c r="L19" i="8"/>
  <c r="R17" i="8"/>
  <c r="L22" i="8"/>
  <c r="N11" i="8"/>
  <c r="N14" i="8"/>
  <c r="O51" i="8" l="1"/>
  <c r="P51" i="8" s="1"/>
  <c r="W51" i="8" s="1"/>
  <c r="Z51" i="8" s="1"/>
  <c r="AA51" i="8" s="1"/>
  <c r="AD51" i="8" s="1"/>
  <c r="V51" i="8"/>
  <c r="O43" i="8"/>
  <c r="P43" i="8" s="1"/>
  <c r="W43" i="8" s="1"/>
  <c r="Z43" i="8" s="1"/>
  <c r="AA43" i="8" s="1"/>
  <c r="AD43" i="8" s="1"/>
  <c r="V43" i="8"/>
  <c r="O54" i="8"/>
  <c r="P54" i="8" s="1"/>
  <c r="W54" i="8" s="1"/>
  <c r="Z54" i="8" s="1"/>
  <c r="AA54" i="8" s="1"/>
  <c r="AD54" i="8" s="1"/>
  <c r="V54" i="8"/>
  <c r="O44" i="8"/>
  <c r="P44" i="8" s="1"/>
  <c r="W44" i="8" s="1"/>
  <c r="Z44" i="8" s="1"/>
  <c r="AA44" i="8" s="1"/>
  <c r="AD44" i="8" s="1"/>
  <c r="V44" i="8"/>
  <c r="O55" i="8"/>
  <c r="P55" i="8" s="1"/>
  <c r="W55" i="8" s="1"/>
  <c r="Z55" i="8" s="1"/>
  <c r="AA55" i="8" s="1"/>
  <c r="AD55" i="8" s="1"/>
  <c r="V55" i="8"/>
  <c r="O47" i="8"/>
  <c r="P47" i="8" s="1"/>
  <c r="W47" i="8" s="1"/>
  <c r="Z47" i="8" s="1"/>
  <c r="AA47" i="8" s="1"/>
  <c r="AD47" i="8" s="1"/>
  <c r="V47" i="8"/>
  <c r="O42" i="8"/>
  <c r="P42" i="8" s="1"/>
  <c r="W42" i="8" s="1"/>
  <c r="Z42" i="8" s="1"/>
  <c r="AA42" i="8" s="1"/>
  <c r="AD42" i="8" s="1"/>
  <c r="V42" i="8"/>
  <c r="P34" i="8"/>
  <c r="AD34" i="8" s="1"/>
  <c r="O15" i="8"/>
  <c r="P15" i="8" s="1"/>
  <c r="W15" i="8" s="1"/>
  <c r="Z15" i="8" s="1"/>
  <c r="AA15" i="8" s="1"/>
  <c r="AD15" i="8" s="1"/>
  <c r="O45" i="8"/>
  <c r="P45" i="8" s="1"/>
  <c r="W45" i="8" s="1"/>
  <c r="Z45" i="8" s="1"/>
  <c r="AA45" i="8" s="1"/>
  <c r="AD45" i="8" s="1"/>
  <c r="V45" i="8"/>
  <c r="O41" i="8"/>
  <c r="P41" i="8" s="1"/>
  <c r="W41" i="8" s="1"/>
  <c r="Z41" i="8" s="1"/>
  <c r="AA41" i="8" s="1"/>
  <c r="AD41" i="8" s="1"/>
  <c r="V41" i="8"/>
  <c r="O37" i="8"/>
  <c r="P37" i="8" s="1"/>
  <c r="Z37" i="8" s="1"/>
  <c r="AA37" i="8" s="1"/>
  <c r="AD37" i="8" s="1"/>
  <c r="O22" i="8"/>
  <c r="P22" i="8" s="1"/>
  <c r="W22" i="8" s="1"/>
  <c r="Z22" i="8" s="1"/>
  <c r="AA22" i="8" s="1"/>
  <c r="AD22" i="8" s="1"/>
  <c r="V22" i="8"/>
  <c r="O50" i="8"/>
  <c r="P50" i="8" s="1"/>
  <c r="W50" i="8" s="1"/>
  <c r="Z50" i="8" s="1"/>
  <c r="AA50" i="8" s="1"/>
  <c r="AD50" i="8" s="1"/>
  <c r="V50" i="8"/>
  <c r="O46" i="8"/>
  <c r="P46" i="8" s="1"/>
  <c r="W46" i="8" s="1"/>
  <c r="Z46" i="8" s="1"/>
  <c r="AA46" i="8" s="1"/>
  <c r="AD46" i="8" s="1"/>
  <c r="V46" i="8"/>
  <c r="O23" i="8"/>
  <c r="P23" i="8" s="1"/>
  <c r="W23" i="8" s="1"/>
  <c r="Z23" i="8" s="1"/>
  <c r="AA23" i="8" s="1"/>
  <c r="AD23" i="8" s="1"/>
  <c r="V23" i="8"/>
  <c r="O53" i="8"/>
  <c r="P53" i="8" s="1"/>
  <c r="W53" i="8" s="1"/>
  <c r="Z53" i="8" s="1"/>
  <c r="AA53" i="8" s="1"/>
  <c r="AD53" i="8" s="1"/>
  <c r="V53" i="8"/>
  <c r="O19" i="8"/>
  <c r="P19" i="8" s="1"/>
  <c r="W19" i="8" s="1"/>
  <c r="Z19" i="8" s="1"/>
  <c r="AA19" i="8" s="1"/>
  <c r="AD19" i="8" s="1"/>
  <c r="V19" i="8"/>
  <c r="O49" i="8"/>
  <c r="P49" i="8" s="1"/>
  <c r="W49" i="8" s="1"/>
  <c r="Z49" i="8" s="1"/>
  <c r="AA49" i="8" s="1"/>
  <c r="AD49" i="8" s="1"/>
  <c r="V49" i="8"/>
  <c r="O57" i="8"/>
  <c r="P57" i="8" s="1"/>
  <c r="W57" i="8" s="1"/>
  <c r="Z57" i="8" s="1"/>
  <c r="AA57" i="8" s="1"/>
  <c r="AD57" i="8" s="1"/>
  <c r="V57" i="8"/>
  <c r="U49" i="8"/>
  <c r="N48" i="8"/>
  <c r="N21" i="8"/>
  <c r="U54" i="8"/>
  <c r="M49" i="8"/>
  <c r="S49" i="8" s="1"/>
  <c r="T49" i="8" s="1"/>
  <c r="Q54" i="8"/>
  <c r="R56" i="8"/>
  <c r="N56" i="8"/>
  <c r="Q50" i="8"/>
  <c r="U50" i="8"/>
  <c r="Q53" i="8"/>
  <c r="U53" i="8"/>
  <c r="Q57" i="8"/>
  <c r="U57" i="8"/>
  <c r="Q17" i="8"/>
  <c r="Q35" i="8"/>
  <c r="U42" i="8"/>
  <c r="Q41" i="8"/>
  <c r="U41" i="8"/>
  <c r="N18" i="8"/>
  <c r="Q46" i="8"/>
  <c r="U46" i="8"/>
  <c r="N20" i="8"/>
  <c r="N12" i="8"/>
  <c r="W12" i="8" s="1"/>
  <c r="Z12" i="8" s="1"/>
  <c r="AA12" i="8" s="1"/>
  <c r="AD12" i="8" s="1"/>
  <c r="R15" i="8"/>
  <c r="R52" i="8"/>
  <c r="N52" i="8"/>
  <c r="Q45" i="8"/>
  <c r="U45" i="8"/>
  <c r="M45" i="8"/>
  <c r="S45" i="8" s="1"/>
  <c r="T45" i="8" s="1"/>
  <c r="M44" i="8"/>
  <c r="S44" i="8" s="1"/>
  <c r="T44" i="8" s="1"/>
  <c r="Q44" i="8"/>
  <c r="U44" i="8"/>
  <c r="N1" i="8"/>
  <c r="O1" i="8" s="1"/>
  <c r="P1" i="8" s="1"/>
  <c r="W1" i="8" s="1"/>
  <c r="Z1" i="8" s="1"/>
  <c r="AA1" i="8" s="1"/>
  <c r="AD1" i="8" s="1"/>
  <c r="R1" i="8"/>
  <c r="M51" i="8"/>
  <c r="S51" i="8" s="1"/>
  <c r="T51" i="8" s="1"/>
  <c r="U51" i="8"/>
  <c r="Q51" i="8"/>
  <c r="S39" i="8"/>
  <c r="U39" i="8"/>
  <c r="Q39" i="8"/>
  <c r="M43" i="8"/>
  <c r="S43" i="8" s="1"/>
  <c r="U43" i="8"/>
  <c r="Q43" i="8"/>
  <c r="M55" i="8"/>
  <c r="S55" i="8" s="1"/>
  <c r="T55" i="8" s="1"/>
  <c r="U55" i="8"/>
  <c r="Q55" i="8"/>
  <c r="M47" i="8"/>
  <c r="S47" i="8" s="1"/>
  <c r="T47" i="8" s="1"/>
  <c r="U47" i="8"/>
  <c r="Q47" i="8"/>
  <c r="U38" i="8"/>
  <c r="R23" i="8"/>
  <c r="M17" i="8"/>
  <c r="S17" i="8" s="1"/>
  <c r="T17" i="8" s="1"/>
  <c r="N13" i="8"/>
  <c r="U16" i="8"/>
  <c r="Q16" i="8"/>
  <c r="M22" i="8"/>
  <c r="S22" i="8" s="1"/>
  <c r="T22" i="8" s="1"/>
  <c r="U22" i="8"/>
  <c r="Q22" i="8"/>
  <c r="Q19" i="8"/>
  <c r="U19" i="8"/>
  <c r="M19" i="8"/>
  <c r="S19" i="8" s="1"/>
  <c r="T19" i="8" s="1"/>
  <c r="W14" i="8"/>
  <c r="Z14" i="8" s="1"/>
  <c r="AA14" i="8" s="1"/>
  <c r="AD14" i="8" s="1"/>
  <c r="R14" i="8"/>
  <c r="P11" i="8"/>
  <c r="R11" i="8"/>
  <c r="Q13" i="8"/>
  <c r="J78" i="8"/>
  <c r="R78" i="8" s="1"/>
  <c r="J77" i="8"/>
  <c r="R77" i="8" s="1"/>
  <c r="J76" i="8"/>
  <c r="R76" i="8" s="1"/>
  <c r="J87" i="8"/>
  <c r="R87" i="8" s="1"/>
  <c r="J86" i="8"/>
  <c r="R86" i="8" s="1"/>
  <c r="J85" i="8"/>
  <c r="R85" i="8" s="1"/>
  <c r="J84" i="8"/>
  <c r="R84" i="8" s="1"/>
  <c r="J83" i="8"/>
  <c r="R83" i="8" s="1"/>
  <c r="J82" i="8"/>
  <c r="R82" i="8" s="1"/>
  <c r="J81" i="8"/>
  <c r="R81" i="8" s="1"/>
  <c r="J80" i="8"/>
  <c r="R80" i="8" s="1"/>
  <c r="J79" i="8"/>
  <c r="R79" i="8" s="1"/>
  <c r="J75" i="8"/>
  <c r="R75" i="8" s="1"/>
  <c r="J74" i="8"/>
  <c r="R74" i="8" s="1"/>
  <c r="J73" i="8"/>
  <c r="R73" i="8" s="1"/>
  <c r="J72" i="8"/>
  <c r="R72" i="8" s="1"/>
  <c r="J71" i="8"/>
  <c r="R71" i="8" s="1"/>
  <c r="J70" i="8"/>
  <c r="R70" i="8" s="1"/>
  <c r="J69" i="8"/>
  <c r="R69" i="8" s="1"/>
  <c r="J68" i="8"/>
  <c r="R68" i="8" s="1"/>
  <c r="J67" i="8"/>
  <c r="R67" i="8" s="1"/>
  <c r="J66" i="8"/>
  <c r="R66" i="8" s="1"/>
  <c r="J65" i="8"/>
  <c r="R65" i="8" s="1"/>
  <c r="J64" i="8"/>
  <c r="R64" i="8" s="1"/>
  <c r="J63" i="8"/>
  <c r="R63" i="8" s="1"/>
  <c r="J62" i="8"/>
  <c r="R62" i="8" s="1"/>
  <c r="J61" i="8"/>
  <c r="R61" i="8" s="1"/>
  <c r="J60" i="8"/>
  <c r="R60" i="8" s="1"/>
  <c r="J59" i="8"/>
  <c r="R59" i="8" s="1"/>
  <c r="J58" i="8"/>
  <c r="R58" i="8" s="1"/>
  <c r="J32" i="8"/>
  <c r="J31" i="8"/>
  <c r="J30" i="8"/>
  <c r="J29" i="8"/>
  <c r="J28" i="8"/>
  <c r="J27" i="8"/>
  <c r="J26" i="8"/>
  <c r="J25" i="8"/>
  <c r="J24" i="8"/>
  <c r="O52" i="8" l="1"/>
  <c r="P52" i="8" s="1"/>
  <c r="W52" i="8" s="1"/>
  <c r="Z52" i="8" s="1"/>
  <c r="AA52" i="8" s="1"/>
  <c r="AD52" i="8" s="1"/>
  <c r="V52" i="8"/>
  <c r="O21" i="8"/>
  <c r="P21" i="8" s="1"/>
  <c r="W21" i="8" s="1"/>
  <c r="Z21" i="8" s="1"/>
  <c r="AA21" i="8" s="1"/>
  <c r="AD21" i="8" s="1"/>
  <c r="V21" i="8"/>
  <c r="O18" i="8"/>
  <c r="P18" i="8" s="1"/>
  <c r="W18" i="8" s="1"/>
  <c r="Z18" i="8" s="1"/>
  <c r="AA18" i="8" s="1"/>
  <c r="AD18" i="8" s="1"/>
  <c r="V18" i="8"/>
  <c r="W13" i="8"/>
  <c r="Z13" i="8" s="1"/>
  <c r="AA13" i="8" s="1"/>
  <c r="AD13" i="8" s="1"/>
  <c r="O48" i="8"/>
  <c r="P48" i="8" s="1"/>
  <c r="W48" i="8" s="1"/>
  <c r="Z48" i="8" s="1"/>
  <c r="AA48" i="8" s="1"/>
  <c r="AD48" i="8" s="1"/>
  <c r="V48" i="8"/>
  <c r="O20" i="8"/>
  <c r="P20" i="8" s="1"/>
  <c r="W20" i="8" s="1"/>
  <c r="Z20" i="8" s="1"/>
  <c r="AA20" i="8" s="1"/>
  <c r="AD20" i="8" s="1"/>
  <c r="V20" i="8"/>
  <c r="O56" i="8"/>
  <c r="P56" i="8" s="1"/>
  <c r="W56" i="8" s="1"/>
  <c r="Z56" i="8" s="1"/>
  <c r="AA56" i="8" s="1"/>
  <c r="AD56" i="8" s="1"/>
  <c r="V56" i="8"/>
  <c r="R12" i="8"/>
  <c r="R13" i="8"/>
  <c r="K25" i="8"/>
  <c r="L25" i="8"/>
  <c r="K29" i="8"/>
  <c r="L29" i="8"/>
  <c r="K31" i="8"/>
  <c r="L31" i="8"/>
  <c r="K28" i="8"/>
  <c r="L28" i="8"/>
  <c r="M28" i="8" s="1"/>
  <c r="K24" i="8"/>
  <c r="L24" i="8"/>
  <c r="K30" i="8"/>
  <c r="L30" i="8"/>
  <c r="K26" i="8"/>
  <c r="L26" i="8"/>
  <c r="K32" i="8"/>
  <c r="L32" i="8"/>
  <c r="K27" i="8"/>
  <c r="L27" i="8"/>
  <c r="N10" i="8"/>
  <c r="P10" i="8" s="1"/>
  <c r="W10" i="8" s="1"/>
  <c r="Z10" i="8" s="1"/>
  <c r="AA10" i="8" s="1"/>
  <c r="AD10" i="8" s="1"/>
  <c r="W11" i="8"/>
  <c r="Z11" i="8" s="1"/>
  <c r="AA11" i="8" s="1"/>
  <c r="AD11" i="8" s="1"/>
  <c r="Q14" i="8"/>
  <c r="J89" i="8"/>
  <c r="R89" i="8" s="1"/>
  <c r="J88" i="8"/>
  <c r="R88" i="8" s="1"/>
  <c r="R26" i="8" l="1"/>
  <c r="N26" i="8"/>
  <c r="R31" i="8"/>
  <c r="N31" i="8"/>
  <c r="M26" i="8"/>
  <c r="S26" i="8" s="1"/>
  <c r="T26" i="8" s="1"/>
  <c r="U26" i="8"/>
  <c r="Q26" i="8"/>
  <c r="R29" i="8"/>
  <c r="N29" i="8"/>
  <c r="M32" i="8"/>
  <c r="S32" i="8" s="1"/>
  <c r="T32" i="8" s="1"/>
  <c r="U32" i="8"/>
  <c r="Q32" i="8"/>
  <c r="M24" i="8"/>
  <c r="S24" i="8" s="1"/>
  <c r="T24" i="8" s="1"/>
  <c r="U24" i="8"/>
  <c r="Q24" i="8"/>
  <c r="M27" i="8"/>
  <c r="S27" i="8" s="1"/>
  <c r="T27" i="8" s="1"/>
  <c r="U27" i="8"/>
  <c r="Q27" i="8"/>
  <c r="M29" i="8"/>
  <c r="S29" i="8" s="1"/>
  <c r="T29" i="8" s="1"/>
  <c r="U29" i="8"/>
  <c r="Q29" i="8"/>
  <c r="R27" i="8"/>
  <c r="N27" i="8"/>
  <c r="R32" i="8"/>
  <c r="N32" i="8"/>
  <c r="R24" i="8"/>
  <c r="N24" i="8"/>
  <c r="M31" i="8"/>
  <c r="S31" i="8" s="1"/>
  <c r="T31" i="8" s="1"/>
  <c r="U31" i="8"/>
  <c r="Q31" i="8"/>
  <c r="M30" i="8"/>
  <c r="S30" i="8" s="1"/>
  <c r="T30" i="8" s="1"/>
  <c r="U30" i="8"/>
  <c r="Q30" i="8"/>
  <c r="R30" i="8"/>
  <c r="N30" i="8"/>
  <c r="S28" i="8"/>
  <c r="T28" i="8" s="1"/>
  <c r="U28" i="8"/>
  <c r="Q28" i="8"/>
  <c r="M25" i="8"/>
  <c r="S25" i="8" s="1"/>
  <c r="T25" i="8" s="1"/>
  <c r="U25" i="8"/>
  <c r="Q25" i="8"/>
  <c r="R28" i="8"/>
  <c r="N28" i="8"/>
  <c r="R25" i="8"/>
  <c r="N25" i="8"/>
  <c r="N9" i="8"/>
  <c r="P9" i="8" s="1"/>
  <c r="W9" i="8" s="1"/>
  <c r="G136" i="6"/>
  <c r="W136" i="6"/>
  <c r="G135" i="6"/>
  <c r="E134" i="6"/>
  <c r="G133" i="6"/>
  <c r="E132" i="6"/>
  <c r="G131" i="6"/>
  <c r="W130" i="6"/>
  <c r="G129" i="6"/>
  <c r="W128" i="6"/>
  <c r="E128" i="6"/>
  <c r="G127" i="6"/>
  <c r="W126" i="6"/>
  <c r="G125" i="6"/>
  <c r="G124" i="6"/>
  <c r="G123" i="6"/>
  <c r="G122" i="6"/>
  <c r="E122" i="6"/>
  <c r="G121" i="6"/>
  <c r="G120" i="6"/>
  <c r="W120" i="6"/>
  <c r="G119" i="6"/>
  <c r="G118" i="6"/>
  <c r="W118" i="6"/>
  <c r="G117" i="6"/>
  <c r="G116" i="6"/>
  <c r="W116" i="6"/>
  <c r="G115" i="6"/>
  <c r="G114" i="6"/>
  <c r="E114" i="6"/>
  <c r="G113" i="6"/>
  <c r="W112" i="6"/>
  <c r="G111" i="6"/>
  <c r="E110" i="6"/>
  <c r="G109" i="6"/>
  <c r="E108" i="6"/>
  <c r="G107" i="6"/>
  <c r="W106" i="6"/>
  <c r="G105" i="6"/>
  <c r="W104" i="6"/>
  <c r="G103" i="6"/>
  <c r="E102" i="6"/>
  <c r="G101" i="6"/>
  <c r="E100" i="6"/>
  <c r="G99" i="6"/>
  <c r="W98" i="6"/>
  <c r="G97" i="6"/>
  <c r="W96" i="6"/>
  <c r="G95" i="6"/>
  <c r="W94" i="6"/>
  <c r="G93" i="6"/>
  <c r="E92" i="6"/>
  <c r="G91" i="6"/>
  <c r="W90" i="6"/>
  <c r="G89" i="6"/>
  <c r="W88" i="6"/>
  <c r="G87" i="6"/>
  <c r="W86" i="6"/>
  <c r="G85" i="6"/>
  <c r="E84" i="6"/>
  <c r="G83" i="6"/>
  <c r="W82" i="6"/>
  <c r="G81" i="6"/>
  <c r="W80" i="6"/>
  <c r="G79" i="6"/>
  <c r="G78" i="6"/>
  <c r="W78" i="6"/>
  <c r="G77" i="6"/>
  <c r="E77" i="6"/>
  <c r="W76" i="6"/>
  <c r="G75" i="6"/>
  <c r="E75" i="6"/>
  <c r="G74" i="6"/>
  <c r="W73" i="6"/>
  <c r="E73" i="6"/>
  <c r="G72" i="6"/>
  <c r="W72" i="6"/>
  <c r="G71" i="6"/>
  <c r="W71" i="6"/>
  <c r="G70" i="6"/>
  <c r="E70" i="6"/>
  <c r="G69" i="6"/>
  <c r="W69" i="6"/>
  <c r="G68" i="6"/>
  <c r="W68" i="6"/>
  <c r="G67" i="6"/>
  <c r="G66" i="6"/>
  <c r="G65" i="6"/>
  <c r="G64" i="6"/>
  <c r="G63" i="6"/>
  <c r="G62" i="6"/>
  <c r="W62" i="6"/>
  <c r="G61" i="6"/>
  <c r="G60" i="6"/>
  <c r="W60" i="6"/>
  <c r="G59" i="6"/>
  <c r="G58" i="6"/>
  <c r="G57" i="6"/>
  <c r="E57" i="6"/>
  <c r="Z56" i="6"/>
  <c r="G56" i="6"/>
  <c r="W55" i="6"/>
  <c r="Z54" i="6"/>
  <c r="W54" i="6"/>
  <c r="Z53" i="6"/>
  <c r="Z52" i="6"/>
  <c r="E52" i="6"/>
  <c r="E51" i="6"/>
  <c r="Z50" i="6"/>
  <c r="E50" i="6"/>
  <c r="Z49" i="6"/>
  <c r="Z48" i="6"/>
  <c r="E48" i="6"/>
  <c r="E47" i="6"/>
  <c r="Z46" i="6"/>
  <c r="E46" i="6"/>
  <c r="Z45" i="6"/>
  <c r="Z44" i="6"/>
  <c r="E44" i="6"/>
  <c r="W43" i="6"/>
  <c r="Z42" i="6"/>
  <c r="E42" i="6"/>
  <c r="E40" i="6"/>
  <c r="E39" i="6"/>
  <c r="Z38" i="6"/>
  <c r="W38" i="6"/>
  <c r="G36" i="6"/>
  <c r="E36" i="6"/>
  <c r="W35" i="6"/>
  <c r="Z34" i="6"/>
  <c r="W34" i="6"/>
  <c r="G33" i="6"/>
  <c r="G32" i="6"/>
  <c r="E32" i="6"/>
  <c r="W31" i="6"/>
  <c r="Z30" i="6"/>
  <c r="W30" i="6"/>
  <c r="G29" i="6"/>
  <c r="G28" i="6"/>
  <c r="E28" i="6"/>
  <c r="W27" i="6"/>
  <c r="Z26" i="6"/>
  <c r="W26" i="6"/>
  <c r="Z25" i="6"/>
  <c r="Z24" i="6"/>
  <c r="E24" i="6"/>
  <c r="W23" i="6"/>
  <c r="W22" i="6"/>
  <c r="Z21" i="6"/>
  <c r="E21" i="6"/>
  <c r="Z20" i="6"/>
  <c r="Z19" i="6"/>
  <c r="W19" i="6"/>
  <c r="W18" i="6"/>
  <c r="Z17" i="6"/>
  <c r="E15" i="6"/>
  <c r="W14" i="6"/>
  <c r="G13" i="6"/>
  <c r="W11" i="6"/>
  <c r="W10" i="6"/>
  <c r="E10" i="6"/>
  <c r="Z9" i="6"/>
  <c r="E9" i="6"/>
  <c r="Z8" i="6"/>
  <c r="Z7" i="6"/>
  <c r="W7" i="6"/>
  <c r="E6" i="6"/>
  <c r="G5" i="6"/>
  <c r="E5" i="6"/>
  <c r="Z4" i="6"/>
  <c r="Z3" i="6"/>
  <c r="E3" i="6"/>
  <c r="O32" i="8" l="1"/>
  <c r="P32" i="8" s="1"/>
  <c r="W32" i="8" s="1"/>
  <c r="Z32" i="8" s="1"/>
  <c r="AA32" i="8" s="1"/>
  <c r="AD32" i="8" s="1"/>
  <c r="V32" i="8"/>
  <c r="O27" i="8"/>
  <c r="P27" i="8" s="1"/>
  <c r="W27" i="8" s="1"/>
  <c r="Z27" i="8" s="1"/>
  <c r="AA27" i="8" s="1"/>
  <c r="AD27" i="8" s="1"/>
  <c r="V27" i="8"/>
  <c r="O25" i="8"/>
  <c r="P25" i="8" s="1"/>
  <c r="W25" i="8" s="1"/>
  <c r="Z25" i="8" s="1"/>
  <c r="AA25" i="8" s="1"/>
  <c r="AD25" i="8" s="1"/>
  <c r="V25" i="8"/>
  <c r="O31" i="8"/>
  <c r="P31" i="8" s="1"/>
  <c r="W31" i="8" s="1"/>
  <c r="Z31" i="8" s="1"/>
  <c r="AA31" i="8" s="1"/>
  <c r="AD31" i="8" s="1"/>
  <c r="V31" i="8"/>
  <c r="O28" i="8"/>
  <c r="P28" i="8" s="1"/>
  <c r="W28" i="8" s="1"/>
  <c r="Z28" i="8" s="1"/>
  <c r="AA28" i="8" s="1"/>
  <c r="AD28" i="8" s="1"/>
  <c r="V28" i="8"/>
  <c r="O30" i="8"/>
  <c r="P30" i="8" s="1"/>
  <c r="W30" i="8" s="1"/>
  <c r="Z30" i="8" s="1"/>
  <c r="AA30" i="8" s="1"/>
  <c r="AD30" i="8" s="1"/>
  <c r="V30" i="8"/>
  <c r="O24" i="8"/>
  <c r="P24" i="8" s="1"/>
  <c r="W24" i="8" s="1"/>
  <c r="Z24" i="8" s="1"/>
  <c r="AA24" i="8" s="1"/>
  <c r="AD24" i="8" s="1"/>
  <c r="V24" i="8"/>
  <c r="O29" i="8"/>
  <c r="P29" i="8" s="1"/>
  <c r="W29" i="8" s="1"/>
  <c r="Z29" i="8" s="1"/>
  <c r="AA29" i="8" s="1"/>
  <c r="AD29" i="8" s="1"/>
  <c r="V29" i="8"/>
  <c r="O26" i="8"/>
  <c r="P26" i="8" s="1"/>
  <c r="W26" i="8" s="1"/>
  <c r="Z26" i="8" s="1"/>
  <c r="AA26" i="8" s="1"/>
  <c r="AD26" i="8" s="1"/>
  <c r="V26" i="8"/>
  <c r="Z9" i="8"/>
  <c r="AA9" i="8" s="1"/>
  <c r="AD9" i="8" s="1"/>
  <c r="G9" i="6"/>
  <c r="E34" i="6"/>
  <c r="E35" i="6"/>
  <c r="AF80" i="6"/>
  <c r="E82" i="6"/>
  <c r="E136" i="6"/>
  <c r="G21" i="6"/>
  <c r="E54" i="6"/>
  <c r="E80" i="6"/>
  <c r="E126" i="6"/>
  <c r="E130" i="6"/>
  <c r="W15" i="6"/>
  <c r="E22" i="6"/>
  <c r="E72" i="6"/>
  <c r="E86" i="6"/>
  <c r="AA16" i="6"/>
  <c r="E18" i="6"/>
  <c r="E112" i="6"/>
  <c r="W134" i="6"/>
  <c r="AA2" i="6"/>
  <c r="AA4" i="6"/>
  <c r="G8" i="6"/>
  <c r="Z13" i="6"/>
  <c r="G20" i="6"/>
  <c r="AF74" i="6"/>
  <c r="W110" i="6"/>
  <c r="E43" i="6"/>
  <c r="E88" i="6"/>
  <c r="W108" i="6"/>
  <c r="G17" i="6"/>
  <c r="G24" i="6"/>
  <c r="G25" i="6"/>
  <c r="AA25" i="6"/>
  <c r="G45" i="6"/>
  <c r="G49" i="6"/>
  <c r="G53" i="6"/>
  <c r="AF75" i="6"/>
  <c r="E11" i="6"/>
  <c r="AA12" i="6"/>
  <c r="E23" i="6"/>
  <c r="E26" i="6"/>
  <c r="E27" i="6"/>
  <c r="E30" i="6"/>
  <c r="E31" i="6"/>
  <c r="Z33" i="6"/>
  <c r="G44" i="6"/>
  <c r="AA45" i="6"/>
  <c r="G48" i="6"/>
  <c r="G52" i="6"/>
  <c r="E76" i="6"/>
  <c r="E94" i="6"/>
  <c r="E98" i="6"/>
  <c r="W102" i="6"/>
  <c r="E104" i="6"/>
  <c r="E118" i="6"/>
  <c r="E14" i="6"/>
  <c r="E19" i="6"/>
  <c r="AA20" i="6"/>
  <c r="AA53" i="6"/>
  <c r="E55" i="6"/>
  <c r="AA56" i="6"/>
  <c r="E71" i="6"/>
  <c r="AF76" i="6"/>
  <c r="E96" i="6"/>
  <c r="E106" i="6"/>
  <c r="E120" i="6"/>
  <c r="Z11" i="6"/>
  <c r="G11" i="6"/>
  <c r="E13" i="6"/>
  <c r="W13" i="6"/>
  <c r="Z41" i="6"/>
  <c r="G41" i="6"/>
  <c r="E59" i="6"/>
  <c r="AF59" i="6"/>
  <c r="AF64" i="6"/>
  <c r="E64" i="6"/>
  <c r="E67" i="6"/>
  <c r="AF67" i="6"/>
  <c r="AF73" i="6"/>
  <c r="G73" i="6"/>
  <c r="W3" i="6"/>
  <c r="W6" i="6"/>
  <c r="AA47" i="6"/>
  <c r="W47" i="6"/>
  <c r="AA51" i="6"/>
  <c r="W51" i="6"/>
  <c r="AF58" i="6"/>
  <c r="E58" i="6"/>
  <c r="W64" i="6"/>
  <c r="AF71" i="6"/>
  <c r="W100" i="6"/>
  <c r="AF124" i="6"/>
  <c r="E124" i="6"/>
  <c r="Z5" i="6"/>
  <c r="E2" i="6"/>
  <c r="G4" i="6"/>
  <c r="E7" i="6"/>
  <c r="Z16" i="6"/>
  <c r="G16" i="6"/>
  <c r="Z28" i="6"/>
  <c r="Z36" i="6"/>
  <c r="AA38" i="6"/>
  <c r="E38" i="6"/>
  <c r="W39" i="6"/>
  <c r="AA41" i="6"/>
  <c r="W57" i="6"/>
  <c r="AF57" i="6"/>
  <c r="AF62" i="6"/>
  <c r="E62" i="6"/>
  <c r="E65" i="6"/>
  <c r="AF65" i="6"/>
  <c r="E78" i="6"/>
  <c r="E79" i="6"/>
  <c r="W79" i="6"/>
  <c r="W84" i="6"/>
  <c r="E90" i="6"/>
  <c r="AF122" i="6"/>
  <c r="W122" i="6"/>
  <c r="W2" i="6"/>
  <c r="Z15" i="6"/>
  <c r="G15" i="6"/>
  <c r="E17" i="6"/>
  <c r="W17" i="6"/>
  <c r="Z32" i="6"/>
  <c r="AA37" i="6"/>
  <c r="G37" i="6"/>
  <c r="E61" i="6"/>
  <c r="AF61" i="6"/>
  <c r="AF66" i="6"/>
  <c r="E66" i="6"/>
  <c r="AF114" i="6"/>
  <c r="W114" i="6"/>
  <c r="W132" i="6"/>
  <c r="Z12" i="6"/>
  <c r="G12" i="6"/>
  <c r="Z29" i="6"/>
  <c r="Z37" i="6"/>
  <c r="Z40" i="6"/>
  <c r="G40" i="6"/>
  <c r="AA42" i="6"/>
  <c r="W42" i="6"/>
  <c r="AA46" i="6"/>
  <c r="W46" i="6"/>
  <c r="AA50" i="6"/>
  <c r="W50" i="6"/>
  <c r="W58" i="6"/>
  <c r="AF60" i="6"/>
  <c r="E60" i="6"/>
  <c r="E63" i="6"/>
  <c r="AF63" i="6"/>
  <c r="W66" i="6"/>
  <c r="AF68" i="6"/>
  <c r="E68" i="6"/>
  <c r="W74" i="6"/>
  <c r="E74" i="6"/>
  <c r="G80" i="6"/>
  <c r="W92" i="6"/>
  <c r="AF116" i="6"/>
  <c r="E116" i="6"/>
  <c r="W124" i="6"/>
  <c r="AA11" i="6"/>
  <c r="AA15" i="6"/>
  <c r="AA26" i="6"/>
  <c r="AA29" i="6"/>
  <c r="AA30" i="6"/>
  <c r="AA31" i="6"/>
  <c r="AA34" i="6"/>
  <c r="AA35" i="6"/>
  <c r="AF70" i="6"/>
  <c r="AF118" i="6"/>
  <c r="AA14" i="6"/>
  <c r="AA18" i="6"/>
  <c r="AA54" i="6"/>
  <c r="AF120" i="6"/>
  <c r="AF136" i="6"/>
  <c r="AF78" i="6"/>
  <c r="W81" i="6"/>
  <c r="E81" i="6"/>
  <c r="W83" i="6"/>
  <c r="E83" i="6"/>
  <c r="W85" i="6"/>
  <c r="E85" i="6"/>
  <c r="W87" i="6"/>
  <c r="E87" i="6"/>
  <c r="W89" i="6"/>
  <c r="E89" i="6"/>
  <c r="W91" i="6"/>
  <c r="E91" i="6"/>
  <c r="W93" i="6"/>
  <c r="E93" i="6"/>
  <c r="W95" i="6"/>
  <c r="E95" i="6"/>
  <c r="W97" i="6"/>
  <c r="E97" i="6"/>
  <c r="W99" i="6"/>
  <c r="E99" i="6"/>
  <c r="W101" i="6"/>
  <c r="E101" i="6"/>
  <c r="W103" i="6"/>
  <c r="E103" i="6"/>
  <c r="W105" i="6"/>
  <c r="E105" i="6"/>
  <c r="W107" i="6"/>
  <c r="E107" i="6"/>
  <c r="W109" i="6"/>
  <c r="E109" i="6"/>
  <c r="W111" i="6"/>
  <c r="E111" i="6"/>
  <c r="W113" i="6"/>
  <c r="E113" i="6"/>
  <c r="W115" i="6"/>
  <c r="E115" i="6"/>
  <c r="W117" i="6"/>
  <c r="E117" i="6"/>
  <c r="W119" i="6"/>
  <c r="E119" i="6"/>
  <c r="W121" i="6"/>
  <c r="E121" i="6"/>
  <c r="W123" i="6"/>
  <c r="E123" i="6"/>
  <c r="W125" i="6"/>
  <c r="E125" i="6"/>
  <c r="W127" i="6"/>
  <c r="E127" i="6"/>
  <c r="W129" i="6"/>
  <c r="E129" i="6"/>
  <c r="W131" i="6"/>
  <c r="E131" i="6"/>
  <c r="W133" i="6"/>
  <c r="E133" i="6"/>
  <c r="W135" i="6"/>
  <c r="E135" i="6"/>
  <c r="W59" i="6"/>
  <c r="W61" i="6"/>
  <c r="W63" i="6"/>
  <c r="W65" i="6"/>
  <c r="W67" i="6"/>
  <c r="W70" i="6"/>
  <c r="AF72" i="6"/>
  <c r="W75" i="6"/>
  <c r="G76" i="6"/>
  <c r="AF79" i="6"/>
  <c r="W77" i="6"/>
  <c r="E69" i="6"/>
  <c r="AF69" i="6"/>
  <c r="AF77" i="6"/>
  <c r="AF81" i="6"/>
  <c r="AF82" i="6"/>
  <c r="G82" i="6"/>
  <c r="AF83" i="6"/>
  <c r="AF84" i="6"/>
  <c r="G84" i="6"/>
  <c r="AF85" i="6"/>
  <c r="AF86" i="6"/>
  <c r="G86" i="6"/>
  <c r="AF87" i="6"/>
  <c r="AF88" i="6"/>
  <c r="G88" i="6"/>
  <c r="AF89" i="6"/>
  <c r="AF90" i="6"/>
  <c r="G90" i="6"/>
  <c r="AF91" i="6"/>
  <c r="AF92" i="6"/>
  <c r="G92" i="6"/>
  <c r="AF93" i="6"/>
  <c r="AF94" i="6"/>
  <c r="G94" i="6"/>
  <c r="AF95" i="6"/>
  <c r="AF96" i="6"/>
  <c r="G96" i="6"/>
  <c r="AF97" i="6"/>
  <c r="AF98" i="6"/>
  <c r="G98" i="6"/>
  <c r="AF99" i="6"/>
  <c r="AF100" i="6"/>
  <c r="G100" i="6"/>
  <c r="AF101" i="6"/>
  <c r="AF102" i="6"/>
  <c r="G102" i="6"/>
  <c r="AF103" i="6"/>
  <c r="AF104" i="6"/>
  <c r="G104" i="6"/>
  <c r="AF105" i="6"/>
  <c r="AF106" i="6"/>
  <c r="G106" i="6"/>
  <c r="AF107" i="6"/>
  <c r="AF108" i="6"/>
  <c r="G108" i="6"/>
  <c r="AF109" i="6"/>
  <c r="AF110" i="6"/>
  <c r="G110" i="6"/>
  <c r="AF111" i="6"/>
  <c r="AF112" i="6"/>
  <c r="G112" i="6"/>
  <c r="AF113" i="6"/>
  <c r="AF115" i="6"/>
  <c r="AF117" i="6"/>
  <c r="AF119" i="6"/>
  <c r="AF121" i="6"/>
  <c r="AF123" i="6"/>
  <c r="AF125" i="6"/>
  <c r="AF126" i="6"/>
  <c r="G126" i="6"/>
  <c r="AF127" i="6"/>
  <c r="AF128" i="6"/>
  <c r="G128" i="6"/>
  <c r="AF129" i="6"/>
  <c r="AF130" i="6"/>
  <c r="G130" i="6"/>
  <c r="AF131" i="6"/>
  <c r="AF132" i="6"/>
  <c r="G132" i="6"/>
  <c r="AF133" i="6"/>
  <c r="AF134" i="6"/>
  <c r="G134" i="6"/>
  <c r="AF135" i="6"/>
  <c r="AA5" i="6"/>
  <c r="AA21" i="6"/>
  <c r="Z22" i="6"/>
  <c r="G22" i="6"/>
  <c r="W33" i="6"/>
  <c r="E33" i="6"/>
  <c r="AA9" i="6"/>
  <c r="Z10" i="6"/>
  <c r="G10" i="6"/>
  <c r="Z27" i="6"/>
  <c r="G27" i="6"/>
  <c r="E37" i="6"/>
  <c r="W37" i="6"/>
  <c r="Z43" i="6"/>
  <c r="G43" i="6"/>
  <c r="E53" i="6"/>
  <c r="W53" i="6"/>
  <c r="AA3" i="6"/>
  <c r="AA6" i="6"/>
  <c r="G7" i="6"/>
  <c r="W9" i="6"/>
  <c r="AA13" i="6"/>
  <c r="Z14" i="6"/>
  <c r="G14" i="6"/>
  <c r="E16" i="6"/>
  <c r="W16" i="6"/>
  <c r="AA19" i="6"/>
  <c r="AA22" i="6"/>
  <c r="AA23" i="6"/>
  <c r="E25" i="6"/>
  <c r="W25" i="6"/>
  <c r="Z31" i="6"/>
  <c r="G31" i="6"/>
  <c r="AA39" i="6"/>
  <c r="E41" i="6"/>
  <c r="W41" i="6"/>
  <c r="Z47" i="6"/>
  <c r="G47" i="6"/>
  <c r="AA55" i="6"/>
  <c r="Z6" i="6"/>
  <c r="G6" i="6"/>
  <c r="E8" i="6"/>
  <c r="W8" i="6"/>
  <c r="Z23" i="6"/>
  <c r="G23" i="6"/>
  <c r="Z39" i="6"/>
  <c r="G39" i="6"/>
  <c r="W49" i="6"/>
  <c r="E49" i="6"/>
  <c r="Z55" i="6"/>
  <c r="G55" i="6"/>
  <c r="G3" i="6"/>
  <c r="W5" i="6"/>
  <c r="E12" i="6"/>
  <c r="W12" i="6"/>
  <c r="G19" i="6"/>
  <c r="W21" i="6"/>
  <c r="Z2" i="6"/>
  <c r="G2" i="6"/>
  <c r="E4" i="6"/>
  <c r="W4" i="6"/>
  <c r="AA7" i="6"/>
  <c r="AA8" i="6"/>
  <c r="AA10" i="6"/>
  <c r="AA17" i="6"/>
  <c r="Z18" i="6"/>
  <c r="G18" i="6"/>
  <c r="E20" i="6"/>
  <c r="W20" i="6"/>
  <c r="AA27" i="6"/>
  <c r="W29" i="6"/>
  <c r="E29" i="6"/>
  <c r="AA33" i="6"/>
  <c r="Z35" i="6"/>
  <c r="G35" i="6"/>
  <c r="AA43" i="6"/>
  <c r="E45" i="6"/>
  <c r="W45" i="6"/>
  <c r="AA49" i="6"/>
  <c r="Z51" i="6"/>
  <c r="G51" i="6"/>
  <c r="AA40" i="6"/>
  <c r="AA52" i="6"/>
  <c r="W24" i="6"/>
  <c r="G26" i="6"/>
  <c r="W28" i="6"/>
  <c r="G30" i="6"/>
  <c r="W32" i="6"/>
  <c r="G34" i="6"/>
  <c r="W36" i="6"/>
  <c r="G38" i="6"/>
  <c r="W40" i="6"/>
  <c r="G42" i="6"/>
  <c r="W44" i="6"/>
  <c r="G46" i="6"/>
  <c r="W48" i="6"/>
  <c r="G50" i="6"/>
  <c r="W52" i="6"/>
  <c r="G54" i="6"/>
  <c r="W56" i="6"/>
  <c r="AA24" i="6"/>
  <c r="AA28" i="6"/>
  <c r="AA32" i="6"/>
  <c r="AA36" i="6"/>
  <c r="AA44" i="6"/>
  <c r="AA48" i="6"/>
  <c r="E56" i="6"/>
  <c r="I19" i="5" l="1"/>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17" i="5"/>
  <c r="I18" i="5"/>
  <c r="I16" i="5"/>
  <c r="J17" i="5" l="1"/>
  <c r="K17" i="5" s="1"/>
  <c r="J18" i="5"/>
  <c r="K18" i="5" s="1"/>
  <c r="J19" i="5"/>
  <c r="K19" i="5" s="1"/>
  <c r="J20" i="5"/>
  <c r="K20" i="5" s="1"/>
  <c r="J21" i="5"/>
  <c r="K21" i="5" s="1"/>
  <c r="J22" i="5"/>
  <c r="K22" i="5" s="1"/>
  <c r="J23" i="5"/>
  <c r="K23" i="5" s="1"/>
  <c r="J24" i="5"/>
  <c r="K24" i="5" s="1"/>
  <c r="J25" i="5"/>
  <c r="K25" i="5" s="1"/>
  <c r="J26" i="5"/>
  <c r="K26" i="5" s="1"/>
  <c r="J27" i="5"/>
  <c r="K27" i="5" s="1"/>
  <c r="J28" i="5"/>
  <c r="K28" i="5" s="1"/>
  <c r="J29" i="5"/>
  <c r="K29" i="5" s="1"/>
  <c r="J30" i="5"/>
  <c r="K30" i="5" s="1"/>
  <c r="J31" i="5"/>
  <c r="K31" i="5" s="1"/>
  <c r="J32" i="5"/>
  <c r="K32" i="5" s="1"/>
  <c r="J33" i="5"/>
  <c r="K33" i="5" s="1"/>
  <c r="J34" i="5"/>
  <c r="K34" i="5" s="1"/>
  <c r="J35" i="5"/>
  <c r="K35" i="5" s="1"/>
  <c r="J36" i="5"/>
  <c r="K36" i="5" s="1"/>
  <c r="J37" i="5"/>
  <c r="K37" i="5" s="1"/>
  <c r="J38" i="5"/>
  <c r="K38" i="5" s="1"/>
  <c r="J39" i="5"/>
  <c r="K39" i="5" s="1"/>
  <c r="J40" i="5"/>
  <c r="K40" i="5" s="1"/>
  <c r="J41" i="5"/>
  <c r="K41" i="5" s="1"/>
  <c r="J42" i="5"/>
  <c r="K42" i="5" s="1"/>
  <c r="J43" i="5"/>
  <c r="K43" i="5" s="1"/>
  <c r="J44" i="5"/>
  <c r="K44" i="5" s="1"/>
  <c r="J45" i="5"/>
  <c r="K45" i="5" s="1"/>
  <c r="J46" i="5"/>
  <c r="K46" i="5" s="1"/>
  <c r="J47" i="5"/>
  <c r="K47" i="5" s="1"/>
  <c r="J48" i="5"/>
  <c r="K48" i="5" s="1"/>
  <c r="J49" i="5"/>
  <c r="K49" i="5" s="1"/>
  <c r="J50" i="5"/>
  <c r="K50" i="5" s="1"/>
  <c r="J51" i="5"/>
  <c r="K51" i="5" s="1"/>
  <c r="J52" i="5"/>
  <c r="K52" i="5" s="1"/>
  <c r="J53" i="5"/>
  <c r="K53" i="5" s="1"/>
  <c r="J54" i="5"/>
  <c r="K54" i="5" s="1"/>
  <c r="J55" i="5"/>
  <c r="K55" i="5" s="1"/>
  <c r="J56" i="5"/>
  <c r="K56" i="5" s="1"/>
  <c r="J57" i="5"/>
  <c r="K57" i="5" s="1"/>
  <c r="J58" i="5"/>
  <c r="K58" i="5" s="1"/>
  <c r="J59" i="5"/>
  <c r="K59" i="5" s="1"/>
  <c r="J60" i="5"/>
  <c r="K60" i="5" s="1"/>
  <c r="J61" i="5"/>
  <c r="K61" i="5" s="1"/>
  <c r="J62" i="5"/>
  <c r="K62" i="5" s="1"/>
  <c r="J63" i="5"/>
  <c r="K63" i="5" s="1"/>
  <c r="J64" i="5"/>
  <c r="K64" i="5" s="1"/>
  <c r="J65" i="5"/>
  <c r="K65" i="5" s="1"/>
  <c r="J66" i="5"/>
  <c r="K66" i="5" s="1"/>
  <c r="J67" i="5"/>
  <c r="K67" i="5" s="1"/>
  <c r="J68" i="5"/>
  <c r="K68" i="5" s="1"/>
  <c r="J69" i="5"/>
  <c r="K69" i="5" s="1"/>
  <c r="J70" i="5"/>
  <c r="K70" i="5" s="1"/>
  <c r="J16" i="5"/>
  <c r="K16" i="5" s="1"/>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16" i="5"/>
  <c r="I14" i="4"/>
  <c r="J14" i="4" s="1"/>
  <c r="K14" i="4" s="1"/>
  <c r="H20" i="4"/>
  <c r="I20" i="4" s="1"/>
  <c r="J20" i="4" s="1"/>
  <c r="K20" i="4" s="1"/>
  <c r="H21" i="4"/>
  <c r="I21" i="4" s="1"/>
  <c r="J21" i="4" s="1"/>
  <c r="K21" i="4" s="1"/>
  <c r="H22" i="4"/>
  <c r="I22" i="4" s="1"/>
  <c r="J22" i="4" s="1"/>
  <c r="K22" i="4" s="1"/>
  <c r="H23" i="4"/>
  <c r="I23" i="4" s="1"/>
  <c r="J23" i="4" s="1"/>
  <c r="K23" i="4" s="1"/>
  <c r="H24" i="4"/>
  <c r="I24" i="4" s="1"/>
  <c r="J24" i="4" s="1"/>
  <c r="K24" i="4" s="1"/>
  <c r="H25" i="4"/>
  <c r="I25" i="4" s="1"/>
  <c r="J25" i="4" s="1"/>
  <c r="K25" i="4" s="1"/>
  <c r="H26" i="4"/>
  <c r="I26" i="4" s="1"/>
  <c r="J26" i="4" s="1"/>
  <c r="K26" i="4" s="1"/>
  <c r="H27" i="4"/>
  <c r="I27" i="4" s="1"/>
  <c r="J27" i="4" s="1"/>
  <c r="K27" i="4" s="1"/>
  <c r="H28" i="4"/>
  <c r="I28" i="4" s="1"/>
  <c r="J28" i="4" s="1"/>
  <c r="K28" i="4" s="1"/>
  <c r="H29" i="4"/>
  <c r="I29" i="4" s="1"/>
  <c r="J29" i="4" s="1"/>
  <c r="K29" i="4" s="1"/>
  <c r="H30" i="4"/>
  <c r="I30" i="4" s="1"/>
  <c r="J30" i="4" s="1"/>
  <c r="K30" i="4" s="1"/>
  <c r="H31" i="4"/>
  <c r="I31" i="4" s="1"/>
  <c r="J31" i="4" s="1"/>
  <c r="K31" i="4" s="1"/>
  <c r="H32" i="4"/>
  <c r="I32" i="4" s="1"/>
  <c r="J32" i="4" s="1"/>
  <c r="K32" i="4" s="1"/>
  <c r="H33" i="4"/>
  <c r="I33" i="4" s="1"/>
  <c r="J33" i="4" s="1"/>
  <c r="K33" i="4" s="1"/>
  <c r="H34" i="4"/>
  <c r="I34" i="4" s="1"/>
  <c r="J34" i="4" s="1"/>
  <c r="K34" i="4" s="1"/>
  <c r="H35" i="4"/>
  <c r="I35" i="4" s="1"/>
  <c r="J35" i="4" s="1"/>
  <c r="K35" i="4" s="1"/>
  <c r="H36" i="4"/>
  <c r="I36" i="4" s="1"/>
  <c r="J36" i="4" s="1"/>
  <c r="K36" i="4" s="1"/>
  <c r="H37" i="4"/>
  <c r="I37" i="4" s="1"/>
  <c r="J37" i="4" s="1"/>
  <c r="K37" i="4" s="1"/>
  <c r="H38" i="4"/>
  <c r="I38" i="4" s="1"/>
  <c r="J38" i="4" s="1"/>
  <c r="K38" i="4" s="1"/>
  <c r="H39" i="4"/>
  <c r="I39" i="4" s="1"/>
  <c r="J39" i="4" s="1"/>
  <c r="K39" i="4" s="1"/>
  <c r="H40" i="4"/>
  <c r="I40" i="4" s="1"/>
  <c r="J40" i="4" s="1"/>
  <c r="K40" i="4" s="1"/>
  <c r="H41" i="4"/>
  <c r="I41" i="4" s="1"/>
  <c r="J41" i="4" s="1"/>
  <c r="K41" i="4" s="1"/>
  <c r="H42" i="4"/>
  <c r="I42" i="4" s="1"/>
  <c r="J42" i="4" s="1"/>
  <c r="K42" i="4" s="1"/>
  <c r="H43" i="4"/>
  <c r="I43" i="4" s="1"/>
  <c r="J43" i="4" s="1"/>
  <c r="K43" i="4" s="1"/>
  <c r="H44" i="4"/>
  <c r="I44" i="4" s="1"/>
  <c r="J44" i="4" s="1"/>
  <c r="K44" i="4" s="1"/>
  <c r="H45" i="4"/>
  <c r="I45" i="4" s="1"/>
  <c r="J45" i="4" s="1"/>
  <c r="K45" i="4" s="1"/>
  <c r="H46" i="4"/>
  <c r="I46" i="4" s="1"/>
  <c r="J46" i="4" s="1"/>
  <c r="K46" i="4" s="1"/>
  <c r="H47" i="4"/>
  <c r="I47" i="4" s="1"/>
  <c r="J47" i="4" s="1"/>
  <c r="K47" i="4" s="1"/>
  <c r="H48" i="4"/>
  <c r="I48" i="4" s="1"/>
  <c r="J48" i="4" s="1"/>
  <c r="K48" i="4" s="1"/>
  <c r="H49" i="4"/>
  <c r="I49" i="4" s="1"/>
  <c r="J49" i="4" s="1"/>
  <c r="K49" i="4" s="1"/>
  <c r="H50" i="4"/>
  <c r="I50" i="4" s="1"/>
  <c r="J50" i="4" s="1"/>
  <c r="K50" i="4" s="1"/>
  <c r="H51" i="4"/>
  <c r="I51" i="4" s="1"/>
  <c r="J51" i="4" s="1"/>
  <c r="K51" i="4" s="1"/>
  <c r="H52" i="4"/>
  <c r="I52" i="4" s="1"/>
  <c r="J52" i="4" s="1"/>
  <c r="K52" i="4" s="1"/>
  <c r="H53" i="4"/>
  <c r="I53" i="4" s="1"/>
  <c r="J53" i="4" s="1"/>
  <c r="K53" i="4" s="1"/>
  <c r="H54" i="4"/>
  <c r="I54" i="4" s="1"/>
  <c r="J54" i="4" s="1"/>
  <c r="K54" i="4" s="1"/>
  <c r="H55" i="4"/>
  <c r="I55" i="4" s="1"/>
  <c r="J55" i="4" s="1"/>
  <c r="K55" i="4" s="1"/>
  <c r="H56" i="4"/>
  <c r="I56" i="4" s="1"/>
  <c r="J56" i="4" s="1"/>
  <c r="K56" i="4" s="1"/>
  <c r="H57" i="4"/>
  <c r="I57" i="4" s="1"/>
  <c r="J57" i="4" s="1"/>
  <c r="K57" i="4" s="1"/>
  <c r="H58" i="4"/>
  <c r="I58" i="4" s="1"/>
  <c r="J58" i="4" s="1"/>
  <c r="K58" i="4" s="1"/>
  <c r="H59" i="4"/>
  <c r="I59" i="4" s="1"/>
  <c r="J59" i="4" s="1"/>
  <c r="K59" i="4" s="1"/>
  <c r="H60" i="4"/>
  <c r="I60" i="4" s="1"/>
  <c r="J60" i="4" s="1"/>
  <c r="K60" i="4" s="1"/>
  <c r="H61" i="4"/>
  <c r="I61" i="4" s="1"/>
  <c r="J61" i="4" s="1"/>
  <c r="K61" i="4" s="1"/>
  <c r="H62" i="4"/>
  <c r="I62" i="4" s="1"/>
  <c r="J62" i="4" s="1"/>
  <c r="K62" i="4" s="1"/>
  <c r="H63" i="4"/>
  <c r="I63" i="4" s="1"/>
  <c r="J63" i="4" s="1"/>
  <c r="K63" i="4" s="1"/>
  <c r="H64" i="4"/>
  <c r="I64" i="4" s="1"/>
  <c r="J64" i="4" s="1"/>
  <c r="K64" i="4" s="1"/>
  <c r="H65" i="4"/>
  <c r="I65" i="4" s="1"/>
  <c r="J65" i="4" s="1"/>
  <c r="K65" i="4" s="1"/>
  <c r="H66" i="4"/>
  <c r="I66" i="4" s="1"/>
  <c r="J66" i="4" s="1"/>
  <c r="K66" i="4" s="1"/>
  <c r="H67" i="4"/>
  <c r="I67" i="4" s="1"/>
  <c r="J67" i="4" s="1"/>
  <c r="K67" i="4" s="1"/>
  <c r="H68" i="4"/>
  <c r="I68" i="4" s="1"/>
  <c r="J68" i="4" s="1"/>
  <c r="K68" i="4" s="1"/>
  <c r="H69" i="4"/>
  <c r="I69" i="4" s="1"/>
  <c r="J69" i="4" s="1"/>
  <c r="K69" i="4" s="1"/>
  <c r="H70" i="4"/>
  <c r="I70" i="4" s="1"/>
  <c r="J70" i="4" s="1"/>
  <c r="K70" i="4" s="1"/>
  <c r="H71" i="4"/>
  <c r="I71" i="4" s="1"/>
  <c r="J71" i="4" s="1"/>
  <c r="K71" i="4" s="1"/>
  <c r="H72" i="4"/>
  <c r="I72" i="4" s="1"/>
  <c r="J72" i="4" s="1"/>
  <c r="K72" i="4" s="1"/>
  <c r="H73" i="4"/>
  <c r="I73" i="4" s="1"/>
  <c r="J73" i="4" s="1"/>
  <c r="K73" i="4" s="1"/>
  <c r="H74" i="4"/>
  <c r="I74" i="4" s="1"/>
  <c r="J74" i="4" s="1"/>
  <c r="K74" i="4" s="1"/>
  <c r="H75" i="4"/>
  <c r="I75" i="4" s="1"/>
  <c r="J75" i="4" s="1"/>
  <c r="K75" i="4" s="1"/>
  <c r="H76" i="4"/>
  <c r="I76" i="4" s="1"/>
  <c r="J76" i="4" s="1"/>
  <c r="K76" i="4" s="1"/>
  <c r="H77" i="4"/>
  <c r="I77" i="4" s="1"/>
  <c r="J77" i="4" s="1"/>
  <c r="K77" i="4" s="1"/>
  <c r="H78" i="4"/>
  <c r="I78" i="4" s="1"/>
  <c r="J78" i="4" s="1"/>
  <c r="K78" i="4" s="1"/>
  <c r="H79" i="4"/>
  <c r="I79" i="4" s="1"/>
  <c r="J79" i="4" s="1"/>
  <c r="K79" i="4" s="1"/>
  <c r="H80" i="4"/>
  <c r="I80" i="4" s="1"/>
  <c r="J80" i="4" s="1"/>
  <c r="K80" i="4" s="1"/>
  <c r="H81" i="4"/>
  <c r="I81" i="4" s="1"/>
  <c r="J81" i="4" s="1"/>
  <c r="K81" i="4" s="1"/>
  <c r="H82" i="4"/>
  <c r="I82" i="4" s="1"/>
  <c r="J82" i="4" s="1"/>
  <c r="K82" i="4" s="1"/>
  <c r="H83" i="4"/>
  <c r="I83" i="4" s="1"/>
  <c r="J83" i="4" s="1"/>
  <c r="K83" i="4" s="1"/>
  <c r="H84" i="4"/>
  <c r="I84" i="4" s="1"/>
  <c r="J84" i="4" s="1"/>
  <c r="K84" i="4" s="1"/>
  <c r="H85" i="4"/>
  <c r="I85" i="4" s="1"/>
  <c r="J85" i="4" s="1"/>
  <c r="K85" i="4" s="1"/>
  <c r="H86" i="4"/>
  <c r="I86" i="4" s="1"/>
  <c r="J86" i="4" s="1"/>
  <c r="K86" i="4" s="1"/>
  <c r="H87" i="4"/>
  <c r="I87" i="4" s="1"/>
  <c r="J87" i="4" s="1"/>
  <c r="K87" i="4" s="1"/>
  <c r="H88" i="4"/>
  <c r="I88" i="4" s="1"/>
  <c r="J88" i="4" s="1"/>
  <c r="K88" i="4" s="1"/>
  <c r="H89" i="4"/>
  <c r="I89" i="4" s="1"/>
  <c r="J89" i="4" s="1"/>
  <c r="K89" i="4" s="1"/>
  <c r="H90" i="4"/>
  <c r="I90" i="4" s="1"/>
  <c r="J90" i="4" s="1"/>
  <c r="K90" i="4" s="1"/>
  <c r="H91" i="4"/>
  <c r="I91" i="4" s="1"/>
  <c r="J91" i="4" s="1"/>
  <c r="K91" i="4" s="1"/>
  <c r="H92" i="4"/>
  <c r="I92" i="4" s="1"/>
  <c r="J92" i="4" s="1"/>
  <c r="K92" i="4" s="1"/>
  <c r="H93" i="4"/>
  <c r="I93" i="4" s="1"/>
  <c r="J93" i="4" s="1"/>
  <c r="K93" i="4" s="1"/>
  <c r="H94" i="4"/>
  <c r="I94" i="4" s="1"/>
  <c r="J94" i="4" s="1"/>
  <c r="K94" i="4" s="1"/>
  <c r="H95" i="4"/>
  <c r="I95" i="4" s="1"/>
  <c r="J95" i="4" s="1"/>
  <c r="K95" i="4" s="1"/>
  <c r="H96" i="4"/>
  <c r="I96" i="4" s="1"/>
  <c r="J96" i="4" s="1"/>
  <c r="K96" i="4" s="1"/>
  <c r="H97" i="4"/>
  <c r="I97" i="4" s="1"/>
  <c r="J97" i="4" s="1"/>
  <c r="K97" i="4" s="1"/>
  <c r="H19" i="4"/>
  <c r="I19" i="4" s="1"/>
  <c r="J19" i="4" s="1"/>
  <c r="K19"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dwoo</author>
  </authors>
  <commentList>
    <comment ref="X1" authorId="0" shapeId="0" xr:uid="{00000000-0006-0000-0400-000001000000}">
      <text>
        <r>
          <rPr>
            <b/>
            <sz val="9"/>
            <color indexed="81"/>
            <rFont val="Tahoma"/>
            <family val="2"/>
          </rPr>
          <t>JHS Fill = Day 1</t>
        </r>
      </text>
    </comment>
  </commentList>
</comments>
</file>

<file path=xl/sharedStrings.xml><?xml version="1.0" encoding="utf-8"?>
<sst xmlns="http://schemas.openxmlformats.org/spreadsheetml/2006/main" count="1926" uniqueCount="559">
  <si>
    <t>PO #</t>
  </si>
  <si>
    <t>WO #</t>
  </si>
  <si>
    <t>Site</t>
  </si>
  <si>
    <t>Lot #</t>
  </si>
  <si>
    <t>Lot Size</t>
  </si>
  <si>
    <t>SD Hydration</t>
  </si>
  <si>
    <t>Fill Date</t>
  </si>
  <si>
    <t>Unload Date</t>
  </si>
  <si>
    <t>Planned CMO Release</t>
  </si>
  <si>
    <t>Planned Gilead QA release</t>
  </si>
  <si>
    <t>Planned Ship</t>
  </si>
  <si>
    <t>Destination</t>
  </si>
  <si>
    <t>Market</t>
  </si>
  <si>
    <t>WO Status</t>
  </si>
  <si>
    <t>Comments</t>
  </si>
  <si>
    <t>OsoBio</t>
  </si>
  <si>
    <t>GAD123</t>
  </si>
  <si>
    <t>Cork</t>
  </si>
  <si>
    <t>EU</t>
  </si>
  <si>
    <t>Completed</t>
  </si>
  <si>
    <t>GAD124</t>
  </si>
  <si>
    <t xml:space="preserve">San Dimas </t>
  </si>
  <si>
    <t>US</t>
  </si>
  <si>
    <t>GAD125</t>
  </si>
  <si>
    <t>GAD126</t>
  </si>
  <si>
    <t>40200194</t>
  </si>
  <si>
    <t>GAD127</t>
  </si>
  <si>
    <t>40200199</t>
  </si>
  <si>
    <t>GAD132</t>
  </si>
  <si>
    <t>40200200</t>
  </si>
  <si>
    <t>GAD133</t>
  </si>
  <si>
    <t>40200195</t>
  </si>
  <si>
    <t>GAD128</t>
  </si>
  <si>
    <t>40200196</t>
  </si>
  <si>
    <t>GAD129</t>
  </si>
  <si>
    <t>40200166</t>
  </si>
  <si>
    <t>GAD108</t>
  </si>
  <si>
    <t>SD</t>
  </si>
  <si>
    <t>40200197</t>
  </si>
  <si>
    <t>GAD130</t>
  </si>
  <si>
    <t>Australia / New Zealand / Colombia  - 29000/6000</t>
  </si>
  <si>
    <t>40200198</t>
  </si>
  <si>
    <t>GAD131</t>
  </si>
  <si>
    <t>40200187</t>
  </si>
  <si>
    <t>GAD120</t>
  </si>
  <si>
    <t>WIP</t>
  </si>
  <si>
    <t>Multiple deviation - EM hit, Technician exceeded time limit, power loss. Target closure for this deviation is within the next 3 weeks (by 8Feb2019). Once closed Oso will upload batch so our QA can review and release for shipment. Target release will be 15Feb2019.</t>
  </si>
  <si>
    <t>40200201</t>
  </si>
  <si>
    <t>GAD134</t>
  </si>
  <si>
    <t>Internal deviation. Samples needed. Samples taken and will ship to san dimas to test. Will receive in SD to do testing feb 1… Target closure date for internal deviation is 11feb2019.</t>
  </si>
  <si>
    <t>40200202</t>
  </si>
  <si>
    <t>GAD135</t>
  </si>
  <si>
    <t>40200181</t>
  </si>
  <si>
    <t>GAD136</t>
  </si>
  <si>
    <t>This lot has failed testing at San Dimas. Will be rejected.</t>
  </si>
  <si>
    <t>40200182</t>
  </si>
  <si>
    <t>GAD137</t>
  </si>
  <si>
    <t>This lot will be shipping Friday for a delivery to cork on 11Jan2019.</t>
  </si>
  <si>
    <t>40200183</t>
  </si>
  <si>
    <t>GAD138</t>
  </si>
  <si>
    <t>Pending</t>
  </si>
  <si>
    <t>40200173</t>
  </si>
  <si>
    <t>GAD139</t>
  </si>
  <si>
    <t>Stability batch.</t>
  </si>
  <si>
    <t>40200174</t>
  </si>
  <si>
    <t>GAD140</t>
  </si>
  <si>
    <t>40200175</t>
  </si>
  <si>
    <t>GAD141</t>
  </si>
  <si>
    <t>40200176</t>
  </si>
  <si>
    <t>GAD142</t>
  </si>
  <si>
    <t>40200177</t>
  </si>
  <si>
    <t>GAD143</t>
  </si>
  <si>
    <t>40200178</t>
  </si>
  <si>
    <t>GAD144</t>
  </si>
  <si>
    <t>40200203</t>
  </si>
  <si>
    <t>GAD145</t>
  </si>
  <si>
    <t>40200204</t>
  </si>
  <si>
    <t>GAD146</t>
  </si>
  <si>
    <t>40200205</t>
  </si>
  <si>
    <t>GAD147</t>
  </si>
  <si>
    <t>40200206</t>
  </si>
  <si>
    <t>GAD148</t>
  </si>
  <si>
    <t>40200207</t>
  </si>
  <si>
    <t>GAD149</t>
  </si>
  <si>
    <t>40200208</t>
  </si>
  <si>
    <t>GAD150</t>
  </si>
  <si>
    <t>40200209</t>
  </si>
  <si>
    <t>GAD151</t>
  </si>
  <si>
    <t>40200210</t>
  </si>
  <si>
    <t>GAD152</t>
  </si>
  <si>
    <t>40200211</t>
  </si>
  <si>
    <t>GAD153</t>
  </si>
  <si>
    <t>40200212</t>
  </si>
  <si>
    <t>GAD154</t>
  </si>
  <si>
    <t>Australia / New Zealand / Colombia  - 20000/15000</t>
  </si>
  <si>
    <t>40200213</t>
  </si>
  <si>
    <t>GAD155</t>
  </si>
  <si>
    <t>40200214</t>
  </si>
  <si>
    <t>GAD156</t>
  </si>
  <si>
    <t>Brazil Access</t>
  </si>
  <si>
    <t>801390244</t>
  </si>
  <si>
    <t>801390245</t>
  </si>
  <si>
    <t>Australia / New Zealand</t>
  </si>
  <si>
    <t>801390247</t>
  </si>
  <si>
    <t>801390248</t>
  </si>
  <si>
    <t>JHS</t>
  </si>
  <si>
    <t>D1800127</t>
  </si>
  <si>
    <t>Japan</t>
  </si>
  <si>
    <t>D1800152</t>
  </si>
  <si>
    <t>2/5: ATS on 6Feb2019. Shipping on 8feb2019 to Cork. Delivery on Monday.</t>
  </si>
  <si>
    <t>314000254</t>
  </si>
  <si>
    <t>D1800153</t>
  </si>
  <si>
    <t>Reject</t>
  </si>
  <si>
    <t>Open Deviation. Planned CMO release date changed to 12/17…. This will most likely be rejected…</t>
  </si>
  <si>
    <t>D1800154</t>
  </si>
  <si>
    <t>314000256</t>
  </si>
  <si>
    <t>D1800204</t>
  </si>
  <si>
    <t>D1800159</t>
  </si>
  <si>
    <t>2/5: PR30282: exceedd critcal allowable reject limit for loose crimps, deviation is still open. QA has provided comments, waiting on JHS to respond… deviation closure by end of this week. Target ATS will be Monday 11feb2019. SD needs to receive this lot by 15feb2019.</t>
  </si>
  <si>
    <t>314000258</t>
  </si>
  <si>
    <t>D1800167</t>
  </si>
  <si>
    <t>314000247</t>
  </si>
  <si>
    <t>D1800168</t>
  </si>
  <si>
    <t>Shipping on 8feb2019 to Cork. Delivery on Monday.</t>
  </si>
  <si>
    <t>314000259</t>
  </si>
  <si>
    <t>D1800172</t>
  </si>
  <si>
    <t>2/5: PR31556 &amp; 32097 Multiple deviations open on this lot. Exceeded lighthouse reject rate &amp; sterility investigation. Waiting on comments at Cork. Deviations will target to close by 11Feb2019.</t>
  </si>
  <si>
    <t>314000260</t>
  </si>
  <si>
    <t>D1800173</t>
  </si>
  <si>
    <t>Partial batch record uploaded. Pending QA review. PR36295. Exceeded critical reject limit.</t>
  </si>
  <si>
    <t>314000261</t>
  </si>
  <si>
    <t>D1800174</t>
  </si>
  <si>
    <t>impacted by delay in lighthouse inspection. PR36295. Exceeded critical reject limit.</t>
  </si>
  <si>
    <t>314000262</t>
  </si>
  <si>
    <t>D1800176</t>
  </si>
  <si>
    <t xml:space="preserve">impacted by delay in lighthouse inspection. </t>
  </si>
  <si>
    <t>314000263</t>
  </si>
  <si>
    <t>D1800177</t>
  </si>
  <si>
    <t>314000264</t>
  </si>
  <si>
    <t>D1800178</t>
  </si>
  <si>
    <t>314000252</t>
  </si>
  <si>
    <t>D1900003</t>
  </si>
  <si>
    <t>D1900004</t>
  </si>
  <si>
    <t>2 EM deviations</t>
  </si>
  <si>
    <t>D1900006</t>
  </si>
  <si>
    <t>D1900063</t>
  </si>
  <si>
    <t>Extra fill slot taken</t>
  </si>
  <si>
    <t>D1900007</t>
  </si>
  <si>
    <t>D1900009</t>
  </si>
  <si>
    <t>Critical deviation</t>
  </si>
  <si>
    <t>D1900010</t>
  </si>
  <si>
    <t>D1900011</t>
  </si>
  <si>
    <t>Argentina</t>
  </si>
  <si>
    <t>D1900013</t>
  </si>
  <si>
    <t>D1900014</t>
  </si>
  <si>
    <t>Mexico</t>
  </si>
  <si>
    <t>may split with Argentina with Argentina demand increases</t>
  </si>
  <si>
    <t>List Below</t>
  </si>
  <si>
    <t>Clinical</t>
  </si>
  <si>
    <t>PCI</t>
  </si>
  <si>
    <t>EUA</t>
  </si>
  <si>
    <t>La Verne</t>
  </si>
  <si>
    <t>Commercial</t>
  </si>
  <si>
    <t>API Delivered to CMO</t>
  </si>
  <si>
    <t>API available at CMO</t>
  </si>
  <si>
    <t>Days in Lyo</t>
  </si>
  <si>
    <t>Based onCap date</t>
  </si>
  <si>
    <t>Based on Cap date</t>
  </si>
  <si>
    <t>Based on Analytical sample ship date</t>
  </si>
  <si>
    <t>Based on sterility samples pull annd test start</t>
  </si>
  <si>
    <t>Based on Visual inspection completion</t>
  </si>
  <si>
    <t>Based on Prep and arrange shipment</t>
  </si>
  <si>
    <t>Based sterility samples pulled and start test</t>
  </si>
  <si>
    <t>Based on Analytical transport and receipt</t>
  </si>
  <si>
    <t>Based Analytical report to CMO</t>
  </si>
  <si>
    <t>Based on Analytical samples pulled and shipped</t>
  </si>
  <si>
    <t>Based on visual inspection complete</t>
  </si>
  <si>
    <t>Based on Ship under Q and Receipt at Destination</t>
  </si>
  <si>
    <t>Based on reciept date</t>
  </si>
  <si>
    <t>Based on Pack and Label completion</t>
  </si>
  <si>
    <t>10 - US; 8 - EU</t>
  </si>
  <si>
    <t>3 - US; 5 - EU</t>
  </si>
  <si>
    <t>US - 1; EU 2</t>
  </si>
  <si>
    <t xml:space="preserve"> Angela/Zong</t>
  </si>
  <si>
    <t>Jan-Ivan</t>
  </si>
  <si>
    <t>Garry/Quan</t>
  </si>
  <si>
    <t xml:space="preserve"> Jeff Perata and  Angela/Zong for updates</t>
  </si>
  <si>
    <t>Josephine's Group in QA</t>
  </si>
  <si>
    <t>Jennifer Le @ SD; Stacy Wong @ PCI; Maedhbh Hanley @ Cork</t>
  </si>
  <si>
    <t>Production Line Number</t>
  </si>
  <si>
    <t>PO Number</t>
  </si>
  <si>
    <t>WO Number</t>
  </si>
  <si>
    <t>API Delivery</t>
  </si>
  <si>
    <t>API Discharge</t>
  </si>
  <si>
    <t>Unload Date and Capping</t>
  </si>
  <si>
    <t>Sterility Samples pulled and start testing</t>
  </si>
  <si>
    <t>Analytical Samples pull and ship</t>
  </si>
  <si>
    <t>Analytical samples receipt</t>
  </si>
  <si>
    <t>Visual inspection complete</t>
  </si>
  <si>
    <t>Prep and arrange shipment</t>
  </si>
  <si>
    <t>Ship under Q status and reciept at destination</t>
  </si>
  <si>
    <t>Sterility testing and report</t>
  </si>
  <si>
    <t>Final CMO batch record review / approval</t>
  </si>
  <si>
    <t>Analytical testing completion  and report</t>
  </si>
  <si>
    <t>AO LIMS data entry</t>
  </si>
  <si>
    <t>Concurrent batch record review</t>
  </si>
  <si>
    <t>Gilead final batch record review and release Britestock</t>
  </si>
  <si>
    <t>Receipt at Packaging Facility and  Cork :ID testing</t>
  </si>
  <si>
    <t>Destination: La Verne, PCI, Cork</t>
  </si>
  <si>
    <t>Market:  Clinical, EUA, Commercial</t>
  </si>
  <si>
    <t>Labeling and packaging</t>
  </si>
  <si>
    <t>Labeled/packaged product release</t>
  </si>
  <si>
    <t>Targeted Release Date</t>
  </si>
  <si>
    <t>Vial Qty to package</t>
  </si>
  <si>
    <t>Days to Manufacture, package and fully release</t>
  </si>
  <si>
    <t>PR#</t>
  </si>
  <si>
    <t xml:space="preserve">GRO </t>
  </si>
  <si>
    <t>Confirmed</t>
  </si>
  <si>
    <t>CTM</t>
  </si>
  <si>
    <t>EW2006A1</t>
  </si>
  <si>
    <t>Ship lot 6 next week if released before lot 14, shipping Monday the 4th. Truck arriving 4MAY and arriving to PCI 5MAY</t>
  </si>
  <si>
    <t>EW2008A1</t>
  </si>
  <si>
    <t>Plan to ship Monday, Shipping Tuesday May 5th. Picking up 5MAY and delivering to PCI by 6MAY</t>
  </si>
  <si>
    <t>EW2010A1</t>
  </si>
  <si>
    <t>ship in Q Tuesday next week, Shipping Tuesday May 5th. Needs to be moved to org 275, will be able to release 4MAY. Transactions 5MAY to ship 6MAY</t>
  </si>
  <si>
    <t>EW2012A1</t>
  </si>
  <si>
    <t>Impurity lot. Working to release by 12MAY. Tentative release 12MAY to arrive to PCI by 13MAY to begin packaging 15MAY; (5/14)delivering to PCI 14MAY</t>
  </si>
  <si>
    <t>PV1</t>
  </si>
  <si>
    <t>EW2014A1</t>
  </si>
  <si>
    <t>Ship to PCI 12MAY under Q; (5/14)delivered to PCI on 13MAY</t>
  </si>
  <si>
    <t>PV2</t>
  </si>
  <si>
    <t>EW2016A1</t>
  </si>
  <si>
    <t>PV3</t>
  </si>
  <si>
    <t>EW2018A1</t>
  </si>
  <si>
    <t>Ship to PCI 14MAY under Q; (5/14)Will remain at GRO until QA released - will not ship in Q</t>
  </si>
  <si>
    <t>Commercial Batches</t>
  </si>
  <si>
    <t>PV#1 Commercial Batches</t>
  </si>
  <si>
    <t>PV#2 Commercial Batches</t>
  </si>
  <si>
    <t>PV#3 Commercial Batches</t>
  </si>
  <si>
    <t>Planned</t>
  </si>
  <si>
    <t>EW2005A1</t>
  </si>
  <si>
    <t>on hand</t>
  </si>
  <si>
    <t>consumed</t>
  </si>
  <si>
    <t>At SD</t>
  </si>
  <si>
    <t>EW2007A1</t>
  </si>
  <si>
    <t>EW2009A1</t>
  </si>
  <si>
    <t>Split between clinical/Japan EUA - Clinical Portion; 2 open events (EET missing vial and shipper label with P/N translation)</t>
  </si>
  <si>
    <t>Split between clinical/Japan EUA - Japan EUA Portion - PKG 05-May</t>
  </si>
  <si>
    <t>EW2011A1</t>
  </si>
  <si>
    <t xml:space="preserve">Ship wk of 4-May, releasing from JHS 01MAY ship to PCI. Working to ship 6MAY. Shipping lane needs to be setup in EBS to move to commercial org. Lot is on hold as of 5MAY. Most likely will ship to LV and package at LV. </t>
  </si>
  <si>
    <t>EW2013A1</t>
  </si>
  <si>
    <t>Q-Ship May 8, Mike to verify arrival date w/Jim and Stacy. Lot is on hold as of 5MAY. Most likely will ship and pack at LV.</t>
  </si>
  <si>
    <t> </t>
  </si>
  <si>
    <t>EW2015A1</t>
  </si>
  <si>
    <t>Extended hold, may delay release. Ship to LV on 13MAY</t>
  </si>
  <si>
    <t>EW2017A1</t>
  </si>
  <si>
    <t>Ship to LV 13MAY</t>
  </si>
  <si>
    <t>PV</t>
  </si>
  <si>
    <t>EW2019A1</t>
  </si>
  <si>
    <t>PR: chipped vial crowns. Impact to batch release is TBD.</t>
  </si>
  <si>
    <t>EW2020A1</t>
  </si>
  <si>
    <t>This PV batch will be filled with Schott vials.</t>
  </si>
  <si>
    <t>EW2021A1</t>
  </si>
  <si>
    <t>C3000135</t>
  </si>
  <si>
    <t>C3000136</t>
  </si>
  <si>
    <t>C3000137</t>
  </si>
  <si>
    <t>C3000138</t>
  </si>
  <si>
    <t>C3000139</t>
  </si>
  <si>
    <t>C3000140</t>
  </si>
  <si>
    <t>C3000141</t>
  </si>
  <si>
    <t>C3000142</t>
  </si>
  <si>
    <t>C3000143</t>
  </si>
  <si>
    <t>C3000144</t>
  </si>
  <si>
    <t>C3000145</t>
  </si>
  <si>
    <t>C3000146</t>
  </si>
  <si>
    <t>Monza</t>
  </si>
  <si>
    <t>Pfizer McPherson</t>
  </si>
  <si>
    <t>YaoPharma</t>
  </si>
  <si>
    <t>Xellia</t>
  </si>
  <si>
    <t>Fareva</t>
  </si>
  <si>
    <t>Abbvie/Allergan</t>
  </si>
  <si>
    <t>021266</t>
  </si>
  <si>
    <t>020952</t>
  </si>
  <si>
    <t>020953</t>
  </si>
  <si>
    <t>US EUA</t>
  </si>
  <si>
    <t>020954</t>
  </si>
  <si>
    <t>020955</t>
  </si>
  <si>
    <t xml:space="preserve"> </t>
  </si>
  <si>
    <t>020956</t>
  </si>
  <si>
    <t>020957</t>
  </si>
  <si>
    <t>020958</t>
  </si>
  <si>
    <t>020959</t>
  </si>
  <si>
    <t>020960</t>
  </si>
  <si>
    <t>020961</t>
  </si>
  <si>
    <t>020962</t>
  </si>
  <si>
    <t>020963</t>
  </si>
  <si>
    <t>020951</t>
  </si>
  <si>
    <t>020964</t>
  </si>
  <si>
    <t>021393</t>
  </si>
  <si>
    <t>021525</t>
  </si>
  <si>
    <t>021526</t>
  </si>
  <si>
    <t>Potentially shipping to PCI</t>
  </si>
  <si>
    <t>Type</t>
  </si>
  <si>
    <t>Disposition</t>
  </si>
  <si>
    <t>Yield (vials)</t>
  </si>
  <si>
    <t>Prod Year</t>
  </si>
  <si>
    <t>Hyd Cal ID</t>
  </si>
  <si>
    <t>Days from Today to Fill</t>
  </si>
  <si>
    <t>FedEx PRO (SD to JHS)</t>
  </si>
  <si>
    <t>Tank ID</t>
  </si>
  <si>
    <t>IR/ISO 
(SD to JHS)</t>
  </si>
  <si>
    <t>Gilead SD Bulk WO</t>
  </si>
  <si>
    <t>Gilead Bulk Lot</t>
  </si>
  <si>
    <t>JHS Lot</t>
  </si>
  <si>
    <t>JHS Lyo Unit</t>
  </si>
  <si>
    <t>JHS PO (ASN)</t>
  </si>
  <si>
    <t>Gilead FC Service PO</t>
  </si>
  <si>
    <t>Gilead FC Request Date</t>
  </si>
  <si>
    <t>Gilead FC Subcon. WO</t>
  </si>
  <si>
    <t>Gilead FC Outbound IR/ISO</t>
  </si>
  <si>
    <t>Gilead SD Hydration Start Date</t>
  </si>
  <si>
    <t>+/-</t>
  </si>
  <si>
    <t>Gilead SD Bulk Liquid Ship</t>
  </si>
  <si>
    <t>JHS Fill</t>
  </si>
  <si>
    <t>Target Ship BSTK from JHS</t>
  </si>
  <si>
    <t xml:space="preserve">End of Hyd to Fill </t>
  </si>
  <si>
    <t>DELIVER ON FILL DATE</t>
  </si>
  <si>
    <t>JHS 1</t>
  </si>
  <si>
    <t>015971</t>
  </si>
  <si>
    <t>JHS 2</t>
  </si>
  <si>
    <t>015970</t>
  </si>
  <si>
    <t>015185 Replaced by 016101</t>
  </si>
  <si>
    <t>JHS 3</t>
  </si>
  <si>
    <t>016101</t>
  </si>
  <si>
    <t>same day delivery</t>
  </si>
  <si>
    <t>JHS 4</t>
  </si>
  <si>
    <t>015972</t>
  </si>
  <si>
    <t>JHS 5</t>
  </si>
  <si>
    <t>015973</t>
  </si>
  <si>
    <t>switched with 015974</t>
  </si>
  <si>
    <t>JHS 6</t>
  </si>
  <si>
    <t>016310</t>
  </si>
  <si>
    <t>Switched with 015974</t>
  </si>
  <si>
    <t>JHS 7</t>
  </si>
  <si>
    <t>016311</t>
  </si>
  <si>
    <t>JHS 8</t>
  </si>
  <si>
    <t>015974</t>
  </si>
  <si>
    <t>JHS 9</t>
  </si>
  <si>
    <t/>
  </si>
  <si>
    <t>JHS 10</t>
  </si>
  <si>
    <t>JHS 11</t>
  </si>
  <si>
    <t>D1900015</t>
  </si>
  <si>
    <t>JHS 12</t>
  </si>
  <si>
    <t>D1900027</t>
  </si>
  <si>
    <t>JHS 13</t>
  </si>
  <si>
    <t>D1900028</t>
  </si>
  <si>
    <t>JHS 14</t>
  </si>
  <si>
    <t>D1900029</t>
  </si>
  <si>
    <t>JHS 15</t>
  </si>
  <si>
    <t>D1900030</t>
  </si>
  <si>
    <t>JHS 16</t>
  </si>
  <si>
    <t>JHS 17</t>
  </si>
  <si>
    <t>JHS 18</t>
  </si>
  <si>
    <t>JHS 19</t>
  </si>
  <si>
    <t>JHS 20</t>
  </si>
  <si>
    <t>JHS 21</t>
  </si>
  <si>
    <t>JHS 22</t>
  </si>
  <si>
    <t>JHS 23</t>
  </si>
  <si>
    <t>JHS 24</t>
  </si>
  <si>
    <t>JHS 25</t>
  </si>
  <si>
    <t>JHS 26</t>
  </si>
  <si>
    <t>JHS 27</t>
  </si>
  <si>
    <t>JHS 28</t>
  </si>
  <si>
    <t>JHS 29</t>
  </si>
  <si>
    <t>JHS 30</t>
  </si>
  <si>
    <t>JHS 31</t>
  </si>
  <si>
    <t>JHS 32</t>
  </si>
  <si>
    <t>JHS 33</t>
  </si>
  <si>
    <t>JHS 34</t>
  </si>
  <si>
    <t>JHS 35</t>
  </si>
  <si>
    <t>JHS 36</t>
  </si>
  <si>
    <t>JHS 37</t>
  </si>
  <si>
    <t>JHS 38</t>
  </si>
  <si>
    <t>JHS 39</t>
  </si>
  <si>
    <t>JHS 40</t>
  </si>
  <si>
    <t>JHS 41</t>
  </si>
  <si>
    <t>JHS 42</t>
  </si>
  <si>
    <t>JHS 43</t>
  </si>
  <si>
    <t>JHS 44</t>
  </si>
  <si>
    <t>JHS 45</t>
  </si>
  <si>
    <t>JHS 46</t>
  </si>
  <si>
    <t>JHS 47</t>
  </si>
  <si>
    <t>JHS 48</t>
  </si>
  <si>
    <t>JHS 49</t>
  </si>
  <si>
    <t>JHS 50</t>
  </si>
  <si>
    <t>JHS 51</t>
  </si>
  <si>
    <t>JHS 52</t>
  </si>
  <si>
    <t>JHS 53</t>
  </si>
  <si>
    <t>JHS 54</t>
  </si>
  <si>
    <t>JHS 55</t>
  </si>
  <si>
    <t>CANCELLED</t>
  </si>
  <si>
    <t>OSO 1</t>
  </si>
  <si>
    <t>INDEXED  DOWN</t>
  </si>
  <si>
    <t>OSO 2</t>
  </si>
  <si>
    <t>016130</t>
  </si>
  <si>
    <t>OSO 3</t>
  </si>
  <si>
    <t>016132</t>
  </si>
  <si>
    <t>SAME DAY DELIVERY</t>
  </si>
  <si>
    <t>OSO 4</t>
  </si>
  <si>
    <t>016131</t>
  </si>
  <si>
    <t>OSO 5</t>
  </si>
  <si>
    <t>016133</t>
  </si>
  <si>
    <t>OSO 6</t>
  </si>
  <si>
    <t>016134</t>
  </si>
  <si>
    <t>OSO 7</t>
  </si>
  <si>
    <t>016135</t>
  </si>
  <si>
    <t>OSO 8</t>
  </si>
  <si>
    <t>016136</t>
  </si>
  <si>
    <t>OSO 9</t>
  </si>
  <si>
    <t>016304</t>
  </si>
  <si>
    <t>OSO 10</t>
  </si>
  <si>
    <t>016305</t>
  </si>
  <si>
    <t>OSO 11</t>
  </si>
  <si>
    <t>016306</t>
  </si>
  <si>
    <t>OSO 12</t>
  </si>
  <si>
    <t>016393</t>
  </si>
  <si>
    <t>OSO 13</t>
  </si>
  <si>
    <t>016394</t>
  </si>
  <si>
    <t>OSO 14</t>
  </si>
  <si>
    <t>016395</t>
  </si>
  <si>
    <t>OSO 15</t>
  </si>
  <si>
    <t>016396</t>
  </si>
  <si>
    <t>OSO 16</t>
  </si>
  <si>
    <t>016397</t>
  </si>
  <si>
    <t>OSO 17</t>
  </si>
  <si>
    <t>OSO 18</t>
  </si>
  <si>
    <t>OSO 19</t>
  </si>
  <si>
    <t>OSO 20</t>
  </si>
  <si>
    <t>OSO 21</t>
  </si>
  <si>
    <t>GAD157</t>
  </si>
  <si>
    <t>OSO 22</t>
  </si>
  <si>
    <t>GAD158</t>
  </si>
  <si>
    <t>OSO 23</t>
  </si>
  <si>
    <t>GAD159</t>
  </si>
  <si>
    <t>OSO 24</t>
  </si>
  <si>
    <t>GAD160</t>
  </si>
  <si>
    <t>OSO 25</t>
  </si>
  <si>
    <t>GAD161</t>
  </si>
  <si>
    <t>OSO 26</t>
  </si>
  <si>
    <t>GAD162</t>
  </si>
  <si>
    <t>OSO 27</t>
  </si>
  <si>
    <t>GAD163</t>
  </si>
  <si>
    <t>OSO 28</t>
  </si>
  <si>
    <t>GAD164</t>
  </si>
  <si>
    <t>OSO 29</t>
  </si>
  <si>
    <t>GAD165</t>
  </si>
  <si>
    <t>OSO 30</t>
  </si>
  <si>
    <t>GAD166</t>
  </si>
  <si>
    <t>OSO 31</t>
  </si>
  <si>
    <t>GAD167</t>
  </si>
  <si>
    <t>OSO 32</t>
  </si>
  <si>
    <t>GAD168</t>
  </si>
  <si>
    <t>OSO 33</t>
  </si>
  <si>
    <t>GAD169</t>
  </si>
  <si>
    <t>OSO 34</t>
  </si>
  <si>
    <t>GAD170</t>
  </si>
  <si>
    <t>OSO 35</t>
  </si>
  <si>
    <t>GAD171</t>
  </si>
  <si>
    <t>OSO 36</t>
  </si>
  <si>
    <t>GAD172</t>
  </si>
  <si>
    <t>OSO 37</t>
  </si>
  <si>
    <t>GAD173</t>
  </si>
  <si>
    <t>OSO 38</t>
  </si>
  <si>
    <t>GAD174</t>
  </si>
  <si>
    <t>OSO 39</t>
  </si>
  <si>
    <t>GAD175</t>
  </si>
  <si>
    <t>OSO 40</t>
  </si>
  <si>
    <t>GAD176</t>
  </si>
  <si>
    <t>OSO 41</t>
  </si>
  <si>
    <t>GAD177</t>
  </si>
  <si>
    <t>OSO 42</t>
  </si>
  <si>
    <t>GAD178</t>
  </si>
  <si>
    <t>OSO 43</t>
  </si>
  <si>
    <t>GAD179</t>
  </si>
  <si>
    <t>OSO 44</t>
  </si>
  <si>
    <t>GAD180</t>
  </si>
  <si>
    <t>OSO 45</t>
  </si>
  <si>
    <t>GAD181</t>
  </si>
  <si>
    <t>OSO 46</t>
  </si>
  <si>
    <t>GAD182</t>
  </si>
  <si>
    <t>OSO 47</t>
  </si>
  <si>
    <t>GAD183</t>
  </si>
  <si>
    <t>OSO 48</t>
  </si>
  <si>
    <t>GAD184</t>
  </si>
  <si>
    <t>OSO 49</t>
  </si>
  <si>
    <t>GAD185</t>
  </si>
  <si>
    <t>OSO 50</t>
  </si>
  <si>
    <t>GAD186</t>
  </si>
  <si>
    <t>OSO 51</t>
  </si>
  <si>
    <t>GAD187</t>
  </si>
  <si>
    <t>OSO 52</t>
  </si>
  <si>
    <t>GAD188</t>
  </si>
  <si>
    <t>OSO 53</t>
  </si>
  <si>
    <t>GAD189</t>
  </si>
  <si>
    <t>OSO 54</t>
  </si>
  <si>
    <t>GAD190</t>
  </si>
  <si>
    <t>OSO 55</t>
  </si>
  <si>
    <t>GAD191</t>
  </si>
  <si>
    <t>OSO 56</t>
  </si>
  <si>
    <t>GAD192</t>
  </si>
  <si>
    <t>OSO 57</t>
  </si>
  <si>
    <t>GAD193</t>
  </si>
  <si>
    <t>OSO 58</t>
  </si>
  <si>
    <t>GAD194</t>
  </si>
  <si>
    <t>OSO 59</t>
  </si>
  <si>
    <t>GAD195</t>
  </si>
  <si>
    <t>OSO 60</t>
  </si>
  <si>
    <t>GAD196</t>
  </si>
  <si>
    <t>OSO 61</t>
  </si>
  <si>
    <t>GAD197</t>
  </si>
  <si>
    <t>OSO 62</t>
  </si>
  <si>
    <t>GAD198</t>
  </si>
  <si>
    <t>OSO 63</t>
  </si>
  <si>
    <t>GAD199</t>
  </si>
  <si>
    <t>OSO 64</t>
  </si>
  <si>
    <t>GAD200</t>
  </si>
  <si>
    <t>OSO 65</t>
  </si>
  <si>
    <t>GAD201</t>
  </si>
  <si>
    <t>OSO 66</t>
  </si>
  <si>
    <t>GAD202</t>
  </si>
  <si>
    <t>OSO 67</t>
  </si>
  <si>
    <t>GAD203</t>
  </si>
  <si>
    <t>OSO 68</t>
  </si>
  <si>
    <t>GAD204</t>
  </si>
  <si>
    <t>OSO 69</t>
  </si>
  <si>
    <t>GAD205</t>
  </si>
  <si>
    <t>OSO 70</t>
  </si>
  <si>
    <t>GAD206</t>
  </si>
  <si>
    <t>OSO 71</t>
  </si>
  <si>
    <t>GAD207</t>
  </si>
  <si>
    <t>OSO 72</t>
  </si>
  <si>
    <t>GAD208</t>
  </si>
  <si>
    <t>OSO 73</t>
  </si>
  <si>
    <t>GAD209</t>
  </si>
  <si>
    <t>OSO 74</t>
  </si>
  <si>
    <t>GAD210</t>
  </si>
  <si>
    <t>OSO 75</t>
  </si>
  <si>
    <t>GAD211</t>
  </si>
  <si>
    <t>OSO 76</t>
  </si>
  <si>
    <t>GAD212</t>
  </si>
  <si>
    <t>OSO 77</t>
  </si>
  <si>
    <t>GAD213</t>
  </si>
  <si>
    <t>OSO 78</t>
  </si>
  <si>
    <t>GAD214</t>
  </si>
  <si>
    <t>OSO 79</t>
  </si>
  <si>
    <t>GAD215</t>
  </si>
  <si>
    <t>OSO 80</t>
  </si>
  <si>
    <t>GAD216</t>
  </si>
  <si>
    <t>EAU 330K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</si>
</sst>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8">
    <numFmt numFmtId="5" formatCode="&quot;$&quot;#,##0_);\(&quot;$&quot;#,##0\)"/>
    <numFmt numFmtId="7" formatCode="&quot;$&quot;#,##0.00_);\(&quot;$&quot;#,##0.0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0.000000"/>
    <numFmt numFmtId="165" formatCode="_(* #,##0.00_);_(* \(#,##0.00\);_(* &quot;-&quot;?_);_(@_)"/>
    <numFmt numFmtId="166" formatCode="&quot;$&quot;#,##0.0;\(&quot;$&quot;#,##0.0\)"/>
    <numFmt numFmtId="167" formatCode="&quot;$&quot;#,##0.00;\(&quot;$&quot;#,##0.00\)"/>
    <numFmt numFmtId="168" formatCode="#,##0.0_);\(#,##0.0\)"/>
    <numFmt numFmtId="169" formatCode="#,##0.0\x_)_&quot;;\(#,##0.0\x\)_&quot;;#,##0.0\x_)_&quot;;@_)"/>
    <numFmt numFmtId="170" formatCode="_(* #,##0.0_);_(* \(#,##0.0\);_(* &quot;-&quot;_);@"/>
    <numFmt numFmtId="171" formatCode="\€#,##0.00_);\(\€#,##0.00\)"/>
    <numFmt numFmtId="172" formatCode="_(* #,##0.0__\);_(* \(#,##0.0\);_(* &quot;-&quot;?_);_(@_)"/>
    <numFmt numFmtId="173" formatCode="#,##0.0\_%;\(#,##0.0\%\);#,##0.0\%_);@_%_)"/>
    <numFmt numFmtId="174" formatCode="0.00000000"/>
    <numFmt numFmtId="175" formatCode="#,##0.0_%_);\(#,##0.0_%\);#,##0.0_%_);@_%_)"/>
    <numFmt numFmtId="176" formatCode="_(* #,##0.0___;_(* \(###0.0\);_(* &quot;-&quot;?_);_(@_)"/>
    <numFmt numFmtId="177" formatCode="mmmm\ d\,\ yyyy"/>
    <numFmt numFmtId="178" formatCode="_(&quot;$&quot;* #,##0_);_(&quot;$&quot;* \(#,##0\);_(&quot;$&quot;* &quot;-&quot;??_);_(@_)"/>
    <numFmt numFmtId="179" formatCode="#,##0.0\x_)_%_);\(#,##0.0\x\)_%_);#,##0.0\x_)_%_);@_)"/>
    <numFmt numFmtId="180" formatCode="#,##0.000000_);\(#,##0.000000\)"/>
    <numFmt numFmtId="181" formatCode="_(&quot;$&quot;* #,##0.0_);_(&quot;$&quot;* \(#,##0.0\);_(&quot;$&quot;* &quot;-&quot;_);@"/>
    <numFmt numFmtId="182" formatCode="\€#,##0.0_);\(\€#,##0.0\)"/>
    <numFmt numFmtId="183" formatCode="_(* #,##0.0__;_(* \(#,##0.0\);_(* &quot;-&quot;?_);_(@_)"/>
    <numFmt numFmtId="184" formatCode="#,##0.0_%_);\(#,##0.0\%\);#,##0.0\%_);@_%_)"/>
    <numFmt numFmtId="185" formatCode="0.0000000"/>
    <numFmt numFmtId="186" formatCode="&quot;$&quot;#,###_);\(&quot;$&quot;#,###\)"/>
    <numFmt numFmtId="187" formatCode="_(0.0%_);_(\(0.0%\);_(\ &quot;-&quot;_);_(@_)"/>
    <numFmt numFmtId="188" formatCode="_(&quot;$&quot;* #,##0.000_);_(&quot;$&quot;* \(#,##0.000\);_(&quot;$&quot;* &quot;-&quot;??_);_(@_)"/>
    <numFmt numFmtId="189" formatCode="#,##0.0_)_%_);\(#,##0.0\)_%_);#,##0.0_)_%_);@_)"/>
    <numFmt numFmtId="190" formatCode="0.000000000"/>
    <numFmt numFmtId="191" formatCode="_(* #,##0.000_);_(* \(#,##0.000\);_(* &quot;-&quot;??_);_(@_)"/>
    <numFmt numFmtId="192" formatCode="\€#,##0.00_);[Red]\(\€#,##0.00\)"/>
    <numFmt numFmtId="193" formatCode="#,###_);\(#,###\)"/>
    <numFmt numFmtId="194" formatCode="_(0%_);_(\(0%\);_(\ &quot;-&quot;_);_(@_)"/>
    <numFmt numFmtId="195" formatCode="#,##0.00\x;&quot;NM&quot;_x"/>
    <numFmt numFmtId="196" formatCode="_(&quot;$&quot;* #,##0.0_);_(&quot;$&quot;* \(#,##0.0\);_(&quot;$&quot;* &quot;-&quot;?_);_(@_)"/>
    <numFmt numFmtId="197" formatCode="\£\ \ #,##0.0_);\(\£\ #,##0.0\)"/>
    <numFmt numFmtId="198" formatCode="#,##0.0\x_)_);\(#,##0.0\x\)_);#,##0.0\x_)_);@_%_)"/>
    <numFmt numFmtId="199" formatCode="[$£-809]#,##0.0;\-[$£-809]#,##0.0"/>
    <numFmt numFmtId="200" formatCode="0.0_x_____)"/>
    <numFmt numFmtId="201" formatCode="#,##0.0_x;&quot;NM&quot;_x"/>
    <numFmt numFmtId="202" formatCode="#,##0.0_%_);\(#,##0.0\)_%;#,##0.__%_);@_%_)"/>
    <numFmt numFmtId="203" formatCode="#,##0.0_)_x_&quot;;\(#,##0.0\)_x_&quot;;#,##0.0_)_x_&quot;;@_)"/>
    <numFmt numFmtId="204" formatCode="[=0]\-\ \ \ \ \ \ ;\(&quot;$&quot;#,##0.0\);&quot;$&quot;#,##0.0"/>
    <numFmt numFmtId="205" formatCode="\£#,##0_);\(\£#,##0\)"/>
    <numFmt numFmtId="206" formatCode="&quot;$&quot;#,##0.0"/>
    <numFmt numFmtId="207" formatCode="0.00_);\(0.00\)"/>
    <numFmt numFmtId="208" formatCode="&quot;£&quot;#,##0;\-&quot;£&quot;#,##0"/>
    <numFmt numFmtId="209" formatCode="_(&quot;$&quot;* #,##0.0_);_(&quot;$&quot;* \(#,##0.0\);_(&quot;$&quot;* &quot;-&quot;??_);_(@_)"/>
    <numFmt numFmtId="210" formatCode="mm/d/yy"/>
    <numFmt numFmtId="211" formatCode="_(&quot;$&quot;* #,##0_);_(&quot;$&quot;* \(#,##0\)"/>
    <numFmt numFmtId="212" formatCode="\£\ \ #,##0.00_);\(\£\ #,##0.0\)"/>
    <numFmt numFmtId="213" formatCode="&quot;$&quot;#,##0.00_%_);\(&quot;$&quot;#,##0.00\)_%;&quot;$&quot;#,##0.00_%_);@_%_)"/>
    <numFmt numFmtId="214" formatCode="&quot;$&quot;#,##0.0_%_);;&quot;$&quot;#,##0.0_%_);@_%_)"/>
    <numFmt numFmtId="215" formatCode="#,##0.000%_);\(#,##0.000%\)"/>
    <numFmt numFmtId="216" formatCode="#,##0.0_)_x_%_);\(#,##0.0\)_x_%_);#,##0.0_)_x_%_);@_)"/>
    <numFmt numFmtId="217" formatCode="#,##0\x;&quot;NM&quot;_x"/>
    <numFmt numFmtId="218" formatCode="&quot;$&quot;#,##0.000_);\(&quot;$&quot;#,##0.000\)"/>
    <numFmt numFmtId="219" formatCode="#,##0_x;&quot;NM&quot;_x"/>
    <numFmt numFmtId="220" formatCode="0%_);\(0%\)"/>
    <numFmt numFmtId="221" formatCode="#,##0.000_);[Red]\(#,##0.000\)"/>
    <numFmt numFmtId="222" formatCode="_(* #,##0.0_);_(* \(#,##0.0\)"/>
    <numFmt numFmtId="223" formatCode="0.00E+00;;;"/>
    <numFmt numFmtId="224" formatCode="#,##0.0%_);\(#,##0.0%\);#,##0.0%_);@_%_)"/>
    <numFmt numFmtId="225" formatCode="0.00&quot;x&quot;"/>
    <numFmt numFmtId="226" formatCode="&quot;R$ &quot;#,##0.0_);\(&quot;R$ &quot;#,##0.0\)"/>
    <numFmt numFmtId="227" formatCode="0%;\(0%\)"/>
    <numFmt numFmtId="228" formatCode="0.0%"/>
    <numFmt numFmtId="229" formatCode="mmmmddyyyy"/>
    <numFmt numFmtId="230" formatCode="yyyymmmmdd"/>
    <numFmt numFmtId="231" formatCode="0.0"/>
    <numFmt numFmtId="232" formatCode="_(* #,##0.0_);_(* \(#,##0.0\);_(* &quot;-&quot;?_);_(@_)"/>
    <numFmt numFmtId="233" formatCode="&quot;R$ &quot;#,##0.000_);[Red]\(&quot;R$ &quot;#,##0.000\)"/>
    <numFmt numFmtId="234" formatCode="#,##0.0000_);[Red]\(#,##0.0000\)"/>
    <numFmt numFmtId="235" formatCode="0_);\(0\)"/>
    <numFmt numFmtId="236" formatCode="General_)"/>
    <numFmt numFmtId="237" formatCode="&quot;$&quot;#,##0.0_);[Red]\(&quot;$&quot;#,##0.0\)"/>
    <numFmt numFmtId="238" formatCode="mm/dd/yy_)"/>
    <numFmt numFmtId="239" formatCode="[Blue]#,##0\ \ \ ;[Blue]\(#,##0\)\ \ "/>
    <numFmt numFmtId="240" formatCode="[Blue]0.0%;[Blue]\-0.0%"/>
    <numFmt numFmtId="241" formatCode="&quot;$&quot;#,##0.0_);\(&quot;$&quot;#,##0.0\)"/>
    <numFmt numFmtId="242" formatCode=";;;@*."/>
    <numFmt numFmtId="243" formatCode="0.000_)"/>
    <numFmt numFmtId="244" formatCode="#,##0_%_);\(#,##0\)_%;#,##0_%_);@_%_)"/>
    <numFmt numFmtId="245" formatCode="#,##0_%_);\(#,##0\)_%;**;@_%_)"/>
    <numFmt numFmtId="246" formatCode="#,##0.00_%_);\(#,##0.00\)_%;#,##0.00_%_);@_%_)"/>
    <numFmt numFmtId="247" formatCode="#,##0.00_);\(#,##0.00\);\-_)"/>
    <numFmt numFmtId="248" formatCode="&quot;0&quot;#,##0.00_)"/>
    <numFmt numFmtId="249" formatCode="&quot;$&quot;#,##0.000_);[Red]\(&quot;$&quot;#,##0.000\)"/>
    <numFmt numFmtId="250" formatCode="&quot;R$ &quot;#,##0_%_);\(&quot;R$ &quot;#,##0\)_%;&quot;R$ &quot;#,##0_%_);@_%_)"/>
    <numFmt numFmtId="251" formatCode="&quot;R$ &quot;#,##0.00_%_);\(&quot;R$ &quot;#,##0.00\)_%;&quot;R$ &quot;#,##0.00_%_);@_%_)"/>
    <numFmt numFmtId="252" formatCode="_-[$$-409]* #,##0.00_ ;_-[$$-409]* \(#,##0.00\)\ ;_-[$$-409]* &quot;-&quot;??_ ;_-@_ "/>
    <numFmt numFmtId="253" formatCode="&quot;$&quot;#,##0.0;\(&quot;$&quot;###0.0\)"/>
    <numFmt numFmtId="254" formatCode="#,##0.0;\(#,##0.0\)"/>
    <numFmt numFmtId="255" formatCode="_(&quot;$&quot;#,##0.0_);_(\(&quot;$&quot;#,##0.0\);_(&quot;--&quot;_);_(@_)"/>
    <numFmt numFmtId="256" formatCode="_(&quot;$&quot;#,##0.00_);_(\(&quot;$&quot;#,##0.00\);_(&quot;--&quot;_);_(@_)"/>
    <numFmt numFmtId="257" formatCode="0.0\x"/>
    <numFmt numFmtId="258" formatCode="#,##0.000000000000"/>
    <numFmt numFmtId="259" formatCode=";;;"/>
    <numFmt numFmtId="260" formatCode="&quot;$&quot;#,##0.00"/>
    <numFmt numFmtId="261" formatCode="#,##0\ \ \ \ \ "/>
    <numFmt numFmtId="262" formatCode="m/d/yy_%_)"/>
    <numFmt numFmtId="263" formatCode="#,##0.0_);[Red]\(#,##0.0\)"/>
    <numFmt numFmtId="264" formatCode="#,##0.0000000_);\(#,##0.0000000\)"/>
    <numFmt numFmtId="265" formatCode="0.0%_)"/>
    <numFmt numFmtId="266" formatCode="0.00000_);\(0.00000\)"/>
    <numFmt numFmtId="267" formatCode="0.00\x"/>
    <numFmt numFmtId="268" formatCode="_ * #,##0.00_ ;_ * \-#,##0.00_ ;_ * &quot;-&quot;??_ ;_ @_ "/>
    <numFmt numFmtId="269" formatCode="&quot;$&quot;#,##0.0\ \ \ ;\(&quot;$&quot;#,##0.0\)\ \ "/>
    <numFmt numFmtId="270" formatCode="0_%_);\(0\)_%;0_%_);@_%_)"/>
    <numFmt numFmtId="271" formatCode="#,###.0"/>
    <numFmt numFmtId="272" formatCode="0.0\ \x\ \ "/>
    <numFmt numFmtId="273" formatCode="_([$€-2]* #,##0.00_);_([$€-2]* \(#,##0.00\);_([$€-2]* &quot;-&quot;??_)"/>
    <numFmt numFmtId="274" formatCode="#,##0.000_);\(#,##0.000\)"/>
    <numFmt numFmtId="275" formatCode="0.0&quot;x&quot;"/>
    <numFmt numFmtId="276" formatCode="0.0\%_);\(0.0\%\);0.0\%_);@_%_)"/>
    <numFmt numFmtId="277" formatCode="#,##0.0"/>
    <numFmt numFmtId="278" formatCode="0.00%;\(0.00%\)"/>
    <numFmt numFmtId="279" formatCode="#,##0.00;\(#,##0.00\)"/>
    <numFmt numFmtId="280" formatCode="0.000_);\(0.000\)"/>
    <numFmt numFmtId="281" formatCode="&quot;R$ &quot;#,##0.00_);[Red]\(&quot;R$ &quot;#,##0.00\)"/>
    <numFmt numFmtId="282" formatCode="&quot;$&quot;#,##0"/>
    <numFmt numFmtId="283" formatCode="0.0_);\(0.0\)"/>
    <numFmt numFmtId="284" formatCode=";;"/>
    <numFmt numFmtId="285" formatCode="0.00_)"/>
    <numFmt numFmtId="286" formatCode="&quot;$&quot;#,###.0"/>
    <numFmt numFmtId="287" formatCode="0.00\ \ "/>
    <numFmt numFmtId="288" formatCode="_(* #,##0_);_(* \(#,##0\);_(* &quot;-&quot;??_);_(@_)"/>
    <numFmt numFmtId="289" formatCode="#,##0\x_);\(#,##0\x\)"/>
    <numFmt numFmtId="290" formatCode="#,##0%_);\(#,##0%\)"/>
    <numFmt numFmtId="291" formatCode="\£#,##0.0_);\(\£#,##0.0\)"/>
    <numFmt numFmtId="292" formatCode="\¥#,##0.0_);\(\¥#,##0.0\)"/>
    <numFmt numFmtId="293" formatCode="_(&quot;R$ &quot;* #,##0_);_(&quot;R$ &quot;* \(#,##0\);_(&quot;R$ &quot;* &quot;-&quot;_);_(@_)"/>
    <numFmt numFmtId="294" formatCode="_(&quot;R$ &quot;* #,##0.00_);_(&quot;R$ &quot;* \(#,##0.00\);_(&quot;R$ &quot;* &quot;-&quot;??_);_(@_)"/>
    <numFmt numFmtId="295" formatCode="0.0_)"/>
    <numFmt numFmtId="296" formatCode="0.0\ \ "/>
    <numFmt numFmtId="297" formatCode="&quot;$&quot;#,##0.0_);&quot;$&quot;\(#,##0.0\)"/>
    <numFmt numFmtId="298" formatCode="#,##0.0\x_);\(#,##0.0\x\);\-_)"/>
    <numFmt numFmtId="299" formatCode="#,##0.00\x_);\(#,##0.00\x\);\-_)"/>
    <numFmt numFmtId="300" formatCode="0.0\ \x\ ;&quot;NM   &quot;;0.0\ \x"/>
    <numFmt numFmtId="301" formatCode="#,##0.00000_);\(#,##0.00000\)"/>
    <numFmt numFmtId="302" formatCode="#,##0.0\x;\(#,##0.0\x\)"/>
    <numFmt numFmtId="303" formatCode="&quot;R$ &quot;#,##0.0_);\(&quot;R$ &quot;#,##0.00\)"/>
    <numFmt numFmtId="304" formatCode="#0.0\x"/>
    <numFmt numFmtId="305" formatCode="#0.000_x"/>
    <numFmt numFmtId="306" formatCode="##%\ \ \ \ \ "/>
    <numFmt numFmtId="307" formatCode="#,##0.0\%_);\(#,##0.0\%\);#,##0.0\%_);@_%_)"/>
    <numFmt numFmtId="308" formatCode="#,##0.00%_);\(#,##0.00%\);\-_)"/>
    <numFmt numFmtId="309" formatCode="0.000\x"/>
    <numFmt numFmtId="310" formatCode="0.0000"/>
    <numFmt numFmtId="311" formatCode="0.00\ \ \ \ "/>
    <numFmt numFmtId="312" formatCode="0.000"/>
    <numFmt numFmtId="313" formatCode="_(* #,##0.0_);_(* \(#,##0.0\);_(* &quot;-&quot;??_);_(@_)"/>
    <numFmt numFmtId="314" formatCode="#,##0.00;\(#,##0.00\);_(* &quot;-&quot;_)"/>
    <numFmt numFmtId="315" formatCode="#,##0;\(#,##0\);_(* &quot;-&quot;_)"/>
    <numFmt numFmtId="316" formatCode="#,##0.0_);\(#,##0.0\);_(* &quot;-&quot;_)"/>
    <numFmt numFmtId="317" formatCode="_(&quot;$&quot;* #,##0.00_);_(&quot;$&quot;* \(#,##0.00\);_(* &quot;-&quot;_);_(@_)"/>
    <numFmt numFmtId="318" formatCode="#,##0.0\x"/>
    <numFmt numFmtId="319" formatCode="#,##0.00_);\(#,##0.00\);_(* &quot;-&quot;_)"/>
    <numFmt numFmtId="320" formatCode="#,##0_);\(#,##0\);_(* &quot;-&quot;_);_(* &quot;-&quot;_)"/>
    <numFmt numFmtId="321" formatCode="_(###.##%_);\(* &quot;-&quot;_);_(@_)"/>
    <numFmt numFmtId="322" formatCode="#,##0.00\x"/>
    <numFmt numFmtId="323" formatCode="&quot;Table &quot;0"/>
    <numFmt numFmtId="324" formatCode="0_)"/>
    <numFmt numFmtId="325" formatCode="\ \ #,##0.00_);\(\ \ #,##0.00\)"/>
    <numFmt numFmtId="326" formatCode="&quot;$&quot;\ #,##0_);\(&quot;$&quot;\ #,##0\)"/>
    <numFmt numFmtId="327" formatCode="[$-1010407]ddd\ dd/mm/"/>
    <numFmt numFmtId="328" formatCode="[$-1010407]ddd\ dd\.mm\."/>
    <numFmt numFmtId="329" formatCode="_-* #,##0.00_-;\-* #,##0.00_-;_-* &quot;-&quot;??_-;_-@_-"/>
    <numFmt numFmtId="330" formatCode="#,##0.0_);\(#,##0.0\);&quot;-&quot;_)"/>
    <numFmt numFmtId="331" formatCode="m/d/yy;@"/>
    <numFmt numFmtId="332" formatCode="ddd\ mm/dd/yyyy;@"/>
    <numFmt numFmtId="333" formatCode="ddd\ mm/dd/yy;@"/>
    <numFmt numFmtId="334" formatCode="ddd\ mm/dd;@"/>
  </numFmts>
  <fonts count="223">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indexed="8"/>
      <name val="Calibri"/>
      <family val="2"/>
    </font>
    <font>
      <b/>
      <sz val="10"/>
      <name val="Arial"/>
      <family val="2"/>
    </font>
    <font>
      <sz val="10"/>
      <name val="Arial"/>
      <family val="2"/>
    </font>
    <font>
      <b/>
      <sz val="10"/>
      <color indexed="10"/>
      <name val="Arial"/>
      <family val="2"/>
    </font>
    <font>
      <b/>
      <sz val="12"/>
      <name val="Arial"/>
      <family val="2"/>
    </font>
    <font>
      <b/>
      <u/>
      <sz val="9"/>
      <name val="Arial"/>
      <family val="2"/>
    </font>
    <font>
      <b/>
      <sz val="9"/>
      <name val="Arial"/>
      <family val="2"/>
    </font>
    <font>
      <sz val="10"/>
      <name val="Times New Roman"/>
      <family val="1"/>
    </font>
    <font>
      <sz val="10"/>
      <name val="GillSans"/>
    </font>
    <font>
      <sz val="10"/>
      <name val="Geneva"/>
    </font>
    <font>
      <sz val="8"/>
      <name val="Times New Roman"/>
      <family val="1"/>
    </font>
    <font>
      <sz val="10"/>
      <name val="Baskerville MT"/>
    </font>
    <font>
      <sz val="10"/>
      <name val="Century Schoolbook"/>
      <family val="1"/>
    </font>
    <font>
      <sz val="11"/>
      <color indexed="8"/>
      <name val="Times New Roman"/>
      <family val="1"/>
    </font>
    <font>
      <sz val="12"/>
      <name val="Times New Roman"/>
      <family val="1"/>
    </font>
    <font>
      <sz val="11"/>
      <name val="Times New Roman"/>
      <family val="1"/>
    </font>
    <font>
      <sz val="13"/>
      <name val="Tms Rmn"/>
    </font>
    <font>
      <u/>
      <sz val="10"/>
      <name val="Arial"/>
      <family val="2"/>
    </font>
    <font>
      <sz val="7"/>
      <color indexed="12"/>
      <name val="Times New Roman"/>
      <family val="1"/>
    </font>
    <font>
      <sz val="8"/>
      <name val="MS Sans Serif"/>
      <family val="2"/>
    </font>
    <font>
      <sz val="9"/>
      <name val="Times New Roman"/>
      <family val="1"/>
    </font>
    <font>
      <sz val="12"/>
      <name val="Tms Rmn"/>
    </font>
    <font>
      <u val="doubleAccounting"/>
      <sz val="10"/>
      <name val="Arial"/>
      <family val="2"/>
    </font>
    <font>
      <sz val="10"/>
      <name val="Book Antiqua"/>
      <family val="1"/>
    </font>
    <font>
      <sz val="10"/>
      <name val="Arial Narrow"/>
      <family val="2"/>
    </font>
    <font>
      <b/>
      <sz val="14"/>
      <name val="Times New Roman"/>
      <family val="1"/>
    </font>
    <font>
      <b/>
      <sz val="12"/>
      <name val="Tms Rmn"/>
    </font>
    <font>
      <sz val="12"/>
      <name val="Arial"/>
      <family val="2"/>
    </font>
    <font>
      <sz val="8"/>
      <name val="Arial"/>
      <family val="2"/>
    </font>
    <font>
      <sz val="8"/>
      <color indexed="12"/>
      <name val="Helv"/>
    </font>
    <font>
      <sz val="10"/>
      <color indexed="8"/>
      <name val="Tms Rmn"/>
    </font>
    <font>
      <strike/>
      <sz val="8"/>
      <name val="Arial"/>
      <family val="2"/>
    </font>
    <font>
      <sz val="8"/>
      <color indexed="8"/>
      <name val="Arial"/>
      <family val="2"/>
    </font>
    <font>
      <sz val="8"/>
      <name val="Geneva"/>
    </font>
    <font>
      <sz val="8"/>
      <color indexed="12"/>
      <name val="Tms Rmn"/>
    </font>
    <font>
      <sz val="10"/>
      <color indexed="12"/>
      <name val="MS Sans Serif"/>
      <family val="2"/>
    </font>
    <font>
      <sz val="10"/>
      <color indexed="12"/>
      <name val="Times New Roman"/>
      <family val="1"/>
    </font>
    <font>
      <sz val="10"/>
      <color indexed="12"/>
      <name val="Arial"/>
      <family val="2"/>
    </font>
    <font>
      <sz val="8"/>
      <name val="Helv"/>
    </font>
    <font>
      <b/>
      <sz val="12"/>
      <name val="Times New Roman"/>
      <family val="1"/>
    </font>
    <font>
      <b/>
      <sz val="8"/>
      <color indexed="8"/>
      <name val="Arial"/>
      <family val="2"/>
    </font>
    <font>
      <b/>
      <sz val="10"/>
      <name val="MS Sans Serif"/>
      <family val="2"/>
    </font>
    <font>
      <sz val="10"/>
      <name val="Univers 47 CondensedLight"/>
    </font>
    <font>
      <u val="singleAccounting"/>
      <sz val="10"/>
      <name val="Arial"/>
      <family val="2"/>
    </font>
    <font>
      <b/>
      <sz val="8"/>
      <color indexed="21"/>
      <name val="ZapfDingbats"/>
    </font>
    <font>
      <b/>
      <i/>
      <sz val="9"/>
      <name val="Arial"/>
      <family val="2"/>
    </font>
    <font>
      <sz val="10"/>
      <name val="MS Sans Serif"/>
      <family val="2"/>
    </font>
    <font>
      <sz val="10"/>
      <color indexed="12"/>
      <name val="Garamond"/>
      <family val="1"/>
    </font>
    <font>
      <sz val="12"/>
      <name val="¹ÙÅÁÃ¼"/>
      <family val="2"/>
    </font>
    <font>
      <sz val="8"/>
      <name val="Times"/>
      <family val="1"/>
    </font>
    <font>
      <b/>
      <i/>
      <sz val="8"/>
      <name val="Arial"/>
      <family val="2"/>
    </font>
    <font>
      <b/>
      <sz val="8"/>
      <name val="Arial"/>
      <family val="2"/>
    </font>
    <font>
      <b/>
      <sz val="8"/>
      <name val="Book Antiqua"/>
      <family val="1"/>
    </font>
    <font>
      <b/>
      <sz val="13"/>
      <name val="Tms Rmn"/>
    </font>
    <font>
      <b/>
      <u/>
      <sz val="8"/>
      <name val="Arial"/>
      <family val="2"/>
    </font>
    <font>
      <sz val="11"/>
      <name val="Tms Rmn"/>
      <family val="1"/>
    </font>
    <font>
      <sz val="10"/>
      <color indexed="8"/>
      <name val="Book Antiqua"/>
      <family val="1"/>
    </font>
    <font>
      <sz val="8"/>
      <color indexed="12"/>
      <name val="Times New Roman"/>
      <family val="1"/>
    </font>
    <font>
      <b/>
      <sz val="8"/>
      <name val="Times New Roman"/>
      <family val="1"/>
    </font>
    <font>
      <sz val="8"/>
      <name val="Palatino"/>
      <family val="1"/>
    </font>
    <font>
      <sz val="9"/>
      <name val="Arial"/>
      <family val="2"/>
    </font>
    <font>
      <sz val="8"/>
      <color indexed="8"/>
      <name val="Times New Roman"/>
      <family val="1"/>
    </font>
    <font>
      <sz val="10"/>
      <color indexed="24"/>
      <name val="Arial"/>
      <family val="2"/>
    </font>
    <font>
      <sz val="10"/>
      <name val="Helv"/>
      <family val="2"/>
    </font>
    <font>
      <sz val="8"/>
      <name val="Book Antiqua"/>
      <family val="1"/>
    </font>
    <font>
      <sz val="10"/>
      <name val="Century Schoolbook"/>
      <family val="1"/>
    </font>
    <font>
      <sz val="10"/>
      <name val="Palatino"/>
    </font>
    <font>
      <b/>
      <sz val="14"/>
      <color indexed="10"/>
      <name val="Times New Roman"/>
      <family val="1"/>
    </font>
    <font>
      <b/>
      <sz val="16"/>
      <color indexed="16"/>
      <name val="Helv"/>
    </font>
    <font>
      <sz val="8"/>
      <color indexed="18"/>
      <name val="Times New Roman"/>
      <family val="1"/>
    </font>
    <font>
      <u/>
      <sz val="8"/>
      <color indexed="12"/>
      <name val="Times New Roman"/>
      <family val="1"/>
    </font>
    <font>
      <sz val="9"/>
      <color indexed="12"/>
      <name val="Times New Roman"/>
      <family val="1"/>
    </font>
    <font>
      <sz val="8"/>
      <color indexed="14"/>
      <name val="Times New Roman"/>
      <family val="1"/>
    </font>
    <font>
      <sz val="1"/>
      <color indexed="8"/>
      <name val="Courier"/>
      <family val="3"/>
    </font>
    <font>
      <b/>
      <sz val="7"/>
      <color indexed="12"/>
      <name val="Arial"/>
      <family val="2"/>
    </font>
    <font>
      <b/>
      <sz val="11"/>
      <color indexed="32"/>
      <name val="Arial"/>
      <family val="2"/>
    </font>
    <font>
      <b/>
      <sz val="10"/>
      <name val="Book Antiqua"/>
      <family val="1"/>
    </font>
    <font>
      <sz val="7"/>
      <name val="Arial"/>
      <family val="2"/>
    </font>
    <font>
      <sz val="11"/>
      <name val="Book Antiqua"/>
      <family val="1"/>
    </font>
    <font>
      <sz val="10.5"/>
      <name val="Times New Roman"/>
      <family val="1"/>
    </font>
    <font>
      <b/>
      <sz val="8"/>
      <name val="Palatino"/>
    </font>
    <font>
      <b/>
      <sz val="16"/>
      <name val="Times New Roman"/>
      <family val="1"/>
    </font>
    <font>
      <b/>
      <i/>
      <sz val="22"/>
      <name val="Times New Roman"/>
      <family val="1"/>
    </font>
    <font>
      <sz val="7"/>
      <color indexed="8"/>
      <name val="Tms Rmn"/>
    </font>
    <font>
      <sz val="10"/>
      <color indexed="18"/>
      <name val="Palatino"/>
    </font>
    <font>
      <sz val="8"/>
      <color indexed="39"/>
      <name val="Arial"/>
      <family val="2"/>
    </font>
    <font>
      <sz val="7"/>
      <name val="Helvetica-Narrow"/>
    </font>
    <font>
      <sz val="8"/>
      <color indexed="10"/>
      <name val="Helv"/>
    </font>
    <font>
      <sz val="10"/>
      <name val="GillSans Light"/>
    </font>
    <font>
      <b/>
      <sz val="10"/>
      <name val="Palatino"/>
    </font>
    <font>
      <sz val="10"/>
      <color indexed="16"/>
      <name val="MS Sans Serif"/>
      <family val="2"/>
    </font>
    <font>
      <b/>
      <sz val="14"/>
      <name val="Book Antiqua"/>
      <family val="1"/>
    </font>
    <font>
      <sz val="10"/>
      <name val="Arial MT"/>
    </font>
    <font>
      <sz val="7"/>
      <name val="Small Fonts"/>
      <family val="2"/>
    </font>
    <font>
      <b/>
      <i/>
      <sz val="16"/>
      <name val="Helv"/>
    </font>
    <font>
      <b/>
      <i/>
      <sz val="8"/>
      <name val="Book Antiqua"/>
      <family val="1"/>
    </font>
    <font>
      <sz val="8"/>
      <color indexed="8"/>
      <name val="Helv"/>
      <family val="2"/>
    </font>
    <font>
      <sz val="10"/>
      <name val="Palatino"/>
      <family val="1"/>
    </font>
    <font>
      <b/>
      <sz val="10"/>
      <name val="Helvetica"/>
      <family val="2"/>
    </font>
    <font>
      <u/>
      <sz val="10"/>
      <name val="Helvetica"/>
      <family val="2"/>
    </font>
    <font>
      <sz val="8"/>
      <name val="Helvetica"/>
      <family val="2"/>
    </font>
    <font>
      <sz val="10"/>
      <name val="Helvetica"/>
      <family val="2"/>
    </font>
    <font>
      <sz val="7"/>
      <color indexed="12"/>
      <name val="Arial"/>
      <family val="2"/>
    </font>
    <font>
      <b/>
      <sz val="8"/>
      <color indexed="72"/>
      <name val="Arial"/>
      <family val="2"/>
    </font>
    <font>
      <b/>
      <i/>
      <sz val="10"/>
      <color indexed="8"/>
      <name val="Arial"/>
      <family val="2"/>
    </font>
    <font>
      <b/>
      <sz val="10"/>
      <color indexed="8"/>
      <name val="Arial"/>
      <family val="2"/>
    </font>
    <font>
      <b/>
      <i/>
      <sz val="22"/>
      <color indexed="8"/>
      <name val="Times New Roman"/>
      <family val="1"/>
    </font>
    <font>
      <b/>
      <sz val="26"/>
      <name val="Times New Roman"/>
      <family val="1"/>
    </font>
    <font>
      <b/>
      <sz val="18"/>
      <name val="Times New Roman"/>
      <family val="1"/>
    </font>
    <font>
      <sz val="10"/>
      <color indexed="16"/>
      <name val="Helvetica-Black"/>
    </font>
    <font>
      <i/>
      <sz val="14"/>
      <name val="Times New Roman"/>
      <family val="1"/>
    </font>
    <font>
      <b/>
      <sz val="22"/>
      <name val="Book Antiqua"/>
      <family val="1"/>
    </font>
    <font>
      <b/>
      <sz val="10"/>
      <name val="Times New Roman"/>
      <family val="1"/>
    </font>
    <font>
      <sz val="12"/>
      <name val="Arial MT"/>
    </font>
    <font>
      <sz val="8"/>
      <color indexed="32"/>
      <name val="Arial"/>
      <family val="2"/>
    </font>
    <font>
      <u/>
      <sz val="10"/>
      <name val="GillSans"/>
      <family val="2"/>
    </font>
    <font>
      <sz val="9.5"/>
      <color indexed="23"/>
      <name val="Helvetica-Black"/>
    </font>
    <font>
      <b/>
      <i/>
      <sz val="12"/>
      <color indexed="8"/>
      <name val="Arial"/>
      <family val="2"/>
    </font>
    <font>
      <sz val="12"/>
      <color indexed="8"/>
      <name val="Arial"/>
      <family val="2"/>
    </font>
    <font>
      <b/>
      <sz val="12"/>
      <color indexed="8"/>
      <name val="Arial"/>
      <family val="2"/>
    </font>
    <font>
      <sz val="10"/>
      <color indexed="8"/>
      <name val="Arial"/>
      <family val="2"/>
    </font>
    <font>
      <i/>
      <sz val="12"/>
      <color indexed="8"/>
      <name val="Arial"/>
      <family val="2"/>
    </font>
    <font>
      <sz val="19"/>
      <color indexed="48"/>
      <name val="Arial"/>
      <family val="2"/>
    </font>
    <font>
      <sz val="12"/>
      <color indexed="14"/>
      <name val="Arial"/>
      <family val="2"/>
    </font>
    <font>
      <sz val="10"/>
      <name val="Tms Rmn"/>
    </font>
    <font>
      <sz val="10"/>
      <color indexed="48"/>
      <name val="Arial"/>
      <family val="2"/>
    </font>
    <font>
      <b/>
      <sz val="9"/>
      <color indexed="18"/>
      <name val="Arial"/>
      <family val="2"/>
    </font>
    <font>
      <b/>
      <sz val="10"/>
      <name val="Bookman Old Style"/>
      <family val="1"/>
    </font>
    <font>
      <b/>
      <sz val="8"/>
      <color indexed="16"/>
      <name val="Times New Roman"/>
      <family val="1"/>
    </font>
    <font>
      <i/>
      <sz val="12"/>
      <color indexed="12"/>
      <name val="Times New Roman"/>
      <family val="1"/>
    </font>
    <font>
      <b/>
      <sz val="8"/>
      <color indexed="8"/>
      <name val="Arial MT"/>
      <family val="2"/>
    </font>
    <font>
      <b/>
      <sz val="9"/>
      <name val="Palatino"/>
      <family val="1"/>
    </font>
    <font>
      <sz val="9"/>
      <color indexed="21"/>
      <name val="Helvetica-Black"/>
    </font>
    <font>
      <sz val="7"/>
      <name val="Times New Roman"/>
      <family val="1"/>
    </font>
    <font>
      <sz val="8"/>
      <name val="Helvetica-Narrow"/>
      <family val="2"/>
    </font>
    <font>
      <sz val="8"/>
      <name val="Helvetica-Narrow"/>
    </font>
    <font>
      <b/>
      <sz val="7"/>
      <name val="Helvetica-Narrow"/>
    </font>
    <font>
      <b/>
      <u val="singleAccounting"/>
      <sz val="14"/>
      <name val="Times New Roman"/>
      <family val="1"/>
    </font>
    <font>
      <sz val="14"/>
      <name val="Times New Roman"/>
      <family val="1"/>
    </font>
    <font>
      <b/>
      <sz val="12"/>
      <name val="GillSans"/>
      <family val="2"/>
    </font>
    <font>
      <sz val="12"/>
      <color indexed="8"/>
      <name val="Palatino"/>
      <family val="1"/>
    </font>
    <font>
      <sz val="11"/>
      <color indexed="8"/>
      <name val="Helvetica-Black"/>
    </font>
    <font>
      <b/>
      <sz val="12"/>
      <name val="Book Antiqua"/>
      <family val="1"/>
    </font>
    <font>
      <sz val="10"/>
      <color indexed="8"/>
      <name val="Palatino"/>
    </font>
    <font>
      <sz val="11"/>
      <name val="Arial"/>
      <family val="2"/>
    </font>
    <font>
      <b/>
      <sz val="14"/>
      <color indexed="9"/>
      <name val="Times New Roman"/>
      <family val="1"/>
    </font>
    <font>
      <b/>
      <sz val="8"/>
      <name val="Helv"/>
    </font>
    <font>
      <b/>
      <sz val="8"/>
      <color indexed="18"/>
      <name val="Times New Roman"/>
      <family val="1"/>
    </font>
    <font>
      <b/>
      <sz val="7"/>
      <name val="Arial"/>
      <family val="2"/>
    </font>
    <font>
      <u/>
      <sz val="11"/>
      <name val="GillSans"/>
      <family val="2"/>
    </font>
    <font>
      <b/>
      <i/>
      <sz val="24"/>
      <name val="Arial"/>
      <family val="2"/>
    </font>
    <font>
      <u/>
      <sz val="8"/>
      <name val="Times New Roman"/>
      <family val="1"/>
    </font>
    <font>
      <sz val="8"/>
      <color indexed="9"/>
      <name val="Arial"/>
      <family val="2"/>
    </font>
    <font>
      <b/>
      <i/>
      <sz val="12"/>
      <name val="Times New Roman"/>
      <family val="1"/>
    </font>
    <font>
      <b/>
      <sz val="8"/>
      <name val="Palatino"/>
      <family val="1"/>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62"/>
      <name val="Cambria"/>
      <family val="2"/>
    </font>
    <font>
      <b/>
      <sz val="11"/>
      <color indexed="8"/>
      <name val="Calibri"/>
      <family val="2"/>
    </font>
    <font>
      <sz val="11"/>
      <color indexed="10"/>
      <name val="Calibri"/>
      <family val="2"/>
    </font>
    <font>
      <sz val="11"/>
      <name val="Calibri"/>
      <family val="2"/>
    </font>
    <font>
      <u/>
      <sz val="10"/>
      <color indexed="12"/>
      <name val="Arial"/>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sz val="10"/>
      <name val="Courier"/>
      <family val="3"/>
    </font>
    <font>
      <sz val="11"/>
      <color indexed="8"/>
      <name val="Calibri"/>
      <family val="2"/>
      <scheme val="minor"/>
    </font>
    <font>
      <sz val="11"/>
      <color theme="1"/>
      <name val="Calibri"/>
      <family val="2"/>
    </font>
    <font>
      <u/>
      <sz val="8.25"/>
      <color indexed="12"/>
      <name val="Calibri"/>
      <family val="2"/>
    </font>
    <font>
      <sz val="10"/>
      <name val="Verdana"/>
      <family val="2"/>
    </font>
    <font>
      <sz val="10"/>
      <color indexed="18"/>
      <name val="Palatino"/>
      <family val="1"/>
    </font>
    <font>
      <b/>
      <sz val="10"/>
      <name val="Palatino"/>
      <family val="1"/>
    </font>
    <font>
      <sz val="10"/>
      <color theme="1"/>
      <name val="Arial"/>
      <family val="2"/>
    </font>
    <font>
      <sz val="10"/>
      <color indexed="8"/>
      <name val="Palatino"/>
      <family val="1"/>
    </font>
    <font>
      <sz val="11"/>
      <color rgb="FF000000"/>
      <name val="Calibri"/>
      <family val="2"/>
      <scheme val="minor"/>
    </font>
    <font>
      <sz val="11"/>
      <color rgb="FF1F497D"/>
      <name val="Calibri"/>
      <family val="2"/>
      <scheme val="minor"/>
    </font>
    <font>
      <b/>
      <sz val="10"/>
      <color rgb="FFFF0000"/>
      <name val="Arial"/>
      <family val="2"/>
    </font>
    <font>
      <sz val="10"/>
      <color theme="0" tint="-0.499984740745262"/>
      <name val="Arial"/>
      <family val="2"/>
    </font>
    <font>
      <b/>
      <sz val="10"/>
      <color rgb="FF9933FF"/>
      <name val="Arial"/>
      <family val="2"/>
    </font>
    <font>
      <b/>
      <sz val="10"/>
      <color rgb="FF0070C0"/>
      <name val="Arial"/>
      <family val="2"/>
    </font>
    <font>
      <b/>
      <sz val="10"/>
      <color rgb="FFCC6600"/>
      <name val="Arial"/>
      <family val="2"/>
    </font>
    <font>
      <b/>
      <sz val="9"/>
      <color indexed="81"/>
      <name val="Tahoma"/>
      <family val="2"/>
    </font>
    <font>
      <b/>
      <strike/>
      <sz val="10"/>
      <color rgb="FF9933FF"/>
      <name val="Arial"/>
      <family val="2"/>
    </font>
    <font>
      <strike/>
      <sz val="10"/>
      <name val="Arial"/>
      <family val="2"/>
    </font>
    <font>
      <b/>
      <strike/>
      <sz val="10"/>
      <color indexed="10"/>
      <name val="Arial"/>
      <family val="2"/>
    </font>
    <font>
      <b/>
      <strike/>
      <sz val="10"/>
      <color rgb="FFCC6600"/>
      <name val="Arial"/>
      <family val="2"/>
    </font>
    <font>
      <b/>
      <strike/>
      <sz val="10"/>
      <color rgb="FF00B0F0"/>
      <name val="Arial"/>
      <family val="2"/>
    </font>
    <font>
      <b/>
      <sz val="10"/>
      <color rgb="FF00B0F0"/>
      <name val="Arial"/>
      <family val="2"/>
    </font>
    <font>
      <sz val="8"/>
      <name val="Calibri"/>
      <family val="2"/>
      <scheme val="minor"/>
    </font>
    <font>
      <b/>
      <sz val="11"/>
      <color rgb="FFFF0000"/>
      <name val="Calibri"/>
      <family val="2"/>
      <scheme val="minor"/>
    </font>
    <font>
      <sz val="11"/>
      <color theme="4"/>
      <name val="Calibri"/>
      <family val="2"/>
      <scheme val="minor"/>
    </font>
    <font>
      <sz val="11"/>
      <name val="Calibri"/>
      <family val="2"/>
      <scheme val="minor"/>
    </font>
    <font>
      <b/>
      <sz val="11"/>
      <color rgb="FF000000"/>
      <name val="Calibri"/>
      <family val="2"/>
      <scheme val="minor"/>
    </font>
  </fonts>
  <fills count="11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indexed="22"/>
        <bgColor indexed="64"/>
      </patternFill>
    </fill>
    <fill>
      <patternFill patternType="solid">
        <fgColor indexed="31"/>
      </patternFill>
    </fill>
    <fill>
      <patternFill patternType="solid">
        <fgColor indexed="22"/>
      </patternFill>
    </fill>
    <fill>
      <patternFill patternType="solid">
        <fgColor indexed="45"/>
      </patternFill>
    </fill>
    <fill>
      <patternFill patternType="solid">
        <fgColor indexed="29"/>
      </patternFill>
    </fill>
    <fill>
      <patternFill patternType="solid">
        <fgColor indexed="42"/>
      </patternFill>
    </fill>
    <fill>
      <patternFill patternType="solid">
        <fgColor indexed="25"/>
      </patternFill>
    </fill>
    <fill>
      <patternFill patternType="solid">
        <fgColor indexed="46"/>
      </patternFill>
    </fill>
    <fill>
      <patternFill patternType="solid">
        <fgColor indexed="27"/>
      </patternFill>
    </fill>
    <fill>
      <patternFill patternType="solid">
        <fgColor indexed="41"/>
      </patternFill>
    </fill>
    <fill>
      <patternFill patternType="solid">
        <fgColor indexed="47"/>
      </patternFill>
    </fill>
    <fill>
      <patternFill patternType="solid">
        <fgColor indexed="44"/>
      </patternFill>
    </fill>
    <fill>
      <patternFill patternType="solid">
        <fgColor indexed="11"/>
      </patternFill>
    </fill>
    <fill>
      <patternFill patternType="solid">
        <fgColor indexed="51"/>
      </patternFill>
    </fill>
    <fill>
      <patternFill patternType="solid">
        <fgColor indexed="30"/>
      </patternFill>
    </fill>
    <fill>
      <patternFill patternType="solid">
        <fgColor indexed="49"/>
      </patternFill>
    </fill>
    <fill>
      <patternFill patternType="solid">
        <fgColor indexed="36"/>
      </patternFill>
    </fill>
    <fill>
      <patternFill patternType="solid">
        <fgColor indexed="52"/>
      </patternFill>
    </fill>
    <fill>
      <patternFill patternType="solid">
        <fgColor indexed="62"/>
      </patternFill>
    </fill>
    <fill>
      <patternFill patternType="solid">
        <fgColor indexed="10"/>
      </patternFill>
    </fill>
    <fill>
      <patternFill patternType="solid">
        <fgColor indexed="29"/>
        <bgColor indexed="64"/>
      </patternFill>
    </fill>
    <fill>
      <patternFill patternType="solid">
        <fgColor indexed="57"/>
      </patternFill>
    </fill>
    <fill>
      <patternFill patternType="solid">
        <fgColor indexed="54"/>
      </patternFill>
    </fill>
    <fill>
      <patternFill patternType="solid">
        <fgColor indexed="53"/>
      </patternFill>
    </fill>
    <fill>
      <patternFill patternType="solid">
        <fgColor indexed="35"/>
      </patternFill>
    </fill>
    <fill>
      <patternFill patternType="solid">
        <fgColor indexed="42"/>
        <bgColor indexed="64"/>
      </patternFill>
    </fill>
    <fill>
      <patternFill patternType="solid">
        <fgColor indexed="22"/>
        <bgColor indexed="22"/>
      </patternFill>
    </fill>
    <fill>
      <patternFill patternType="solid">
        <fgColor indexed="9"/>
        <bgColor indexed="64"/>
      </patternFill>
    </fill>
    <fill>
      <patternFill patternType="lightGray">
        <fgColor indexed="15"/>
      </patternFill>
    </fill>
    <fill>
      <patternFill patternType="solid">
        <fgColor indexed="55"/>
      </patternFill>
    </fill>
    <fill>
      <patternFill patternType="solid">
        <fgColor indexed="23"/>
      </patternFill>
    </fill>
    <fill>
      <patternFill patternType="mediumGray">
        <fgColor indexed="22"/>
      </patternFill>
    </fill>
    <fill>
      <patternFill patternType="solid">
        <fgColor indexed="13"/>
        <bgColor indexed="64"/>
      </patternFill>
    </fill>
    <fill>
      <patternFill patternType="solid">
        <fgColor indexed="26"/>
        <bgColor indexed="64"/>
      </patternFill>
    </fill>
    <fill>
      <patternFill patternType="solid">
        <fgColor indexed="41"/>
        <bgColor indexed="64"/>
      </patternFill>
    </fill>
    <fill>
      <patternFill patternType="solid">
        <fgColor indexed="45"/>
        <bgColor indexed="64"/>
      </patternFill>
    </fill>
    <fill>
      <patternFill patternType="solid">
        <fgColor indexed="15"/>
        <bgColor indexed="64"/>
      </patternFill>
    </fill>
    <fill>
      <patternFill patternType="solid">
        <fgColor indexed="20"/>
        <bgColor indexed="64"/>
      </patternFill>
    </fill>
    <fill>
      <patternFill patternType="solid">
        <fgColor indexed="35"/>
        <bgColor indexed="64"/>
      </patternFill>
    </fill>
    <fill>
      <patternFill patternType="darkTrellis">
        <fgColor indexed="13"/>
        <bgColor indexed="9"/>
      </patternFill>
    </fill>
    <fill>
      <patternFill patternType="solid">
        <fgColor indexed="43"/>
      </patternFill>
    </fill>
    <fill>
      <patternFill patternType="solid">
        <fgColor indexed="26"/>
      </patternFill>
    </fill>
    <fill>
      <patternFill patternType="solid">
        <fgColor indexed="9"/>
      </patternFill>
    </fill>
    <fill>
      <patternFill patternType="solid">
        <fgColor indexed="44"/>
        <bgColor indexed="64"/>
      </patternFill>
    </fill>
    <fill>
      <patternFill patternType="solid">
        <fgColor indexed="43"/>
        <bgColor indexed="64"/>
      </patternFill>
    </fill>
    <fill>
      <patternFill patternType="solid">
        <fgColor indexed="10"/>
        <bgColor indexed="64"/>
      </patternFill>
    </fill>
    <fill>
      <patternFill patternType="solid">
        <fgColor indexed="51"/>
        <bgColor indexed="64"/>
      </patternFill>
    </fill>
    <fill>
      <patternFill patternType="solid">
        <fgColor indexed="47"/>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lightUp">
        <fgColor indexed="48"/>
        <bgColor indexed="44"/>
      </patternFill>
    </fill>
    <fill>
      <patternFill patternType="solid">
        <fgColor indexed="54"/>
        <bgColor indexed="64"/>
      </patternFill>
    </fill>
    <fill>
      <patternFill patternType="solid">
        <fgColor indexed="40"/>
      </patternFill>
    </fill>
    <fill>
      <patternFill patternType="solid">
        <fgColor indexed="40"/>
        <bgColor indexed="64"/>
      </patternFill>
    </fill>
    <fill>
      <patternFill patternType="gray0625">
        <fgColor indexed="22"/>
        <bgColor indexed="9"/>
      </patternFill>
    </fill>
    <fill>
      <patternFill patternType="gray125">
        <fgColor indexed="8"/>
      </patternFill>
    </fill>
    <fill>
      <patternFill patternType="solid">
        <fgColor indexed="16"/>
        <bgColor indexed="64"/>
      </patternFill>
    </fill>
    <fill>
      <patternFill patternType="solid">
        <fgColor indexed="8"/>
        <bgColor indexed="64"/>
      </patternFill>
    </fill>
    <fill>
      <patternFill patternType="solid">
        <fgColor indexed="13"/>
      </patternFill>
    </fill>
    <fill>
      <patternFill patternType="lightGray">
        <fgColor indexed="13"/>
      </patternFill>
    </fill>
    <fill>
      <patternFill patternType="solid">
        <fgColor theme="4" tint="0.39994506668294322"/>
        <bgColor indexed="64"/>
      </patternFill>
    </fill>
    <fill>
      <patternFill patternType="solid">
        <fgColor theme="5" tint="0.39994506668294322"/>
        <bgColor indexed="64"/>
      </patternFill>
    </fill>
    <fill>
      <patternFill patternType="solid">
        <fgColor theme="6" tint="0.39994506668294322"/>
        <bgColor indexed="64"/>
      </patternFill>
    </fill>
    <fill>
      <patternFill patternType="solid">
        <fgColor theme="7" tint="0.39994506668294322"/>
        <bgColor indexed="64"/>
      </patternFill>
    </fill>
    <fill>
      <patternFill patternType="solid">
        <fgColor rgb="FF00B050"/>
        <bgColor indexed="64"/>
      </patternFill>
    </fill>
    <fill>
      <patternFill patternType="solid">
        <fgColor theme="0"/>
        <bgColor indexed="64"/>
      </patternFill>
    </fill>
    <fill>
      <patternFill patternType="solid">
        <fgColor rgb="FFFF0000"/>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theme="1" tint="4.9989318521683403E-2"/>
        <bgColor indexed="64"/>
      </patternFill>
    </fill>
    <fill>
      <patternFill patternType="solid">
        <fgColor theme="2" tint="-0.499984740745262"/>
        <bgColor indexed="64"/>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5" tint="0.59999389629810485"/>
        <bgColor indexed="64"/>
      </patternFill>
    </fill>
  </fills>
  <borders count="7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hair">
        <color indexed="64"/>
      </left>
      <right style="hair">
        <color indexed="64"/>
      </right>
      <top style="hair">
        <color indexed="64"/>
      </top>
      <bottom style="hair">
        <color indexed="64"/>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style="thin">
        <color indexed="9"/>
      </left>
      <right style="thin">
        <color indexed="9"/>
      </right>
      <top style="thin">
        <color indexed="9"/>
      </top>
      <bottom style="thin">
        <color indexed="9"/>
      </bottom>
      <diagonal/>
    </border>
    <border>
      <left style="thin">
        <color indexed="64"/>
      </left>
      <right style="thin">
        <color indexed="64"/>
      </right>
      <top/>
      <bottom/>
      <diagonal/>
    </border>
    <border>
      <left/>
      <right/>
      <top/>
      <bottom style="medium">
        <color indexed="8"/>
      </bottom>
      <diagonal/>
    </border>
    <border>
      <left/>
      <right/>
      <top style="thin">
        <color indexed="64"/>
      </top>
      <bottom style="thin">
        <color indexed="64"/>
      </bottom>
      <diagonal/>
    </border>
    <border>
      <left/>
      <right/>
      <top/>
      <bottom style="medium">
        <color indexed="64"/>
      </bottom>
      <diagonal/>
    </border>
    <border>
      <left/>
      <right/>
      <top/>
      <bottom style="thin">
        <color indexed="44"/>
      </bottom>
      <diagonal/>
    </border>
    <border>
      <left style="thin">
        <color indexed="64"/>
      </left>
      <right/>
      <top/>
      <bottom/>
      <diagonal/>
    </border>
    <border>
      <left/>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thin">
        <color indexed="64"/>
      </bottom>
      <diagonal/>
    </border>
    <border>
      <left style="medium">
        <color indexed="22"/>
      </left>
      <right style="medium">
        <color indexed="22"/>
      </right>
      <top style="medium">
        <color indexed="22"/>
      </top>
      <bottom style="medium">
        <color indexed="22"/>
      </bottom>
      <diagonal/>
    </border>
    <border>
      <left style="thin">
        <color indexed="64"/>
      </left>
      <right style="thin">
        <color indexed="64"/>
      </right>
      <top/>
      <bottom style="thin">
        <color indexed="64"/>
      </bottom>
      <diagonal/>
    </border>
    <border>
      <left/>
      <right/>
      <top/>
      <bottom style="dotted">
        <color indexed="64"/>
      </bottom>
      <diagonal/>
    </border>
    <border>
      <left/>
      <right/>
      <top/>
      <bottom style="double">
        <color indexed="64"/>
      </bottom>
      <diagonal/>
    </border>
    <border>
      <left/>
      <right/>
      <top style="double">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9"/>
      </left>
      <right style="thin">
        <color indexed="9"/>
      </right>
      <top/>
      <bottom/>
      <diagonal/>
    </border>
    <border>
      <left style="thin">
        <color indexed="64"/>
      </left>
      <right/>
      <top style="thin">
        <color indexed="64"/>
      </top>
      <bottom style="thin">
        <color indexed="64"/>
      </bottom>
      <diagonal/>
    </border>
    <border>
      <left/>
      <right/>
      <top style="medium">
        <color indexed="64"/>
      </top>
      <bottom style="medium">
        <color indexed="64"/>
      </bottom>
      <diagonal/>
    </border>
    <border>
      <left/>
      <right/>
      <top/>
      <bottom style="thick">
        <color indexed="62"/>
      </bottom>
      <diagonal/>
    </border>
    <border>
      <left/>
      <right/>
      <top/>
      <bottom style="thick">
        <color indexed="49"/>
      </bottom>
      <diagonal/>
    </border>
    <border>
      <left/>
      <right/>
      <top/>
      <bottom style="thick">
        <color indexed="22"/>
      </bottom>
      <diagonal/>
    </border>
    <border>
      <left/>
      <right/>
      <top/>
      <bottom style="thick">
        <color indexed="31"/>
      </bottom>
      <diagonal/>
    </border>
    <border>
      <left/>
      <right/>
      <top/>
      <bottom style="medium">
        <color indexed="30"/>
      </bottom>
      <diagonal/>
    </border>
    <border>
      <left/>
      <right/>
      <top/>
      <bottom style="medium">
        <color indexed="49"/>
      </bottom>
      <diagonal/>
    </border>
    <border>
      <left/>
      <right/>
      <top/>
      <bottom style="thick">
        <color indexed="64"/>
      </bottom>
      <diagonal/>
    </border>
    <border>
      <left style="medium">
        <color indexed="64"/>
      </left>
      <right style="medium">
        <color indexed="64"/>
      </right>
      <top style="medium">
        <color indexed="64"/>
      </top>
      <bottom style="medium">
        <color indexed="64"/>
      </bottom>
      <diagonal/>
    </border>
    <border>
      <left/>
      <right/>
      <top/>
      <bottom style="double">
        <color indexed="52"/>
      </bottom>
      <diagonal/>
    </border>
    <border>
      <left/>
      <right/>
      <top style="medium">
        <color indexed="18"/>
      </top>
      <bottom/>
      <diagonal/>
    </border>
    <border>
      <left style="thin">
        <color indexed="22"/>
      </left>
      <right style="thin">
        <color indexed="22"/>
      </right>
      <top style="thin">
        <color indexed="22"/>
      </top>
      <bottom style="thin">
        <color indexed="22"/>
      </bottom>
      <diagonal/>
    </border>
    <border>
      <left style="thin">
        <color indexed="31"/>
      </left>
      <right style="thin">
        <color indexed="31"/>
      </right>
      <top style="thin">
        <color indexed="31"/>
      </top>
      <bottom style="thin">
        <color indexed="31"/>
      </bottom>
      <diagonal/>
    </border>
    <border>
      <left style="thin">
        <color indexed="63"/>
      </left>
      <right style="thin">
        <color indexed="63"/>
      </right>
      <top style="thin">
        <color indexed="63"/>
      </top>
      <bottom style="thin">
        <color indexed="63"/>
      </bottom>
      <diagonal/>
    </border>
    <border>
      <left/>
      <right/>
      <top/>
      <bottom style="medium">
        <color indexed="45"/>
      </bottom>
      <diagonal/>
    </border>
    <border>
      <left/>
      <right/>
      <top/>
      <bottom style="thin">
        <color indexed="45"/>
      </bottom>
      <diagonal/>
    </border>
    <border>
      <left/>
      <right/>
      <top style="medium">
        <color indexed="45"/>
      </top>
      <bottom/>
      <diagonal/>
    </border>
    <border>
      <left/>
      <right/>
      <top/>
      <bottom style="double">
        <color indexed="45"/>
      </bottom>
      <diagonal/>
    </border>
    <border>
      <left/>
      <right/>
      <top/>
      <bottom style="dotted">
        <color indexed="22"/>
      </bottom>
      <diagonal/>
    </border>
    <border>
      <left/>
      <right/>
      <top style="medium">
        <color indexed="23"/>
      </top>
      <bottom style="medium">
        <color indexed="23"/>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thin">
        <color indexed="48"/>
      </bottom>
      <diagonal/>
    </border>
    <border>
      <left style="medium">
        <color indexed="8"/>
      </left>
      <right style="medium">
        <color indexed="8"/>
      </right>
      <top style="medium">
        <color indexed="8"/>
      </top>
      <bottom style="medium">
        <color indexed="8"/>
      </bottom>
      <diagonal/>
    </border>
    <border>
      <left/>
      <right/>
      <top style="thick">
        <color indexed="64"/>
      </top>
      <bottom style="thin">
        <color indexed="64"/>
      </bottom>
      <diagonal/>
    </border>
    <border>
      <left/>
      <right/>
      <top style="thin">
        <color indexed="62"/>
      </top>
      <bottom style="double">
        <color indexed="62"/>
      </bottom>
      <diagonal/>
    </border>
    <border>
      <left/>
      <right/>
      <top style="thin">
        <color indexed="49"/>
      </top>
      <bottom style="double">
        <color indexed="49"/>
      </bottom>
      <diagonal/>
    </border>
    <border>
      <left style="thick">
        <color indexed="64"/>
      </left>
      <right style="thin">
        <color indexed="64"/>
      </right>
      <top/>
      <bottom/>
      <diagonal/>
    </border>
    <border>
      <left style="thin">
        <color indexed="64"/>
      </left>
      <right style="thin">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hair">
        <color indexed="64"/>
      </top>
      <bottom/>
      <diagonal/>
    </border>
    <border>
      <left/>
      <right/>
      <top style="hair">
        <color indexed="64"/>
      </top>
      <bottom style="hair">
        <color indexed="64"/>
      </bottom>
      <diagonal/>
    </border>
    <border>
      <left style="thin">
        <color indexed="64"/>
      </left>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thin">
        <color indexed="64"/>
      </right>
      <top style="thin">
        <color indexed="64"/>
      </top>
      <bottom style="double">
        <color indexed="64"/>
      </bottom>
      <diagonal/>
    </border>
    <border>
      <left style="thin">
        <color indexed="64"/>
      </left>
      <right style="hair">
        <color indexed="64"/>
      </right>
      <top style="thin">
        <color indexed="64"/>
      </top>
      <bottom style="double">
        <color indexed="64"/>
      </bottom>
      <diagonal/>
    </border>
    <border>
      <left style="hair">
        <color indexed="64"/>
      </left>
      <right style="hair">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
      <left style="hair">
        <color indexed="64"/>
      </left>
      <right style="thin">
        <color indexed="64"/>
      </right>
      <top style="thin">
        <color indexed="64"/>
      </top>
      <bottom style="double">
        <color indexed="64"/>
      </bottom>
      <diagonal/>
    </border>
    <border>
      <left style="thin">
        <color indexed="64"/>
      </left>
      <right style="hair">
        <color indexed="64"/>
      </right>
      <top/>
      <bottom style="hair">
        <color indexed="64"/>
      </bottom>
      <diagonal/>
    </border>
    <border>
      <left style="thin">
        <color indexed="64"/>
      </left>
      <right style="thin">
        <color indexed="64"/>
      </right>
      <top style="double">
        <color indexed="64"/>
      </top>
      <bottom style="hair">
        <color indexed="64"/>
      </bottom>
      <diagonal/>
    </border>
    <border>
      <left style="thin">
        <color indexed="64"/>
      </left>
      <right style="hair">
        <color indexed="64"/>
      </right>
      <top style="double">
        <color indexed="64"/>
      </top>
      <bottom style="hair">
        <color indexed="64"/>
      </bottom>
      <diagonal/>
    </border>
    <border>
      <left style="hair">
        <color indexed="64"/>
      </left>
      <right style="thin">
        <color indexed="64"/>
      </right>
      <top style="double">
        <color indexed="64"/>
      </top>
      <bottom style="hair">
        <color indexed="64"/>
      </bottom>
      <diagonal/>
    </border>
    <border>
      <left/>
      <right/>
      <top style="thin">
        <color theme="4" tint="0.39997558519241921"/>
      </top>
      <bottom style="thin">
        <color theme="4" tint="0.39997558519241921"/>
      </bottom>
      <diagonal/>
    </border>
  </borders>
  <cellStyleXfs count="4590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164" fontId="20" fillId="0" borderId="0">
      <alignment horizontal="left" wrapText="1"/>
    </xf>
    <xf numFmtId="41" fontId="20" fillId="0" borderId="0" applyFont="0" applyFill="0" applyBorder="0" applyAlignment="0" applyProtection="0"/>
    <xf numFmtId="0" fontId="25" fillId="0" borderId="0"/>
    <xf numFmtId="0" fontId="26" fillId="0" borderId="0"/>
    <xf numFmtId="8" fontId="27" fillId="0" borderId="0" applyFont="0" applyFill="0" applyBorder="0" applyAlignment="0" applyProtection="0"/>
    <xf numFmtId="165" fontId="20" fillId="0" borderId="0">
      <alignment horizontal="right"/>
    </xf>
    <xf numFmtId="166" fontId="28" fillId="0" borderId="0">
      <alignment horizontal="right"/>
    </xf>
    <xf numFmtId="167" fontId="28" fillId="0" borderId="0">
      <alignment horizontal="right"/>
    </xf>
    <xf numFmtId="5" fontId="27" fillId="0" borderId="0" applyFont="0" applyFill="0" applyBorder="0" applyAlignment="0" applyProtection="0"/>
    <xf numFmtId="0" fontId="29" fillId="0" borderId="0">
      <alignment horizontal="right"/>
    </xf>
    <xf numFmtId="0" fontId="29" fillId="34" borderId="0"/>
    <xf numFmtId="0" fontId="30" fillId="34" borderId="0"/>
    <xf numFmtId="0" fontId="30" fillId="34" borderId="0"/>
    <xf numFmtId="0" fontId="30" fillId="34" borderId="0"/>
    <xf numFmtId="0" fontId="30" fillId="34" borderId="0">
      <alignment horizontal="right"/>
    </xf>
    <xf numFmtId="0" fontId="20" fillId="0" borderId="0"/>
    <xf numFmtId="0" fontId="20" fillId="0" borderId="0"/>
    <xf numFmtId="0" fontId="28" fillId="0" borderId="0" applyBorder="0"/>
    <xf numFmtId="10" fontId="27" fillId="0" borderId="0" applyFont="0" applyFill="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39" fontId="31" fillId="0" borderId="0" applyFill="0" applyBorder="0" applyAlignment="0"/>
    <xf numFmtId="0" fontId="25" fillId="0" borderId="0" applyFont="0" applyFill="0" applyBorder="0" applyAlignment="0"/>
    <xf numFmtId="0" fontId="20" fillId="0" borderId="0"/>
    <xf numFmtId="0" fontId="20" fillId="0" borderId="0"/>
    <xf numFmtId="0" fontId="20" fillId="0" borderId="0" applyNumberFormat="0" applyFill="0" applyBorder="0" applyAlignment="0" applyProtection="0"/>
    <xf numFmtId="0" fontId="20" fillId="0" borderId="0" applyNumberFormat="0" applyFill="0" applyBorder="0" applyAlignment="0" applyProtection="0"/>
    <xf numFmtId="0" fontId="20" fillId="34" borderId="0"/>
    <xf numFmtId="0" fontId="20" fillId="34" borderId="0"/>
    <xf numFmtId="0" fontId="20" fillId="34" borderId="0"/>
    <xf numFmtId="0" fontId="20" fillId="34" borderId="0"/>
    <xf numFmtId="168" fontId="20" fillId="0" borderId="0" applyFont="0" applyFill="0" applyBorder="0" applyAlignment="0" applyProtection="0"/>
    <xf numFmtId="0" fontId="20" fillId="0" borderId="0" applyNumberFormat="0" applyFill="0" applyBorder="0" applyAlignment="0" applyProtection="0"/>
    <xf numFmtId="169" fontId="20" fillId="0" borderId="0" applyFont="0" applyFill="0" applyBorder="0" applyAlignment="0" applyProtection="0"/>
    <xf numFmtId="169" fontId="20" fillId="0" borderId="0" applyFont="0" applyFill="0" applyBorder="0" applyAlignment="0" applyProtection="0"/>
    <xf numFmtId="0" fontId="25" fillId="0" borderId="0" applyFont="0" applyFill="0" applyBorder="0" applyAlignment="0" applyProtection="0"/>
    <xf numFmtId="0" fontId="25" fillId="0" borderId="0" applyFont="0" applyFill="0" applyBorder="0" applyAlignment="0" applyProtection="0"/>
    <xf numFmtId="0" fontId="25" fillId="0" borderId="0" applyFont="0" applyFill="0" applyBorder="0" applyAlignment="0" applyProtection="0"/>
    <xf numFmtId="0" fontId="25" fillId="0" borderId="0" applyFont="0" applyFill="0" applyBorder="0" applyAlignment="0" applyProtection="0"/>
    <xf numFmtId="169" fontId="20" fillId="0" borderId="0" applyFont="0" applyFill="0" applyBorder="0" applyAlignment="0" applyProtection="0"/>
    <xf numFmtId="169" fontId="20" fillId="0" borderId="0" applyFont="0" applyFill="0" applyBorder="0" applyAlignment="0" applyProtection="0"/>
    <xf numFmtId="0" fontId="25" fillId="0" borderId="0" applyFont="0" applyFill="0" applyBorder="0" applyAlignment="0" applyProtection="0"/>
    <xf numFmtId="0" fontId="25" fillId="0" borderId="0" applyFont="0" applyFill="0" applyBorder="0" applyAlignment="0" applyProtection="0"/>
    <xf numFmtId="0" fontId="25" fillId="0" borderId="0" applyFont="0" applyFill="0" applyBorder="0" applyAlignment="0" applyProtection="0"/>
    <xf numFmtId="0" fontId="25" fillId="0" borderId="0" applyFont="0" applyFill="0" applyBorder="0" applyAlignment="0" applyProtection="0"/>
    <xf numFmtId="0" fontId="25" fillId="0" borderId="0" applyFont="0" applyFill="0" applyBorder="0" applyAlignment="0" applyProtection="0"/>
    <xf numFmtId="0" fontId="25" fillId="0" borderId="0" applyFont="0" applyFill="0" applyBorder="0" applyAlignment="0" applyProtection="0"/>
    <xf numFmtId="169" fontId="20" fillId="0" borderId="0" applyFont="0" applyFill="0" applyBorder="0" applyAlignment="0" applyProtection="0"/>
    <xf numFmtId="169" fontId="20" fillId="0" borderId="0" applyFont="0" applyFill="0" applyBorder="0" applyAlignment="0" applyProtection="0"/>
    <xf numFmtId="169" fontId="20" fillId="0" borderId="0" applyFont="0" applyFill="0" applyBorder="0" applyAlignment="0" applyProtection="0"/>
    <xf numFmtId="169" fontId="20" fillId="0" borderId="0" applyFont="0" applyFill="0" applyBorder="0" applyAlignment="0" applyProtection="0"/>
    <xf numFmtId="0" fontId="25" fillId="0" borderId="0" applyFont="0" applyFill="0" applyBorder="0" applyAlignment="0" applyProtection="0"/>
    <xf numFmtId="0" fontId="25" fillId="0" borderId="0" applyFont="0" applyFill="0" applyBorder="0" applyAlignment="0" applyProtection="0"/>
    <xf numFmtId="170" fontId="25" fillId="0" borderId="0" applyFont="0" applyFill="0" applyBorder="0" applyAlignment="0" applyProtection="0"/>
    <xf numFmtId="170" fontId="25" fillId="0" borderId="0" applyFont="0" applyFill="0" applyBorder="0" applyAlignment="0" applyProtection="0"/>
    <xf numFmtId="171" fontId="20" fillId="0" borderId="0" applyFont="0" applyFill="0" applyBorder="0" applyAlignment="0" applyProtection="0"/>
    <xf numFmtId="171" fontId="20" fillId="0" borderId="0" applyFont="0" applyFill="0" applyBorder="0" applyAlignment="0" applyProtection="0"/>
    <xf numFmtId="0" fontId="25" fillId="0" borderId="0" applyFont="0" applyFill="0" applyBorder="0" applyAlignment="0" applyProtection="0"/>
    <xf numFmtId="0" fontId="25" fillId="0" borderId="0" applyFont="0" applyFill="0" applyBorder="0" applyAlignment="0" applyProtection="0"/>
    <xf numFmtId="172" fontId="32" fillId="0" borderId="0" applyFont="0" applyFill="0" applyBorder="0" applyAlignment="0" applyProtection="0"/>
    <xf numFmtId="173" fontId="20" fillId="0" borderId="0" applyFont="0" applyFill="0" applyBorder="0" applyAlignment="0" applyProtection="0"/>
    <xf numFmtId="174" fontId="20" fillId="0" borderId="0" applyFont="0" applyFill="0" applyBorder="0" applyAlignment="0" applyProtection="0"/>
    <xf numFmtId="173" fontId="20" fillId="0" borderId="0" applyFont="0" applyFill="0" applyBorder="0" applyAlignment="0" applyProtection="0"/>
    <xf numFmtId="174" fontId="20" fillId="0" borderId="0" applyFont="0" applyFill="0" applyBorder="0" applyAlignment="0" applyProtection="0"/>
    <xf numFmtId="173" fontId="20" fillId="0" borderId="0" applyFont="0" applyFill="0" applyBorder="0" applyAlignment="0" applyProtection="0"/>
    <xf numFmtId="0" fontId="25" fillId="0" borderId="0" applyFont="0" applyFill="0" applyBorder="0" applyAlignment="0" applyProtection="0"/>
    <xf numFmtId="0" fontId="25" fillId="0" borderId="0" applyFont="0" applyFill="0" applyBorder="0" applyAlignment="0" applyProtection="0"/>
    <xf numFmtId="171" fontId="20" fillId="0" borderId="0" applyFont="0" applyFill="0" applyBorder="0" applyAlignment="0" applyProtection="0"/>
    <xf numFmtId="174" fontId="20" fillId="0" borderId="0" applyFont="0" applyFill="0" applyBorder="0" applyAlignment="0" applyProtection="0"/>
    <xf numFmtId="174" fontId="20" fillId="0" borderId="0" applyFont="0" applyFill="0" applyBorder="0" applyAlignment="0" applyProtection="0"/>
    <xf numFmtId="174" fontId="20" fillId="0" borderId="0" applyFont="0" applyFill="0" applyBorder="0" applyAlignment="0" applyProtection="0"/>
    <xf numFmtId="175" fontId="20" fillId="0" borderId="0" applyFont="0" applyFill="0" applyBorder="0" applyAlignment="0" applyProtection="0"/>
    <xf numFmtId="174" fontId="20" fillId="0" borderId="0" applyFont="0" applyFill="0" applyBorder="0" applyAlignment="0" applyProtection="0"/>
    <xf numFmtId="0" fontId="25" fillId="0" borderId="0" applyFont="0" applyFill="0" applyBorder="0" applyAlignment="0" applyProtection="0"/>
    <xf numFmtId="0" fontId="25" fillId="0" borderId="0" applyFont="0" applyFill="0" applyBorder="0" applyAlignment="0" applyProtection="0"/>
    <xf numFmtId="173" fontId="20" fillId="0" borderId="0" applyFont="0" applyFill="0" applyBorder="0" applyAlignment="0" applyProtection="0"/>
    <xf numFmtId="0" fontId="25" fillId="0" borderId="0" applyFont="0" applyFill="0" applyBorder="0" applyAlignment="0" applyProtection="0"/>
    <xf numFmtId="0" fontId="25" fillId="0" borderId="0" applyFont="0" applyFill="0" applyBorder="0" applyAlignment="0" applyProtection="0"/>
    <xf numFmtId="173" fontId="20" fillId="0" borderId="0" applyFont="0" applyFill="0" applyBorder="0" applyAlignment="0" applyProtection="0"/>
    <xf numFmtId="176" fontId="25" fillId="0" borderId="0" applyFont="0" applyFill="0" applyBorder="0" applyAlignment="0" applyProtection="0"/>
    <xf numFmtId="176" fontId="25" fillId="0" borderId="0" applyFont="0" applyFill="0" applyBorder="0" applyAlignment="0" applyProtection="0"/>
    <xf numFmtId="171" fontId="20" fillId="0" borderId="0" applyFont="0" applyFill="0" applyBorder="0" applyAlignment="0" applyProtection="0"/>
    <xf numFmtId="177" fontId="20" fillId="0" borderId="0" applyFont="0" applyFill="0" applyBorder="0" applyAlignment="0" applyProtection="0"/>
    <xf numFmtId="178" fontId="20" fillId="0" borderId="0" applyFont="0" applyFill="0" applyBorder="0" applyAlignment="0" applyProtection="0"/>
    <xf numFmtId="0" fontId="25" fillId="0" borderId="0" applyFont="0" applyFill="0" applyBorder="0" applyAlignment="0" applyProtection="0"/>
    <xf numFmtId="0" fontId="25" fillId="0" borderId="0" applyFont="0" applyFill="0" applyBorder="0" applyAlignment="0" applyProtection="0"/>
    <xf numFmtId="171" fontId="20" fillId="0" borderId="0" applyFont="0" applyFill="0" applyBorder="0" applyAlignment="0" applyProtection="0"/>
    <xf numFmtId="171" fontId="20" fillId="0" borderId="0" applyFont="0" applyFill="0" applyBorder="0" applyAlignment="0" applyProtection="0"/>
    <xf numFmtId="173" fontId="20" fillId="0" borderId="0" applyFont="0" applyFill="0" applyBorder="0" applyAlignment="0" applyProtection="0"/>
    <xf numFmtId="171" fontId="20" fillId="0" borderId="0" applyFont="0" applyFill="0" applyBorder="0" applyAlignment="0" applyProtection="0"/>
    <xf numFmtId="171" fontId="20" fillId="0" borderId="0" applyFont="0" applyFill="0" applyBorder="0" applyAlignment="0" applyProtection="0"/>
    <xf numFmtId="173" fontId="20" fillId="0" borderId="0" applyFont="0" applyFill="0" applyBorder="0" applyAlignment="0" applyProtection="0"/>
    <xf numFmtId="171" fontId="20" fillId="0" borderId="0" applyFont="0" applyFill="0" applyBorder="0" applyAlignment="0" applyProtection="0"/>
    <xf numFmtId="171" fontId="20" fillId="0" borderId="0" applyFont="0" applyFill="0" applyBorder="0" applyAlignment="0" applyProtection="0"/>
    <xf numFmtId="0" fontId="25" fillId="0" borderId="0" applyFont="0" applyFill="0" applyBorder="0" applyAlignment="0" applyProtection="0"/>
    <xf numFmtId="0" fontId="25" fillId="0" borderId="0" applyFont="0" applyFill="0" applyBorder="0" applyAlignment="0" applyProtection="0"/>
    <xf numFmtId="0" fontId="20" fillId="0" borderId="0" applyFont="0" applyFill="0" applyBorder="0" applyAlignment="0" applyProtection="0"/>
    <xf numFmtId="173" fontId="20" fillId="0" borderId="0" applyFont="0" applyFill="0" applyBorder="0" applyAlignment="0" applyProtection="0"/>
    <xf numFmtId="171" fontId="20" fillId="0" borderId="0" applyFont="0" applyFill="0" applyBorder="0" applyAlignment="0" applyProtection="0"/>
    <xf numFmtId="171" fontId="20" fillId="0" borderId="0" applyFont="0" applyFill="0" applyBorder="0" applyAlignment="0" applyProtection="0"/>
    <xf numFmtId="171" fontId="20" fillId="0" borderId="0" applyFont="0" applyFill="0" applyBorder="0" applyAlignment="0" applyProtection="0"/>
    <xf numFmtId="0" fontId="25" fillId="0" borderId="0" applyFont="0" applyFill="0" applyBorder="0" applyAlignment="0" applyProtection="0"/>
    <xf numFmtId="0" fontId="25" fillId="0" borderId="0" applyFont="0" applyFill="0" applyBorder="0" applyAlignment="0" applyProtection="0"/>
    <xf numFmtId="0" fontId="25" fillId="0" borderId="0" applyFont="0" applyFill="0" applyBorder="0" applyAlignment="0" applyProtection="0"/>
    <xf numFmtId="0" fontId="25" fillId="0" borderId="0" applyFont="0" applyFill="0" applyBorder="0" applyAlignment="0" applyProtection="0"/>
    <xf numFmtId="0" fontId="25" fillId="0" borderId="0" applyFont="0" applyFill="0" applyBorder="0" applyAlignment="0" applyProtection="0"/>
    <xf numFmtId="0" fontId="25" fillId="0" borderId="0" applyFont="0" applyFill="0" applyBorder="0" applyAlignment="0" applyProtection="0"/>
    <xf numFmtId="0" fontId="25" fillId="0" borderId="0" applyFont="0" applyFill="0" applyBorder="0" applyAlignment="0" applyProtection="0"/>
    <xf numFmtId="0" fontId="25" fillId="0" borderId="0" applyFont="0" applyFill="0" applyBorder="0" applyAlignment="0" applyProtection="0"/>
    <xf numFmtId="0" fontId="25" fillId="0" borderId="0" applyFont="0" applyFill="0" applyBorder="0" applyAlignment="0" applyProtection="0"/>
    <xf numFmtId="0" fontId="25" fillId="0" borderId="0" applyFont="0" applyFill="0" applyBorder="0" applyAlignment="0" applyProtection="0"/>
    <xf numFmtId="0" fontId="25" fillId="0" borderId="0" applyFont="0" applyFill="0" applyBorder="0" applyAlignment="0" applyProtection="0"/>
    <xf numFmtId="0" fontId="25" fillId="0" borderId="0" applyFont="0" applyFill="0" applyBorder="0" applyAlignment="0" applyProtection="0"/>
    <xf numFmtId="0" fontId="25" fillId="0" borderId="0" applyFont="0" applyFill="0" applyBorder="0" applyAlignment="0" applyProtection="0"/>
    <xf numFmtId="0" fontId="25" fillId="0" borderId="0" applyFont="0" applyFill="0" applyBorder="0" applyAlignment="0" applyProtection="0"/>
    <xf numFmtId="0" fontId="25" fillId="0" borderId="0" applyFont="0" applyFill="0" applyBorder="0" applyAlignment="0" applyProtection="0"/>
    <xf numFmtId="0" fontId="25" fillId="0" borderId="0" applyFont="0" applyFill="0" applyBorder="0" applyAlignment="0" applyProtection="0"/>
    <xf numFmtId="0" fontId="25" fillId="0" borderId="0" applyFont="0" applyFill="0" applyBorder="0" applyAlignment="0" applyProtection="0"/>
    <xf numFmtId="0" fontId="25" fillId="0" borderId="0" applyFont="0" applyFill="0" applyBorder="0" applyAlignment="0" applyProtection="0"/>
    <xf numFmtId="0" fontId="25" fillId="0" borderId="0" applyFont="0" applyFill="0" applyBorder="0" applyAlignment="0" applyProtection="0"/>
    <xf numFmtId="0" fontId="25" fillId="0" borderId="0" applyFont="0" applyFill="0" applyBorder="0" applyAlignment="0" applyProtection="0"/>
    <xf numFmtId="0" fontId="25" fillId="0" borderId="0" applyFont="0" applyFill="0" applyBorder="0" applyAlignment="0" applyProtection="0"/>
    <xf numFmtId="0" fontId="25" fillId="0" borderId="0" applyFont="0" applyFill="0" applyBorder="0" applyAlignment="0" applyProtection="0"/>
    <xf numFmtId="0" fontId="25" fillId="0" borderId="0" applyFont="0" applyFill="0" applyBorder="0" applyAlignment="0" applyProtection="0"/>
    <xf numFmtId="0" fontId="25" fillId="0" borderId="0" applyFont="0" applyFill="0" applyBorder="0" applyAlignment="0" applyProtection="0"/>
    <xf numFmtId="174" fontId="20" fillId="0" borderId="0" applyFont="0" applyFill="0" applyBorder="0" applyAlignment="0" applyProtection="0"/>
    <xf numFmtId="171" fontId="20" fillId="0" borderId="0" applyFont="0" applyFill="0" applyBorder="0" applyAlignment="0" applyProtection="0"/>
    <xf numFmtId="0" fontId="25" fillId="0" borderId="0" applyFont="0" applyFill="0" applyBorder="0" applyAlignment="0" applyProtection="0"/>
    <xf numFmtId="0" fontId="25" fillId="0" borderId="0" applyFont="0" applyFill="0" applyBorder="0" applyAlignment="0" applyProtection="0"/>
    <xf numFmtId="173" fontId="20" fillId="0" borderId="0" applyFont="0" applyFill="0" applyBorder="0" applyAlignment="0" applyProtection="0"/>
    <xf numFmtId="171" fontId="20" fillId="0" borderId="0" applyFont="0" applyFill="0" applyBorder="0" applyAlignment="0" applyProtection="0"/>
    <xf numFmtId="171" fontId="20" fillId="0" borderId="0" applyFont="0" applyFill="0" applyBorder="0" applyAlignment="0" applyProtection="0"/>
    <xf numFmtId="171" fontId="20" fillId="0" borderId="0" applyFont="0" applyFill="0" applyBorder="0" applyAlignment="0" applyProtection="0"/>
    <xf numFmtId="171" fontId="20" fillId="0" borderId="0" applyFont="0" applyFill="0" applyBorder="0" applyAlignment="0" applyProtection="0"/>
    <xf numFmtId="171" fontId="20" fillId="0" borderId="0" applyFont="0" applyFill="0" applyBorder="0" applyAlignment="0" applyProtection="0"/>
    <xf numFmtId="171" fontId="20" fillId="0" borderId="0" applyFont="0" applyFill="0" applyBorder="0" applyAlignment="0" applyProtection="0"/>
    <xf numFmtId="171" fontId="20" fillId="0" borderId="0" applyFont="0" applyFill="0" applyBorder="0" applyAlignment="0" applyProtection="0"/>
    <xf numFmtId="172" fontId="32" fillId="0" borderId="0" applyFont="0" applyFill="0" applyBorder="0" applyAlignment="0" applyProtection="0"/>
    <xf numFmtId="173" fontId="20" fillId="0" borderId="0" applyFont="0" applyFill="0" applyBorder="0" applyAlignment="0" applyProtection="0"/>
    <xf numFmtId="171" fontId="20" fillId="0" borderId="0" applyFont="0" applyFill="0" applyBorder="0" applyAlignment="0" applyProtection="0"/>
    <xf numFmtId="171" fontId="20" fillId="0" borderId="0" applyFont="0" applyFill="0" applyBorder="0" applyAlignment="0" applyProtection="0"/>
    <xf numFmtId="171" fontId="20" fillId="0" borderId="0" applyFont="0" applyFill="0" applyBorder="0" applyAlignment="0" applyProtection="0"/>
    <xf numFmtId="0" fontId="25" fillId="0" borderId="0" applyFont="0" applyFill="0" applyBorder="0" applyAlignment="0" applyProtection="0"/>
    <xf numFmtId="0" fontId="25" fillId="0" borderId="0" applyFont="0" applyFill="0" applyBorder="0" applyAlignment="0" applyProtection="0"/>
    <xf numFmtId="0" fontId="25" fillId="0" borderId="0" applyFont="0" applyFill="0" applyBorder="0" applyAlignment="0" applyProtection="0"/>
    <xf numFmtId="0" fontId="25" fillId="0" borderId="0" applyFont="0" applyFill="0" applyBorder="0" applyAlignment="0" applyProtection="0"/>
    <xf numFmtId="0" fontId="25" fillId="0" borderId="0" applyFont="0" applyFill="0" applyBorder="0" applyAlignment="0" applyProtection="0"/>
    <xf numFmtId="0" fontId="25" fillId="0" borderId="0" applyFont="0" applyFill="0" applyBorder="0" applyAlignment="0" applyProtection="0"/>
    <xf numFmtId="169" fontId="20" fillId="0" borderId="0" applyFont="0" applyFill="0" applyBorder="0" applyAlignment="0" applyProtection="0"/>
    <xf numFmtId="169" fontId="20" fillId="0" borderId="0" applyFont="0" applyFill="0" applyBorder="0" applyAlignment="0" applyProtection="0"/>
    <xf numFmtId="39" fontId="20" fillId="0" borderId="0" applyFont="0" applyFill="0" applyBorder="0" applyAlignment="0" applyProtection="0"/>
    <xf numFmtId="0" fontId="20" fillId="0" borderId="0"/>
    <xf numFmtId="0" fontId="20" fillId="0" borderId="0" applyFont="0" applyFill="0" applyBorder="0" applyAlignment="0" applyProtection="0"/>
    <xf numFmtId="0" fontId="20" fillId="0" borderId="0" applyFont="0" applyFill="0" applyBorder="0" applyAlignment="0" applyProtection="0"/>
    <xf numFmtId="0" fontId="25" fillId="0" borderId="0" applyFont="0" applyFill="0" applyBorder="0" applyAlignment="0" applyProtection="0"/>
    <xf numFmtId="0" fontId="25" fillId="0" borderId="0" applyFont="0" applyFill="0" applyBorder="0" applyAlignment="0" applyProtection="0"/>
    <xf numFmtId="179" fontId="20" fillId="0" borderId="0" applyFont="0" applyFill="0" applyBorder="0" applyAlignment="0" applyProtection="0"/>
    <xf numFmtId="0" fontId="20" fillId="0" borderId="0" applyFont="0" applyFill="0" applyBorder="0" applyAlignment="0" applyProtection="0"/>
    <xf numFmtId="179" fontId="20" fillId="0" borderId="0" applyFont="0" applyFill="0" applyBorder="0" applyAlignment="0" applyProtection="0"/>
    <xf numFmtId="0" fontId="20" fillId="0" borderId="0" applyFont="0" applyFill="0" applyBorder="0" applyAlignment="0" applyProtection="0"/>
    <xf numFmtId="180" fontId="25" fillId="0" borderId="0" applyFont="0" applyFill="0" applyBorder="0" applyAlignment="0" applyProtection="0"/>
    <xf numFmtId="180" fontId="25" fillId="0" borderId="0" applyFont="0" applyFill="0" applyBorder="0" applyAlignment="0" applyProtection="0"/>
    <xf numFmtId="0" fontId="20" fillId="0" borderId="0" applyFont="0" applyFill="0" applyBorder="0" applyAlignment="0" applyProtection="0"/>
    <xf numFmtId="179" fontId="20" fillId="0" borderId="0" applyFont="0" applyFill="0" applyBorder="0" applyAlignment="0" applyProtection="0"/>
    <xf numFmtId="179" fontId="20" fillId="0" borderId="0" applyFont="0" applyFill="0" applyBorder="0" applyAlignment="0" applyProtection="0"/>
    <xf numFmtId="179" fontId="20" fillId="0" borderId="0" applyFont="0" applyFill="0" applyBorder="0" applyAlignment="0" applyProtection="0"/>
    <xf numFmtId="179" fontId="20" fillId="0" borderId="0" applyFont="0" applyFill="0" applyBorder="0" applyAlignment="0" applyProtection="0"/>
    <xf numFmtId="179" fontId="20" fillId="0" borderId="0" applyFont="0" applyFill="0" applyBorder="0" applyAlignment="0" applyProtection="0"/>
    <xf numFmtId="179" fontId="20" fillId="0" borderId="0" applyFont="0" applyFill="0" applyBorder="0" applyAlignment="0" applyProtection="0"/>
    <xf numFmtId="0" fontId="25" fillId="0" borderId="0" applyFont="0" applyFill="0" applyBorder="0" applyAlignment="0" applyProtection="0"/>
    <xf numFmtId="0" fontId="25" fillId="0" borderId="0" applyFont="0" applyFill="0" applyBorder="0" applyAlignment="0" applyProtection="0"/>
    <xf numFmtId="180" fontId="25" fillId="0" borderId="0" applyFont="0" applyFill="0" applyBorder="0" applyAlignment="0" applyProtection="0"/>
    <xf numFmtId="180" fontId="25" fillId="0" borderId="0" applyFont="0" applyFill="0" applyBorder="0" applyAlignment="0" applyProtection="0"/>
    <xf numFmtId="179" fontId="20" fillId="0" borderId="0" applyFont="0" applyFill="0" applyBorder="0" applyAlignment="0" applyProtection="0"/>
    <xf numFmtId="179" fontId="20" fillId="0" borderId="0" applyFont="0" applyFill="0" applyBorder="0" applyAlignment="0" applyProtection="0"/>
    <xf numFmtId="180" fontId="25" fillId="0" borderId="0" applyFont="0" applyFill="0" applyBorder="0" applyAlignment="0" applyProtection="0"/>
    <xf numFmtId="180" fontId="25" fillId="0" borderId="0" applyFont="0" applyFill="0" applyBorder="0" applyAlignment="0" applyProtection="0"/>
    <xf numFmtId="180" fontId="25" fillId="0" borderId="0" applyFont="0" applyFill="0" applyBorder="0" applyAlignment="0" applyProtection="0"/>
    <xf numFmtId="180" fontId="25" fillId="0" borderId="0" applyFont="0" applyFill="0" applyBorder="0" applyAlignment="0" applyProtection="0"/>
    <xf numFmtId="180" fontId="25" fillId="0" borderId="0" applyFont="0" applyFill="0" applyBorder="0" applyAlignment="0" applyProtection="0"/>
    <xf numFmtId="180" fontId="25" fillId="0" borderId="0" applyFont="0" applyFill="0" applyBorder="0" applyAlignment="0" applyProtection="0"/>
    <xf numFmtId="179" fontId="20" fillId="0" borderId="0" applyFont="0" applyFill="0" applyBorder="0" applyAlignment="0" applyProtection="0"/>
    <xf numFmtId="179" fontId="20" fillId="0" borderId="0" applyFont="0" applyFill="0" applyBorder="0" applyAlignment="0" applyProtection="0"/>
    <xf numFmtId="179" fontId="20" fillId="0" borderId="0" applyFont="0" applyFill="0" applyBorder="0" applyAlignment="0" applyProtection="0"/>
    <xf numFmtId="179" fontId="20" fillId="0" borderId="0" applyFont="0" applyFill="0" applyBorder="0" applyAlignment="0" applyProtection="0"/>
    <xf numFmtId="180" fontId="25" fillId="0" borderId="0" applyFont="0" applyFill="0" applyBorder="0" applyAlignment="0" applyProtection="0"/>
    <xf numFmtId="180" fontId="25" fillId="0" borderId="0" applyFont="0" applyFill="0" applyBorder="0" applyAlignment="0" applyProtection="0"/>
    <xf numFmtId="181" fontId="25" fillId="0" borderId="0" applyFont="0" applyFill="0" applyBorder="0" applyAlignment="0" applyProtection="0"/>
    <xf numFmtId="181" fontId="25" fillId="0" borderId="0" applyFont="0" applyFill="0" applyBorder="0" applyAlignment="0" applyProtection="0"/>
    <xf numFmtId="180" fontId="25" fillId="0" borderId="0" applyFont="0" applyFill="0" applyBorder="0" applyAlignment="0" applyProtection="0"/>
    <xf numFmtId="180" fontId="25" fillId="0" borderId="0" applyFont="0" applyFill="0" applyBorder="0" applyAlignment="0" applyProtection="0"/>
    <xf numFmtId="180" fontId="25" fillId="0" borderId="0" applyFont="0" applyFill="0" applyBorder="0" applyAlignment="0" applyProtection="0"/>
    <xf numFmtId="180" fontId="25" fillId="0" borderId="0" applyFont="0" applyFill="0" applyBorder="0" applyAlignment="0" applyProtection="0"/>
    <xf numFmtId="180" fontId="25" fillId="0" borderId="0" applyFont="0" applyFill="0" applyBorder="0" applyAlignment="0" applyProtection="0"/>
    <xf numFmtId="180" fontId="25" fillId="0" borderId="0" applyFont="0" applyFill="0" applyBorder="0" applyAlignment="0" applyProtection="0"/>
    <xf numFmtId="179" fontId="20" fillId="0" borderId="0" applyFont="0" applyFill="0" applyBorder="0" applyAlignment="0" applyProtection="0"/>
    <xf numFmtId="179" fontId="20" fillId="0" borderId="0" applyFont="0" applyFill="0" applyBorder="0" applyAlignment="0" applyProtection="0"/>
    <xf numFmtId="179" fontId="20" fillId="0" borderId="0" applyFont="0" applyFill="0" applyBorder="0" applyAlignment="0" applyProtection="0"/>
    <xf numFmtId="180" fontId="25" fillId="0" borderId="0" applyFont="0" applyFill="0" applyBorder="0" applyAlignment="0" applyProtection="0"/>
    <xf numFmtId="180" fontId="25" fillId="0" borderId="0" applyFont="0" applyFill="0" applyBorder="0" applyAlignment="0" applyProtection="0"/>
    <xf numFmtId="180" fontId="25" fillId="0" borderId="0" applyFont="0" applyFill="0" applyBorder="0" applyAlignment="0" applyProtection="0"/>
    <xf numFmtId="180" fontId="25" fillId="0" borderId="0" applyFont="0" applyFill="0" applyBorder="0" applyAlignment="0" applyProtection="0"/>
    <xf numFmtId="180" fontId="25" fillId="0" borderId="0" applyFont="0" applyFill="0" applyBorder="0" applyAlignment="0" applyProtection="0"/>
    <xf numFmtId="180" fontId="25"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180" fontId="25" fillId="0" borderId="0" applyFont="0" applyFill="0" applyBorder="0" applyAlignment="0" applyProtection="0"/>
    <xf numFmtId="180" fontId="25" fillId="0" borderId="0" applyFont="0" applyFill="0" applyBorder="0" applyAlignment="0" applyProtection="0"/>
    <xf numFmtId="181" fontId="25" fillId="0" borderId="0" applyFont="0" applyFill="0" applyBorder="0" applyAlignment="0" applyProtection="0"/>
    <xf numFmtId="181" fontId="25"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182" fontId="20" fillId="0" borderId="0" applyFont="0" applyFill="0" applyBorder="0" applyAlignment="0" applyProtection="0"/>
    <xf numFmtId="182" fontId="20" fillId="0" borderId="0" applyFont="0" applyFill="0" applyBorder="0" applyAlignment="0" applyProtection="0"/>
    <xf numFmtId="0" fontId="25" fillId="0" borderId="0" applyFont="0" applyFill="0" applyBorder="0" applyAlignment="0" applyProtection="0"/>
    <xf numFmtId="0" fontId="25" fillId="0" borderId="0" applyFont="0" applyFill="0" applyBorder="0" applyAlignment="0" applyProtection="0"/>
    <xf numFmtId="183" fontId="32" fillId="0" borderId="0" applyFont="0" applyFill="0" applyBorder="0" applyAlignment="0" applyProtection="0"/>
    <xf numFmtId="184" fontId="20" fillId="0" borderId="0" applyFont="0" applyFill="0" applyBorder="0" applyAlignment="0" applyProtection="0"/>
    <xf numFmtId="185" fontId="20" fillId="0" borderId="0" applyFont="0" applyFill="0" applyBorder="0" applyAlignment="0" applyProtection="0"/>
    <xf numFmtId="184" fontId="20" fillId="0" borderId="0" applyFont="0" applyFill="0" applyBorder="0" applyAlignment="0" applyProtection="0"/>
    <xf numFmtId="185" fontId="20" fillId="0" borderId="0" applyFont="0" applyFill="0" applyBorder="0" applyAlignment="0" applyProtection="0"/>
    <xf numFmtId="184" fontId="20" fillId="0" borderId="0" applyFont="0" applyFill="0" applyBorder="0" applyAlignment="0" applyProtection="0"/>
    <xf numFmtId="0" fontId="25" fillId="0" borderId="0" applyFont="0" applyFill="0" applyBorder="0" applyAlignment="0" applyProtection="0"/>
    <xf numFmtId="0" fontId="25" fillId="0" borderId="0" applyFont="0" applyFill="0" applyBorder="0" applyAlignment="0" applyProtection="0"/>
    <xf numFmtId="182" fontId="20" fillId="0" borderId="0" applyFont="0" applyFill="0" applyBorder="0" applyAlignment="0" applyProtection="0"/>
    <xf numFmtId="185" fontId="20" fillId="0" borderId="0" applyFont="0" applyFill="0" applyBorder="0" applyAlignment="0" applyProtection="0"/>
    <xf numFmtId="185" fontId="20" fillId="0" borderId="0" applyFont="0" applyFill="0" applyBorder="0" applyAlignment="0" applyProtection="0"/>
    <xf numFmtId="185" fontId="20" fillId="0" borderId="0" applyFont="0" applyFill="0" applyBorder="0" applyAlignment="0" applyProtection="0"/>
    <xf numFmtId="186" fontId="20" fillId="0" borderId="0" applyFont="0" applyFill="0" applyBorder="0" applyAlignment="0" applyProtection="0"/>
    <xf numFmtId="185" fontId="20" fillId="0" borderId="0" applyFont="0" applyFill="0" applyBorder="0" applyAlignment="0" applyProtection="0"/>
    <xf numFmtId="0" fontId="25" fillId="0" borderId="0" applyFont="0" applyFill="0" applyBorder="0" applyAlignment="0" applyProtection="0"/>
    <xf numFmtId="0" fontId="25" fillId="0" borderId="0" applyFont="0" applyFill="0" applyBorder="0" applyAlignment="0" applyProtection="0"/>
    <xf numFmtId="184" fontId="20" fillId="0" borderId="0" applyFont="0" applyFill="0" applyBorder="0" applyAlignment="0" applyProtection="0"/>
    <xf numFmtId="0" fontId="25" fillId="0" borderId="0" applyFont="0" applyFill="0" applyBorder="0" applyAlignment="0" applyProtection="0"/>
    <xf numFmtId="0" fontId="25" fillId="0" borderId="0" applyFont="0" applyFill="0" applyBorder="0" applyAlignment="0" applyProtection="0"/>
    <xf numFmtId="184" fontId="20" fillId="0" borderId="0" applyFont="0" applyFill="0" applyBorder="0" applyAlignment="0" applyProtection="0"/>
    <xf numFmtId="187" fontId="25" fillId="0" borderId="0" applyFont="0" applyFill="0" applyBorder="0" applyAlignment="0" applyProtection="0"/>
    <xf numFmtId="187" fontId="25" fillId="0" borderId="0" applyFont="0" applyFill="0" applyBorder="0" applyAlignment="0" applyProtection="0"/>
    <xf numFmtId="182" fontId="20" fillId="0" borderId="0" applyFont="0" applyFill="0" applyBorder="0" applyAlignment="0" applyProtection="0"/>
    <xf numFmtId="14" fontId="20" fillId="0" borderId="0" applyFont="0" applyFill="0" applyBorder="0" applyAlignment="0" applyProtection="0"/>
    <xf numFmtId="188" fontId="20" fillId="0" borderId="0" applyFont="0" applyFill="0" applyBorder="0" applyAlignment="0" applyProtection="0"/>
    <xf numFmtId="0" fontId="25" fillId="0" borderId="0" applyFont="0" applyFill="0" applyBorder="0" applyAlignment="0" applyProtection="0"/>
    <xf numFmtId="0" fontId="25" fillId="0" borderId="0" applyFont="0" applyFill="0" applyBorder="0" applyAlignment="0" applyProtection="0"/>
    <xf numFmtId="182" fontId="20" fillId="0" borderId="0" applyFont="0" applyFill="0" applyBorder="0" applyAlignment="0" applyProtection="0"/>
    <xf numFmtId="182" fontId="20" fillId="0" borderId="0" applyFont="0" applyFill="0" applyBorder="0" applyAlignment="0" applyProtection="0"/>
    <xf numFmtId="184" fontId="20" fillId="0" borderId="0" applyFont="0" applyFill="0" applyBorder="0" applyAlignment="0" applyProtection="0"/>
    <xf numFmtId="182" fontId="20" fillId="0" borderId="0" applyFont="0" applyFill="0" applyBorder="0" applyAlignment="0" applyProtection="0"/>
    <xf numFmtId="182" fontId="20" fillId="0" borderId="0" applyFont="0" applyFill="0" applyBorder="0" applyAlignment="0" applyProtection="0"/>
    <xf numFmtId="184" fontId="20" fillId="0" borderId="0" applyFont="0" applyFill="0" applyBorder="0" applyAlignment="0" applyProtection="0"/>
    <xf numFmtId="182" fontId="20" fillId="0" borderId="0" applyFont="0" applyFill="0" applyBorder="0" applyAlignment="0" applyProtection="0"/>
    <xf numFmtId="182" fontId="20" fillId="0" borderId="0" applyFont="0" applyFill="0" applyBorder="0" applyAlignment="0" applyProtection="0"/>
    <xf numFmtId="0" fontId="25" fillId="0" borderId="0" applyFont="0" applyFill="0" applyBorder="0" applyAlignment="0" applyProtection="0"/>
    <xf numFmtId="0" fontId="25" fillId="0" borderId="0" applyFont="0" applyFill="0" applyBorder="0" applyAlignment="0" applyProtection="0"/>
    <xf numFmtId="185" fontId="20" fillId="0" borderId="0" applyFont="0" applyFill="0" applyBorder="0" applyAlignment="0" applyProtection="0"/>
    <xf numFmtId="184" fontId="20" fillId="0" borderId="0" applyFont="0" applyFill="0" applyBorder="0" applyAlignment="0" applyProtection="0"/>
    <xf numFmtId="182" fontId="20" fillId="0" borderId="0" applyFont="0" applyFill="0" applyBorder="0" applyAlignment="0" applyProtection="0"/>
    <xf numFmtId="182" fontId="20" fillId="0" borderId="0" applyFont="0" applyFill="0" applyBorder="0" applyAlignment="0" applyProtection="0"/>
    <xf numFmtId="182" fontId="20" fillId="0" borderId="0" applyFont="0" applyFill="0" applyBorder="0" applyAlignment="0" applyProtection="0"/>
    <xf numFmtId="0" fontId="25" fillId="0" borderId="0" applyFont="0" applyFill="0" applyBorder="0" applyAlignment="0" applyProtection="0"/>
    <xf numFmtId="0" fontId="25" fillId="0" borderId="0" applyFont="0" applyFill="0" applyBorder="0" applyAlignment="0" applyProtection="0"/>
    <xf numFmtId="0" fontId="25" fillId="0" borderId="0" applyFont="0" applyFill="0" applyBorder="0" applyAlignment="0" applyProtection="0"/>
    <xf numFmtId="0" fontId="25" fillId="0" borderId="0" applyFont="0" applyFill="0" applyBorder="0" applyAlignment="0" applyProtection="0"/>
    <xf numFmtId="0" fontId="25" fillId="0" borderId="0" applyFont="0" applyFill="0" applyBorder="0" applyAlignment="0" applyProtection="0"/>
    <xf numFmtId="0" fontId="25" fillId="0" borderId="0" applyFont="0" applyFill="0" applyBorder="0" applyAlignment="0" applyProtection="0"/>
    <xf numFmtId="0" fontId="25" fillId="0" borderId="0" applyFont="0" applyFill="0" applyBorder="0" applyAlignment="0" applyProtection="0"/>
    <xf numFmtId="0" fontId="25" fillId="0" borderId="0" applyFont="0" applyFill="0" applyBorder="0" applyAlignment="0" applyProtection="0"/>
    <xf numFmtId="0" fontId="25" fillId="0" borderId="0" applyFont="0" applyFill="0" applyBorder="0" applyAlignment="0" applyProtection="0"/>
    <xf numFmtId="0" fontId="25" fillId="0" borderId="0" applyFont="0" applyFill="0" applyBorder="0" applyAlignment="0" applyProtection="0"/>
    <xf numFmtId="0" fontId="25" fillId="0" borderId="0" applyFont="0" applyFill="0" applyBorder="0" applyAlignment="0" applyProtection="0"/>
    <xf numFmtId="0" fontId="25" fillId="0" borderId="0" applyFont="0" applyFill="0" applyBorder="0" applyAlignment="0" applyProtection="0"/>
    <xf numFmtId="0" fontId="25" fillId="0" borderId="0" applyFont="0" applyFill="0" applyBorder="0" applyAlignment="0" applyProtection="0"/>
    <xf numFmtId="0" fontId="25" fillId="0" borderId="0" applyFont="0" applyFill="0" applyBorder="0" applyAlignment="0" applyProtection="0"/>
    <xf numFmtId="0" fontId="25" fillId="0" borderId="0" applyFont="0" applyFill="0" applyBorder="0" applyAlignment="0" applyProtection="0"/>
    <xf numFmtId="0" fontId="25" fillId="0" borderId="0" applyFont="0" applyFill="0" applyBorder="0" applyAlignment="0" applyProtection="0"/>
    <xf numFmtId="0" fontId="25" fillId="0" borderId="0" applyFont="0" applyFill="0" applyBorder="0" applyAlignment="0" applyProtection="0"/>
    <xf numFmtId="0" fontId="25" fillId="0" borderId="0" applyFont="0" applyFill="0" applyBorder="0" applyAlignment="0" applyProtection="0"/>
    <xf numFmtId="0" fontId="25" fillId="0" borderId="0" applyFont="0" applyFill="0" applyBorder="0" applyAlignment="0" applyProtection="0"/>
    <xf numFmtId="0" fontId="25" fillId="0" borderId="0" applyFont="0" applyFill="0" applyBorder="0" applyAlignment="0" applyProtection="0"/>
    <xf numFmtId="0" fontId="25" fillId="0" borderId="0" applyFont="0" applyFill="0" applyBorder="0" applyAlignment="0" applyProtection="0"/>
    <xf numFmtId="0" fontId="25" fillId="0" borderId="0" applyFont="0" applyFill="0" applyBorder="0" applyAlignment="0" applyProtection="0"/>
    <xf numFmtId="0" fontId="25" fillId="0" borderId="0" applyFont="0" applyFill="0" applyBorder="0" applyAlignment="0" applyProtection="0"/>
    <xf numFmtId="0" fontId="25" fillId="0" borderId="0" applyFont="0" applyFill="0" applyBorder="0" applyAlignment="0" applyProtection="0"/>
    <xf numFmtId="185" fontId="20" fillId="0" borderId="0" applyFont="0" applyFill="0" applyBorder="0" applyAlignment="0" applyProtection="0"/>
    <xf numFmtId="182" fontId="20" fillId="0" borderId="0" applyFont="0" applyFill="0" applyBorder="0" applyAlignment="0" applyProtection="0"/>
    <xf numFmtId="0" fontId="25" fillId="0" borderId="0" applyFont="0" applyFill="0" applyBorder="0" applyAlignment="0" applyProtection="0"/>
    <xf numFmtId="0" fontId="25" fillId="0" borderId="0" applyFont="0" applyFill="0" applyBorder="0" applyAlignment="0" applyProtection="0"/>
    <xf numFmtId="184" fontId="20" fillId="0" borderId="0" applyFont="0" applyFill="0" applyBorder="0" applyAlignment="0" applyProtection="0"/>
    <xf numFmtId="182" fontId="20" fillId="0" borderId="0" applyFont="0" applyFill="0" applyBorder="0" applyAlignment="0" applyProtection="0"/>
    <xf numFmtId="182" fontId="20" fillId="0" borderId="0" applyFont="0" applyFill="0" applyBorder="0" applyAlignment="0" applyProtection="0"/>
    <xf numFmtId="182" fontId="20" fillId="0" borderId="0" applyFont="0" applyFill="0" applyBorder="0" applyAlignment="0" applyProtection="0"/>
    <xf numFmtId="182" fontId="20" fillId="0" borderId="0" applyFont="0" applyFill="0" applyBorder="0" applyAlignment="0" applyProtection="0"/>
    <xf numFmtId="182" fontId="20" fillId="0" borderId="0" applyFont="0" applyFill="0" applyBorder="0" applyAlignment="0" applyProtection="0"/>
    <xf numFmtId="182" fontId="20" fillId="0" borderId="0" applyFont="0" applyFill="0" applyBorder="0" applyAlignment="0" applyProtection="0"/>
    <xf numFmtId="182" fontId="20" fillId="0" borderId="0" applyFont="0" applyFill="0" applyBorder="0" applyAlignment="0" applyProtection="0"/>
    <xf numFmtId="183" fontId="32" fillId="0" borderId="0" applyFont="0" applyFill="0" applyBorder="0" applyAlignment="0" applyProtection="0"/>
    <xf numFmtId="184" fontId="20" fillId="0" borderId="0" applyFont="0" applyFill="0" applyBorder="0" applyAlignment="0" applyProtection="0"/>
    <xf numFmtId="182" fontId="20" fillId="0" borderId="0" applyFont="0" applyFill="0" applyBorder="0" applyAlignment="0" applyProtection="0"/>
    <xf numFmtId="182" fontId="20" fillId="0" borderId="0" applyFont="0" applyFill="0" applyBorder="0" applyAlignment="0" applyProtection="0"/>
    <xf numFmtId="182" fontId="20" fillId="0" borderId="0" applyFont="0" applyFill="0" applyBorder="0" applyAlignment="0" applyProtection="0"/>
    <xf numFmtId="180" fontId="25" fillId="0" borderId="0" applyFont="0" applyFill="0" applyBorder="0" applyAlignment="0" applyProtection="0"/>
    <xf numFmtId="180" fontId="25" fillId="0" borderId="0" applyFont="0" applyFill="0" applyBorder="0" applyAlignment="0" applyProtection="0"/>
    <xf numFmtId="180" fontId="25" fillId="0" borderId="0" applyFont="0" applyFill="0" applyBorder="0" applyAlignment="0" applyProtection="0"/>
    <xf numFmtId="180" fontId="25" fillId="0" borderId="0" applyFont="0" applyFill="0" applyBorder="0" applyAlignment="0" applyProtection="0"/>
    <xf numFmtId="179" fontId="20" fillId="0" borderId="0" applyFont="0" applyFill="0" applyBorder="0" applyAlignment="0" applyProtection="0"/>
    <xf numFmtId="0" fontId="20" fillId="0" borderId="0" applyFont="0" applyFill="0" applyBorder="0" applyAlignment="0" applyProtection="0"/>
    <xf numFmtId="180" fontId="25" fillId="0" borderId="0" applyFont="0" applyFill="0" applyBorder="0" applyAlignment="0" applyProtection="0"/>
    <xf numFmtId="180" fontId="25" fillId="0" borderId="0" applyFont="0" applyFill="0" applyBorder="0" applyAlignment="0" applyProtection="0"/>
    <xf numFmtId="0" fontId="20" fillId="0" borderId="0" applyFont="0" applyFill="0" applyBorder="0" applyAlignment="0" applyProtection="0"/>
    <xf numFmtId="179"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189" fontId="20" fillId="0" borderId="0" applyFont="0" applyFill="0" applyBorder="0" applyAlignment="0" applyProtection="0"/>
    <xf numFmtId="189" fontId="20" fillId="0" borderId="0" applyFont="0" applyFill="0" applyBorder="0" applyAlignment="0" applyProtection="0"/>
    <xf numFmtId="190" fontId="25" fillId="0" borderId="0" applyFont="0" applyFill="0" applyBorder="0" applyAlignment="0" applyProtection="0"/>
    <xf numFmtId="190" fontId="25" fillId="0" borderId="0" applyFont="0" applyFill="0" applyBorder="0" applyAlignment="0" applyProtection="0"/>
    <xf numFmtId="0" fontId="25" fillId="0" borderId="0" applyFont="0" applyFill="0" applyBorder="0" applyAlignment="0" applyProtection="0"/>
    <xf numFmtId="0" fontId="25" fillId="0" borderId="0" applyFont="0" applyFill="0" applyBorder="0" applyAlignment="0" applyProtection="0"/>
    <xf numFmtId="190" fontId="25" fillId="0" borderId="0" applyFont="0" applyFill="0" applyBorder="0" applyAlignment="0" applyProtection="0"/>
    <xf numFmtId="190" fontId="25" fillId="0" borderId="0" applyFont="0" applyFill="0" applyBorder="0" applyAlignment="0" applyProtection="0"/>
    <xf numFmtId="189" fontId="20" fillId="0" borderId="0" applyFont="0" applyFill="0" applyBorder="0" applyAlignment="0" applyProtection="0"/>
    <xf numFmtId="189" fontId="20" fillId="0" borderId="0" applyFont="0" applyFill="0" applyBorder="0" applyAlignment="0" applyProtection="0"/>
    <xf numFmtId="190" fontId="25" fillId="0" borderId="0" applyFont="0" applyFill="0" applyBorder="0" applyAlignment="0" applyProtection="0"/>
    <xf numFmtId="190" fontId="25" fillId="0" borderId="0" applyFont="0" applyFill="0" applyBorder="0" applyAlignment="0" applyProtection="0"/>
    <xf numFmtId="0" fontId="25" fillId="0" borderId="0" applyFont="0" applyFill="0" applyBorder="0" applyAlignment="0" applyProtection="0"/>
    <xf numFmtId="0" fontId="25" fillId="0" borderId="0" applyFont="0" applyFill="0" applyBorder="0" applyAlignment="0" applyProtection="0"/>
    <xf numFmtId="190" fontId="25" fillId="0" borderId="0" applyFont="0" applyFill="0" applyBorder="0" applyAlignment="0" applyProtection="0"/>
    <xf numFmtId="190" fontId="25" fillId="0" borderId="0" applyFont="0" applyFill="0" applyBorder="0" applyAlignment="0" applyProtection="0"/>
    <xf numFmtId="190" fontId="25" fillId="0" borderId="0" applyFont="0" applyFill="0" applyBorder="0" applyAlignment="0" applyProtection="0"/>
    <xf numFmtId="190" fontId="25" fillId="0" borderId="0" applyFont="0" applyFill="0" applyBorder="0" applyAlignment="0" applyProtection="0"/>
    <xf numFmtId="0" fontId="25" fillId="0" borderId="0" applyFont="0" applyFill="0" applyBorder="0" applyAlignment="0" applyProtection="0"/>
    <xf numFmtId="0" fontId="25" fillId="0" borderId="0" applyFont="0" applyFill="0" applyBorder="0" applyAlignment="0" applyProtection="0"/>
    <xf numFmtId="189" fontId="20" fillId="0" borderId="0" applyFont="0" applyFill="0" applyBorder="0" applyAlignment="0" applyProtection="0"/>
    <xf numFmtId="189" fontId="20" fillId="0" borderId="0" applyFont="0" applyFill="0" applyBorder="0" applyAlignment="0" applyProtection="0"/>
    <xf numFmtId="189" fontId="20" fillId="0" borderId="0" applyFont="0" applyFill="0" applyBorder="0" applyAlignment="0" applyProtection="0"/>
    <xf numFmtId="189" fontId="20" fillId="0" borderId="0" applyFont="0" applyFill="0" applyBorder="0" applyAlignment="0" applyProtection="0"/>
    <xf numFmtId="190" fontId="25" fillId="0" borderId="0" applyFont="0" applyFill="0" applyBorder="0" applyAlignment="0" applyProtection="0"/>
    <xf numFmtId="190" fontId="25" fillId="0" borderId="0" applyFont="0" applyFill="0" applyBorder="0" applyAlignment="0" applyProtection="0"/>
    <xf numFmtId="191" fontId="25" fillId="0" borderId="0" applyFont="0" applyFill="0" applyBorder="0" applyAlignment="0" applyProtection="0"/>
    <xf numFmtId="191" fontId="25" fillId="0" borderId="0" applyFont="0" applyFill="0" applyBorder="0" applyAlignment="0" applyProtection="0"/>
    <xf numFmtId="192" fontId="20" fillId="0" borderId="0" applyFont="0" applyFill="0" applyBorder="0" applyAlignment="0" applyProtection="0"/>
    <xf numFmtId="192" fontId="20" fillId="0" borderId="0" applyFont="0" applyFill="0" applyBorder="0" applyAlignment="0" applyProtection="0"/>
    <xf numFmtId="0" fontId="25" fillId="0" borderId="0" applyFont="0" applyFill="0" applyBorder="0" applyAlignment="0" applyProtection="0"/>
    <xf numFmtId="0" fontId="25" fillId="0" borderId="0" applyFont="0" applyFill="0" applyBorder="0" applyAlignment="0" applyProtection="0"/>
    <xf numFmtId="176" fontId="32" fillId="0" borderId="0" applyFont="0" applyFill="0" applyBorder="0" applyAlignment="0" applyProtection="0"/>
    <xf numFmtId="175" fontId="20" fillId="0" borderId="0" applyFont="0" applyFill="0" applyBorder="0" applyAlignment="0" applyProtection="0"/>
    <xf numFmtId="164" fontId="20" fillId="0" borderId="0" applyFont="0" applyFill="0" applyBorder="0" applyAlignment="0" applyProtection="0"/>
    <xf numFmtId="175" fontId="20" fillId="0" borderId="0" applyFont="0" applyFill="0" applyBorder="0" applyAlignment="0" applyProtection="0"/>
    <xf numFmtId="164" fontId="20" fillId="0" borderId="0" applyFont="0" applyFill="0" applyBorder="0" applyAlignment="0" applyProtection="0"/>
    <xf numFmtId="175" fontId="20" fillId="0" borderId="0" applyFont="0" applyFill="0" applyBorder="0" applyAlignment="0" applyProtection="0"/>
    <xf numFmtId="0" fontId="25" fillId="0" borderId="0" applyFont="0" applyFill="0" applyBorder="0" applyAlignment="0" applyProtection="0"/>
    <xf numFmtId="0" fontId="25" fillId="0" borderId="0" applyFont="0" applyFill="0" applyBorder="0" applyAlignment="0" applyProtection="0"/>
    <xf numFmtId="192"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85" fontId="20" fillId="0" borderId="0" applyFont="0" applyFill="0" applyBorder="0" applyAlignment="0" applyProtection="0"/>
    <xf numFmtId="193" fontId="20" fillId="0" borderId="0" applyFont="0" applyFill="0" applyBorder="0" applyAlignment="0" applyProtection="0"/>
    <xf numFmtId="193" fontId="20" fillId="0" borderId="0" applyFont="0" applyFill="0" applyBorder="0" applyAlignment="0" applyProtection="0"/>
    <xf numFmtId="193" fontId="20" fillId="0" borderId="0" applyFont="0" applyFill="0" applyBorder="0" applyAlignment="0" applyProtection="0"/>
    <xf numFmtId="193" fontId="20" fillId="0" borderId="0" applyFont="0" applyFill="0" applyBorder="0" applyAlignment="0" applyProtection="0"/>
    <xf numFmtId="193" fontId="20" fillId="0" borderId="0" applyFont="0" applyFill="0" applyBorder="0" applyAlignment="0" applyProtection="0"/>
    <xf numFmtId="193" fontId="20" fillId="0" borderId="0" applyFont="0" applyFill="0" applyBorder="0" applyAlignment="0" applyProtection="0"/>
    <xf numFmtId="185" fontId="20" fillId="0" borderId="0" applyFont="0" applyFill="0" applyBorder="0" applyAlignment="0" applyProtection="0"/>
    <xf numFmtId="164" fontId="20" fillId="0" borderId="0" applyFont="0" applyFill="0" applyBorder="0" applyAlignment="0" applyProtection="0"/>
    <xf numFmtId="0" fontId="25" fillId="0" borderId="0" applyFont="0" applyFill="0" applyBorder="0" applyAlignment="0" applyProtection="0"/>
    <xf numFmtId="0" fontId="25" fillId="0" borderId="0" applyFont="0" applyFill="0" applyBorder="0" applyAlignment="0" applyProtection="0"/>
    <xf numFmtId="175" fontId="20" fillId="0" borderId="0" applyFont="0" applyFill="0" applyBorder="0" applyAlignment="0" applyProtection="0"/>
    <xf numFmtId="0" fontId="25" fillId="0" borderId="0" applyFont="0" applyFill="0" applyBorder="0" applyAlignment="0" applyProtection="0"/>
    <xf numFmtId="0" fontId="25" fillId="0" borderId="0" applyFont="0" applyFill="0" applyBorder="0" applyAlignment="0" applyProtection="0"/>
    <xf numFmtId="175" fontId="20" fillId="0" borderId="0" applyFont="0" applyFill="0" applyBorder="0" applyAlignment="0" applyProtection="0"/>
    <xf numFmtId="194" fontId="25" fillId="0" borderId="0" applyFont="0" applyFill="0" applyBorder="0" applyAlignment="0" applyProtection="0"/>
    <xf numFmtId="194" fontId="25" fillId="0" borderId="0" applyFont="0" applyFill="0" applyBorder="0" applyAlignment="0" applyProtection="0"/>
    <xf numFmtId="192" fontId="20" fillId="0" borderId="0" applyFont="0" applyFill="0" applyBorder="0" applyAlignment="0" applyProtection="0"/>
    <xf numFmtId="195" fontId="20" fillId="0" borderId="0" applyFont="0" applyFill="0" applyBorder="0" applyAlignment="0" applyProtection="0"/>
    <xf numFmtId="196" fontId="20" fillId="0" borderId="0" applyFont="0" applyFill="0" applyBorder="0" applyAlignment="0" applyProtection="0"/>
    <xf numFmtId="0" fontId="25" fillId="0" borderId="0" applyFont="0" applyFill="0" applyBorder="0" applyAlignment="0" applyProtection="0"/>
    <xf numFmtId="0" fontId="25" fillId="0" borderId="0" applyFont="0" applyFill="0" applyBorder="0" applyAlignment="0" applyProtection="0"/>
    <xf numFmtId="192" fontId="20" fillId="0" borderId="0" applyFont="0" applyFill="0" applyBorder="0" applyAlignment="0" applyProtection="0"/>
    <xf numFmtId="192" fontId="20" fillId="0" borderId="0" applyFont="0" applyFill="0" applyBorder="0" applyAlignment="0" applyProtection="0"/>
    <xf numFmtId="175" fontId="20" fillId="0" borderId="0" applyFont="0" applyFill="0" applyBorder="0" applyAlignment="0" applyProtection="0"/>
    <xf numFmtId="192" fontId="20" fillId="0" borderId="0" applyFont="0" applyFill="0" applyBorder="0" applyAlignment="0" applyProtection="0"/>
    <xf numFmtId="192" fontId="20" fillId="0" borderId="0" applyFont="0" applyFill="0" applyBorder="0" applyAlignment="0" applyProtection="0"/>
    <xf numFmtId="175" fontId="20" fillId="0" borderId="0" applyFont="0" applyFill="0" applyBorder="0" applyAlignment="0" applyProtection="0"/>
    <xf numFmtId="192" fontId="20" fillId="0" borderId="0" applyFont="0" applyFill="0" applyBorder="0" applyAlignment="0" applyProtection="0"/>
    <xf numFmtId="192" fontId="20" fillId="0" borderId="0" applyFont="0" applyFill="0" applyBorder="0" applyAlignment="0" applyProtection="0"/>
    <xf numFmtId="0" fontId="25" fillId="0" borderId="0" applyFont="0" applyFill="0" applyBorder="0" applyAlignment="0" applyProtection="0"/>
    <xf numFmtId="0" fontId="25" fillId="0" borderId="0" applyFont="0" applyFill="0" applyBorder="0" applyAlignment="0" applyProtection="0"/>
    <xf numFmtId="164" fontId="20" fillId="0" borderId="0" applyFont="0" applyFill="0" applyBorder="0" applyAlignment="0" applyProtection="0"/>
    <xf numFmtId="175" fontId="20" fillId="0" borderId="0" applyFont="0" applyFill="0" applyBorder="0" applyAlignment="0" applyProtection="0"/>
    <xf numFmtId="192" fontId="20" fillId="0" borderId="0" applyFont="0" applyFill="0" applyBorder="0" applyAlignment="0" applyProtection="0"/>
    <xf numFmtId="192" fontId="20" fillId="0" borderId="0" applyFont="0" applyFill="0" applyBorder="0" applyAlignment="0" applyProtection="0"/>
    <xf numFmtId="192" fontId="20" fillId="0" borderId="0" applyFont="0" applyFill="0" applyBorder="0" applyAlignment="0" applyProtection="0"/>
    <xf numFmtId="197" fontId="25" fillId="0" borderId="0" applyFont="0" applyFill="0" applyBorder="0" applyAlignment="0" applyProtection="0"/>
    <xf numFmtId="197" fontId="25" fillId="0" borderId="0" applyFont="0" applyFill="0" applyBorder="0" applyAlignment="0" applyProtection="0"/>
    <xf numFmtId="197" fontId="25" fillId="0" borderId="0" applyFont="0" applyFill="0" applyBorder="0" applyAlignment="0" applyProtection="0"/>
    <xf numFmtId="197" fontId="25" fillId="0" borderId="0" applyFont="0" applyFill="0" applyBorder="0" applyAlignment="0" applyProtection="0"/>
    <xf numFmtId="197" fontId="25" fillId="0" borderId="0" applyFont="0" applyFill="0" applyBorder="0" applyAlignment="0" applyProtection="0"/>
    <xf numFmtId="197" fontId="25" fillId="0" borderId="0" applyFont="0" applyFill="0" applyBorder="0" applyAlignment="0" applyProtection="0"/>
    <xf numFmtId="197" fontId="25" fillId="0" borderId="0" applyFont="0" applyFill="0" applyBorder="0" applyAlignment="0" applyProtection="0"/>
    <xf numFmtId="197" fontId="25" fillId="0" borderId="0" applyFont="0" applyFill="0" applyBorder="0" applyAlignment="0" applyProtection="0"/>
    <xf numFmtId="197" fontId="25" fillId="0" borderId="0" applyFont="0" applyFill="0" applyBorder="0" applyAlignment="0" applyProtection="0"/>
    <xf numFmtId="197" fontId="25" fillId="0" borderId="0" applyFont="0" applyFill="0" applyBorder="0" applyAlignment="0" applyProtection="0"/>
    <xf numFmtId="197" fontId="25" fillId="0" borderId="0" applyFont="0" applyFill="0" applyBorder="0" applyAlignment="0" applyProtection="0"/>
    <xf numFmtId="197" fontId="25" fillId="0" borderId="0" applyFont="0" applyFill="0" applyBorder="0" applyAlignment="0" applyProtection="0"/>
    <xf numFmtId="198" fontId="20" fillId="0" borderId="0" applyFont="0" applyFill="0" applyBorder="0" applyAlignment="0" applyProtection="0"/>
    <xf numFmtId="192" fontId="20" fillId="0" borderId="0" applyFont="0" applyFill="0" applyBorder="0" applyAlignment="0" applyProtection="0"/>
    <xf numFmtId="199" fontId="20" fillId="0" borderId="0" applyFont="0" applyFill="0" applyBorder="0" applyAlignment="0" applyProtection="0"/>
    <xf numFmtId="199" fontId="20" fillId="0" borderId="0" applyFont="0" applyFill="0" applyBorder="0" applyAlignment="0" applyProtection="0"/>
    <xf numFmtId="199" fontId="20" fillId="0" borderId="0" applyFont="0" applyFill="0" applyBorder="0" applyAlignment="0" applyProtection="0"/>
    <xf numFmtId="199" fontId="20" fillId="0" borderId="0" applyFont="0" applyFill="0" applyBorder="0" applyAlignment="0" applyProtection="0"/>
    <xf numFmtId="199" fontId="20" fillId="0" borderId="0" applyFont="0" applyFill="0" applyBorder="0" applyAlignment="0" applyProtection="0"/>
    <xf numFmtId="199" fontId="20" fillId="0" borderId="0" applyFont="0" applyFill="0" applyBorder="0" applyAlignment="0" applyProtection="0"/>
    <xf numFmtId="198" fontId="20" fillId="0" borderId="0" applyFont="0" applyFill="0" applyBorder="0" applyAlignment="0" applyProtection="0"/>
    <xf numFmtId="197" fontId="25" fillId="0" borderId="0" applyFont="0" applyFill="0" applyBorder="0" applyAlignment="0" applyProtection="0"/>
    <xf numFmtId="197" fontId="25" fillId="0" borderId="0" applyFont="0" applyFill="0" applyBorder="0" applyAlignment="0" applyProtection="0"/>
    <xf numFmtId="197" fontId="25" fillId="0" borderId="0" applyFont="0" applyFill="0" applyBorder="0" applyAlignment="0" applyProtection="0"/>
    <xf numFmtId="197" fontId="25" fillId="0" borderId="0" applyFont="0" applyFill="0" applyBorder="0" applyAlignment="0" applyProtection="0"/>
    <xf numFmtId="197" fontId="25" fillId="0" borderId="0" applyFont="0" applyFill="0" applyBorder="0" applyAlignment="0" applyProtection="0"/>
    <xf numFmtId="197" fontId="25" fillId="0" borderId="0" applyFont="0" applyFill="0" applyBorder="0" applyAlignment="0" applyProtection="0"/>
    <xf numFmtId="197" fontId="25" fillId="0" borderId="0" applyFont="0" applyFill="0" applyBorder="0" applyAlignment="0" applyProtection="0"/>
    <xf numFmtId="197" fontId="25" fillId="0" borderId="0" applyFont="0" applyFill="0" applyBorder="0" applyAlignment="0" applyProtection="0"/>
    <xf numFmtId="0" fontId="25" fillId="0" borderId="0" applyFont="0" applyFill="0" applyBorder="0" applyAlignment="0" applyProtection="0"/>
    <xf numFmtId="0" fontId="25" fillId="0" borderId="0" applyFont="0" applyFill="0" applyBorder="0" applyAlignment="0" applyProtection="0"/>
    <xf numFmtId="0" fontId="25" fillId="0" borderId="0" applyFont="0" applyFill="0" applyBorder="0" applyAlignment="0" applyProtection="0"/>
    <xf numFmtId="0" fontId="25" fillId="0" borderId="0" applyFont="0" applyFill="0" applyBorder="0" applyAlignment="0" applyProtection="0"/>
    <xf numFmtId="164" fontId="20" fillId="0" borderId="0" applyFont="0" applyFill="0" applyBorder="0" applyAlignment="0" applyProtection="0"/>
    <xf numFmtId="192" fontId="20" fillId="0" borderId="0" applyFont="0" applyFill="0" applyBorder="0" applyAlignment="0" applyProtection="0"/>
    <xf numFmtId="0" fontId="25" fillId="0" borderId="0" applyFont="0" applyFill="0" applyBorder="0" applyAlignment="0" applyProtection="0"/>
    <xf numFmtId="0" fontId="25" fillId="0" borderId="0" applyFont="0" applyFill="0" applyBorder="0" applyAlignment="0" applyProtection="0"/>
    <xf numFmtId="175" fontId="20" fillId="0" borderId="0" applyFont="0" applyFill="0" applyBorder="0" applyAlignment="0" applyProtection="0"/>
    <xf numFmtId="200" fontId="20" fillId="0" borderId="0" applyFont="0" applyFill="0" applyBorder="0" applyAlignment="0" applyProtection="0"/>
    <xf numFmtId="201" fontId="20" fillId="0" borderId="0" applyFont="0" applyFill="0" applyBorder="0" applyAlignment="0" applyProtection="0"/>
    <xf numFmtId="202" fontId="20" fillId="0" borderId="0" applyFont="0" applyFill="0" applyBorder="0" applyAlignment="0" applyProtection="0"/>
    <xf numFmtId="202" fontId="20" fillId="0" borderId="0" applyFont="0" applyFill="0" applyBorder="0" applyAlignment="0" applyProtection="0"/>
    <xf numFmtId="202" fontId="20" fillId="0" borderId="0" applyFont="0" applyFill="0" applyBorder="0" applyAlignment="0" applyProtection="0"/>
    <xf numFmtId="202" fontId="20" fillId="0" borderId="0" applyFont="0" applyFill="0" applyBorder="0" applyAlignment="0" applyProtection="0"/>
    <xf numFmtId="202" fontId="20" fillId="0" borderId="0" applyFont="0" applyFill="0" applyBorder="0" applyAlignment="0" applyProtection="0"/>
    <xf numFmtId="202" fontId="20" fillId="0" borderId="0" applyFont="0" applyFill="0" applyBorder="0" applyAlignment="0" applyProtection="0"/>
    <xf numFmtId="201" fontId="20" fillId="0" borderId="0" applyFont="0" applyFill="0" applyBorder="0" applyAlignment="0" applyProtection="0"/>
    <xf numFmtId="200" fontId="20" fillId="0" borderId="0" applyFont="0" applyFill="0" applyBorder="0" applyAlignment="0" applyProtection="0"/>
    <xf numFmtId="192" fontId="20" fillId="0" borderId="0" applyFont="0" applyFill="0" applyBorder="0" applyAlignment="0" applyProtection="0"/>
    <xf numFmtId="192" fontId="20" fillId="0" borderId="0" applyFont="0" applyFill="0" applyBorder="0" applyAlignment="0" applyProtection="0"/>
    <xf numFmtId="192" fontId="20" fillId="0" borderId="0" applyFont="0" applyFill="0" applyBorder="0" applyAlignment="0" applyProtection="0"/>
    <xf numFmtId="192" fontId="20" fillId="0" borderId="0" applyFont="0" applyFill="0" applyBorder="0" applyAlignment="0" applyProtection="0"/>
    <xf numFmtId="192" fontId="20" fillId="0" borderId="0" applyFont="0" applyFill="0" applyBorder="0" applyAlignment="0" applyProtection="0"/>
    <xf numFmtId="192" fontId="20" fillId="0" borderId="0" applyFont="0" applyFill="0" applyBorder="0" applyAlignment="0" applyProtection="0"/>
    <xf numFmtId="176" fontId="32" fillId="0" borderId="0" applyFont="0" applyFill="0" applyBorder="0" applyAlignment="0" applyProtection="0"/>
    <xf numFmtId="175" fontId="20" fillId="0" borderId="0" applyFont="0" applyFill="0" applyBorder="0" applyAlignment="0" applyProtection="0"/>
    <xf numFmtId="192" fontId="20" fillId="0" borderId="0" applyFont="0" applyFill="0" applyBorder="0" applyAlignment="0" applyProtection="0"/>
    <xf numFmtId="192" fontId="20" fillId="0" borderId="0" applyFont="0" applyFill="0" applyBorder="0" applyAlignment="0" applyProtection="0"/>
    <xf numFmtId="192" fontId="20" fillId="0" borderId="0" applyFont="0" applyFill="0" applyBorder="0" applyAlignment="0" applyProtection="0"/>
    <xf numFmtId="190" fontId="25" fillId="0" borderId="0" applyFont="0" applyFill="0" applyBorder="0" applyAlignment="0" applyProtection="0"/>
    <xf numFmtId="190" fontId="25" fillId="0" borderId="0" applyFont="0" applyFill="0" applyBorder="0" applyAlignment="0" applyProtection="0"/>
    <xf numFmtId="190" fontId="25" fillId="0" borderId="0" applyFont="0" applyFill="0" applyBorder="0" applyAlignment="0" applyProtection="0"/>
    <xf numFmtId="190" fontId="25" fillId="0" borderId="0" applyFont="0" applyFill="0" applyBorder="0" applyAlignment="0" applyProtection="0"/>
    <xf numFmtId="190" fontId="25" fillId="0" borderId="0" applyFont="0" applyFill="0" applyBorder="0" applyAlignment="0" applyProtection="0"/>
    <xf numFmtId="190" fontId="25" fillId="0" borderId="0" applyFont="0" applyFill="0" applyBorder="0" applyAlignment="0" applyProtection="0"/>
    <xf numFmtId="189" fontId="20" fillId="0" borderId="0" applyFont="0" applyFill="0" applyBorder="0" applyAlignment="0" applyProtection="0"/>
    <xf numFmtId="189" fontId="20" fillId="0" borderId="0" applyFont="0" applyFill="0" applyBorder="0" applyAlignment="0" applyProtection="0"/>
    <xf numFmtId="0" fontId="20" fillId="0" borderId="0" applyNumberFormat="0" applyFill="0" applyBorder="0" applyAlignment="0" applyProtection="0"/>
    <xf numFmtId="203" fontId="20" fillId="0" borderId="0" applyFont="0" applyFill="0" applyBorder="0" applyAlignment="0" applyProtection="0"/>
    <xf numFmtId="203" fontId="20" fillId="0" borderId="0" applyFont="0" applyFill="0" applyBorder="0" applyAlignment="0" applyProtection="0"/>
    <xf numFmtId="0" fontId="25" fillId="0" borderId="0" applyFont="0" applyFill="0" applyBorder="0" applyAlignment="0" applyProtection="0"/>
    <xf numFmtId="0" fontId="25" fillId="0" borderId="0" applyFont="0" applyFill="0" applyBorder="0" applyAlignment="0" applyProtection="0"/>
    <xf numFmtId="0" fontId="25" fillId="0" borderId="0" applyFont="0" applyFill="0" applyBorder="0" applyAlignment="0" applyProtection="0"/>
    <xf numFmtId="0" fontId="25" fillId="0" borderId="0" applyFont="0" applyFill="0" applyBorder="0" applyAlignment="0" applyProtection="0"/>
    <xf numFmtId="203" fontId="20" fillId="0" borderId="0" applyFont="0" applyFill="0" applyBorder="0" applyAlignment="0" applyProtection="0"/>
    <xf numFmtId="203" fontId="20" fillId="0" borderId="0" applyFont="0" applyFill="0" applyBorder="0" applyAlignment="0" applyProtection="0"/>
    <xf numFmtId="0" fontId="25" fillId="0" borderId="0" applyFont="0" applyFill="0" applyBorder="0" applyAlignment="0" applyProtection="0"/>
    <xf numFmtId="0" fontId="25" fillId="0" borderId="0" applyFont="0" applyFill="0" applyBorder="0" applyAlignment="0" applyProtection="0"/>
    <xf numFmtId="0" fontId="25" fillId="0" borderId="0" applyFont="0" applyFill="0" applyBorder="0" applyAlignment="0" applyProtection="0"/>
    <xf numFmtId="0" fontId="25" fillId="0" borderId="0" applyFont="0" applyFill="0" applyBorder="0" applyAlignment="0" applyProtection="0"/>
    <xf numFmtId="0" fontId="25" fillId="0" borderId="0" applyFont="0" applyFill="0" applyBorder="0" applyAlignment="0" applyProtection="0"/>
    <xf numFmtId="0" fontId="25" fillId="0" borderId="0" applyFont="0" applyFill="0" applyBorder="0" applyAlignment="0" applyProtection="0"/>
    <xf numFmtId="203" fontId="20" fillId="0" borderId="0" applyFont="0" applyFill="0" applyBorder="0" applyAlignment="0" applyProtection="0"/>
    <xf numFmtId="203" fontId="20" fillId="0" borderId="0" applyFont="0" applyFill="0" applyBorder="0" applyAlignment="0" applyProtection="0"/>
    <xf numFmtId="203" fontId="20" fillId="0" borderId="0" applyFont="0" applyFill="0" applyBorder="0" applyAlignment="0" applyProtection="0"/>
    <xf numFmtId="203" fontId="20" fillId="0" borderId="0" applyFont="0" applyFill="0" applyBorder="0" applyAlignment="0" applyProtection="0"/>
    <xf numFmtId="0" fontId="25" fillId="0" borderId="0" applyFont="0" applyFill="0" applyBorder="0" applyAlignment="0" applyProtection="0"/>
    <xf numFmtId="0" fontId="25" fillId="0" borderId="0" applyFont="0" applyFill="0" applyBorder="0" applyAlignment="0" applyProtection="0"/>
    <xf numFmtId="0" fontId="25" fillId="0" borderId="0" applyFont="0" applyFill="0" applyBorder="0" applyAlignment="0" applyProtection="0"/>
    <xf numFmtId="0" fontId="25" fillId="0" borderId="0" applyFont="0" applyFill="0" applyBorder="0" applyAlignment="0" applyProtection="0"/>
    <xf numFmtId="204" fontId="20" fillId="0" borderId="0" applyFont="0" applyFill="0" applyBorder="0" applyAlignment="0" applyProtection="0"/>
    <xf numFmtId="205" fontId="20" fillId="0" borderId="0" applyFont="0" applyFill="0" applyBorder="0" applyAlignment="0" applyProtection="0"/>
    <xf numFmtId="0" fontId="25" fillId="0" borderId="0" applyFont="0" applyFill="0" applyBorder="0" applyAlignment="0" applyProtection="0"/>
    <xf numFmtId="0" fontId="25" fillId="0" borderId="0" applyFont="0" applyFill="0" applyBorder="0" applyAlignment="0" applyProtection="0"/>
    <xf numFmtId="206" fontId="32" fillId="0" borderId="0" applyFont="0" applyFill="0" applyBorder="0" applyAlignment="0" applyProtection="0"/>
    <xf numFmtId="186" fontId="20" fillId="0" borderId="0" applyFont="0" applyFill="0" applyBorder="0" applyAlignment="0" applyProtection="0"/>
    <xf numFmtId="207" fontId="20" fillId="0" borderId="0" applyFont="0" applyFill="0" applyBorder="0" applyAlignment="0" applyProtection="0"/>
    <xf numFmtId="186" fontId="20" fillId="0" borderId="0" applyFont="0" applyFill="0" applyBorder="0" applyAlignment="0" applyProtection="0"/>
    <xf numFmtId="207" fontId="20" fillId="0" borderId="0" applyFont="0" applyFill="0" applyBorder="0" applyAlignment="0" applyProtection="0"/>
    <xf numFmtId="186" fontId="20" fillId="0" borderId="0" applyFont="0" applyFill="0" applyBorder="0" applyAlignment="0" applyProtection="0"/>
    <xf numFmtId="0" fontId="25" fillId="0" borderId="0" applyFont="0" applyFill="0" applyBorder="0" applyAlignment="0" applyProtection="0"/>
    <xf numFmtId="0" fontId="25" fillId="0" borderId="0" applyFont="0" applyFill="0" applyBorder="0" applyAlignment="0" applyProtection="0"/>
    <xf numFmtId="205" fontId="20" fillId="0" borderId="0" applyFont="0" applyFill="0" applyBorder="0" applyAlignment="0" applyProtection="0"/>
    <xf numFmtId="207" fontId="20" fillId="0" borderId="0" applyFont="0" applyFill="0" applyBorder="0" applyAlignment="0" applyProtection="0"/>
    <xf numFmtId="207" fontId="20" fillId="0" borderId="0" applyFont="0" applyFill="0" applyBorder="0" applyAlignment="0" applyProtection="0"/>
    <xf numFmtId="207" fontId="20" fillId="0" borderId="0" applyFont="0" applyFill="0" applyBorder="0" applyAlignment="0" applyProtection="0"/>
    <xf numFmtId="195" fontId="20" fillId="0" borderId="0" applyFont="0" applyFill="0" applyBorder="0" applyAlignment="0" applyProtection="0"/>
    <xf numFmtId="208" fontId="20" fillId="0" borderId="0" applyFont="0" applyFill="0" applyBorder="0" applyAlignment="0" applyProtection="0"/>
    <xf numFmtId="208" fontId="20" fillId="0" borderId="0" applyFont="0" applyFill="0" applyBorder="0" applyAlignment="0" applyProtection="0"/>
    <xf numFmtId="208" fontId="20" fillId="0" borderId="0" applyFont="0" applyFill="0" applyBorder="0" applyAlignment="0" applyProtection="0"/>
    <xf numFmtId="208" fontId="20" fillId="0" borderId="0" applyFont="0" applyFill="0" applyBorder="0" applyAlignment="0" applyProtection="0"/>
    <xf numFmtId="208" fontId="20" fillId="0" borderId="0" applyFont="0" applyFill="0" applyBorder="0" applyAlignment="0" applyProtection="0"/>
    <xf numFmtId="208" fontId="20" fillId="0" borderId="0" applyFont="0" applyFill="0" applyBorder="0" applyAlignment="0" applyProtection="0"/>
    <xf numFmtId="195" fontId="20" fillId="0" borderId="0" applyFont="0" applyFill="0" applyBorder="0" applyAlignment="0" applyProtection="0"/>
    <xf numFmtId="207" fontId="20" fillId="0" borderId="0" applyFont="0" applyFill="0" applyBorder="0" applyAlignment="0" applyProtection="0"/>
    <xf numFmtId="0" fontId="25" fillId="0" borderId="0" applyFont="0" applyFill="0" applyBorder="0" applyAlignment="0" applyProtection="0"/>
    <xf numFmtId="0" fontId="25" fillId="0" borderId="0" applyFont="0" applyFill="0" applyBorder="0" applyAlignment="0" applyProtection="0"/>
    <xf numFmtId="186" fontId="20" fillId="0" borderId="0" applyFont="0" applyFill="0" applyBorder="0" applyAlignment="0" applyProtection="0"/>
    <xf numFmtId="0" fontId="25" fillId="0" borderId="0" applyFont="0" applyFill="0" applyBorder="0" applyAlignment="0" applyProtection="0"/>
    <xf numFmtId="0" fontId="25" fillId="0" borderId="0" applyFont="0" applyFill="0" applyBorder="0" applyAlignment="0" applyProtection="0"/>
    <xf numFmtId="186" fontId="20" fillId="0" borderId="0" applyFont="0" applyFill="0" applyBorder="0" applyAlignment="0" applyProtection="0"/>
    <xf numFmtId="209" fontId="25" fillId="0" borderId="0" applyFont="0" applyFill="0" applyBorder="0" applyAlignment="0" applyProtection="0"/>
    <xf numFmtId="209" fontId="25" fillId="0" borderId="0" applyFont="0" applyFill="0" applyBorder="0" applyAlignment="0" applyProtection="0"/>
    <xf numFmtId="205" fontId="20" fillId="0" borderId="0" applyFont="0" applyFill="0" applyBorder="0" applyAlignment="0" applyProtection="0"/>
    <xf numFmtId="210" fontId="20" fillId="0" borderId="0" applyFont="0" applyFill="0" applyBorder="0" applyAlignment="0" applyProtection="0"/>
    <xf numFmtId="211" fontId="20" fillId="0" borderId="0" applyFont="0" applyFill="0" applyBorder="0" applyAlignment="0" applyProtection="0"/>
    <xf numFmtId="0" fontId="25" fillId="0" borderId="0" applyFont="0" applyFill="0" applyBorder="0" applyAlignment="0" applyProtection="0"/>
    <xf numFmtId="0" fontId="25" fillId="0" borderId="0" applyFont="0" applyFill="0" applyBorder="0" applyAlignment="0" applyProtection="0"/>
    <xf numFmtId="204" fontId="20" fillId="0" borderId="0" applyFont="0" applyFill="0" applyBorder="0" applyAlignment="0" applyProtection="0"/>
    <xf numFmtId="205" fontId="20" fillId="0" borderId="0" applyFont="0" applyFill="0" applyBorder="0" applyAlignment="0" applyProtection="0"/>
    <xf numFmtId="186" fontId="20" fillId="0" borderId="0" applyFont="0" applyFill="0" applyBorder="0" applyAlignment="0" applyProtection="0"/>
    <xf numFmtId="205" fontId="20" fillId="0" borderId="0" applyFont="0" applyFill="0" applyBorder="0" applyAlignment="0" applyProtection="0"/>
    <xf numFmtId="205" fontId="20" fillId="0" borderId="0" applyFont="0" applyFill="0" applyBorder="0" applyAlignment="0" applyProtection="0"/>
    <xf numFmtId="186" fontId="20" fillId="0" borderId="0" applyFont="0" applyFill="0" applyBorder="0" applyAlignment="0" applyProtection="0"/>
    <xf numFmtId="205" fontId="20" fillId="0" borderId="0" applyFont="0" applyFill="0" applyBorder="0" applyAlignment="0" applyProtection="0"/>
    <xf numFmtId="205" fontId="20" fillId="0" borderId="0" applyFont="0" applyFill="0" applyBorder="0" applyAlignment="0" applyProtection="0"/>
    <xf numFmtId="0" fontId="25" fillId="0" borderId="0" applyFont="0" applyFill="0" applyBorder="0" applyAlignment="0" applyProtection="0"/>
    <xf numFmtId="0" fontId="25" fillId="0" borderId="0" applyFont="0" applyFill="0" applyBorder="0" applyAlignment="0" applyProtection="0"/>
    <xf numFmtId="207" fontId="20" fillId="0" borderId="0" applyFont="0" applyFill="0" applyBorder="0" applyAlignment="0" applyProtection="0"/>
    <xf numFmtId="186" fontId="20" fillId="0" borderId="0" applyFont="0" applyFill="0" applyBorder="0" applyAlignment="0" applyProtection="0"/>
    <xf numFmtId="205" fontId="20" fillId="0" borderId="0" applyFont="0" applyFill="0" applyBorder="0" applyAlignment="0" applyProtection="0"/>
    <xf numFmtId="205" fontId="20" fillId="0" borderId="0" applyFont="0" applyFill="0" applyBorder="0" applyAlignment="0" applyProtection="0"/>
    <xf numFmtId="205" fontId="20" fillId="0" borderId="0" applyFont="0" applyFill="0" applyBorder="0" applyAlignment="0" applyProtection="0"/>
    <xf numFmtId="212" fontId="25" fillId="0" borderId="0" applyFont="0" applyFill="0" applyBorder="0" applyAlignment="0" applyProtection="0"/>
    <xf numFmtId="212" fontId="25" fillId="0" borderId="0" applyFont="0" applyFill="0" applyBorder="0" applyAlignment="0" applyProtection="0"/>
    <xf numFmtId="212" fontId="25" fillId="0" borderId="0" applyFont="0" applyFill="0" applyBorder="0" applyAlignment="0" applyProtection="0"/>
    <xf numFmtId="212" fontId="25" fillId="0" borderId="0" applyFont="0" applyFill="0" applyBorder="0" applyAlignment="0" applyProtection="0"/>
    <xf numFmtId="212" fontId="25" fillId="0" borderId="0" applyFont="0" applyFill="0" applyBorder="0" applyAlignment="0" applyProtection="0"/>
    <xf numFmtId="212" fontId="25" fillId="0" borderId="0" applyFont="0" applyFill="0" applyBorder="0" applyAlignment="0" applyProtection="0"/>
    <xf numFmtId="212" fontId="25" fillId="0" borderId="0" applyFont="0" applyFill="0" applyBorder="0" applyAlignment="0" applyProtection="0"/>
    <xf numFmtId="212" fontId="25" fillId="0" borderId="0" applyFont="0" applyFill="0" applyBorder="0" applyAlignment="0" applyProtection="0"/>
    <xf numFmtId="212" fontId="25" fillId="0" borderId="0" applyFont="0" applyFill="0" applyBorder="0" applyAlignment="0" applyProtection="0"/>
    <xf numFmtId="212" fontId="25" fillId="0" borderId="0" applyFont="0" applyFill="0" applyBorder="0" applyAlignment="0" applyProtection="0"/>
    <xf numFmtId="212" fontId="25" fillId="0" borderId="0" applyFont="0" applyFill="0" applyBorder="0" applyAlignment="0" applyProtection="0"/>
    <xf numFmtId="212" fontId="25" fillId="0" borderId="0" applyFont="0" applyFill="0" applyBorder="0" applyAlignment="0" applyProtection="0"/>
    <xf numFmtId="213" fontId="20" fillId="0" borderId="0" applyFont="0" applyFill="0" applyBorder="0" applyAlignment="0" applyProtection="0"/>
    <xf numFmtId="214" fontId="20" fillId="0" borderId="0" applyFont="0" applyFill="0" applyBorder="0" applyAlignment="0" applyProtection="0"/>
    <xf numFmtId="171" fontId="20" fillId="0" borderId="0" applyFont="0" applyFill="0" applyBorder="0" applyAlignment="0" applyProtection="0"/>
    <xf numFmtId="171" fontId="20" fillId="0" borderId="0" applyFont="0" applyFill="0" applyBorder="0" applyAlignment="0" applyProtection="0"/>
    <xf numFmtId="171" fontId="20" fillId="0" borderId="0" applyFont="0" applyFill="0" applyBorder="0" applyAlignment="0" applyProtection="0"/>
    <xf numFmtId="171" fontId="20" fillId="0" borderId="0" applyFont="0" applyFill="0" applyBorder="0" applyAlignment="0" applyProtection="0"/>
    <xf numFmtId="171" fontId="20" fillId="0" borderId="0" applyFont="0" applyFill="0" applyBorder="0" applyAlignment="0" applyProtection="0"/>
    <xf numFmtId="171" fontId="20" fillId="0" borderId="0" applyFont="0" applyFill="0" applyBorder="0" applyAlignment="0" applyProtection="0"/>
    <xf numFmtId="213" fontId="20" fillId="0" borderId="0" applyFont="0" applyFill="0" applyBorder="0" applyAlignment="0" applyProtection="0"/>
    <xf numFmtId="212" fontId="25" fillId="0" borderId="0" applyFont="0" applyFill="0" applyBorder="0" applyAlignment="0" applyProtection="0"/>
    <xf numFmtId="212" fontId="25" fillId="0" borderId="0" applyFont="0" applyFill="0" applyBorder="0" applyAlignment="0" applyProtection="0"/>
    <xf numFmtId="212" fontId="25" fillId="0" borderId="0" applyFont="0" applyFill="0" applyBorder="0" applyAlignment="0" applyProtection="0"/>
    <xf numFmtId="212" fontId="25" fillId="0" borderId="0" applyFont="0" applyFill="0" applyBorder="0" applyAlignment="0" applyProtection="0"/>
    <xf numFmtId="212" fontId="25" fillId="0" borderId="0" applyFont="0" applyFill="0" applyBorder="0" applyAlignment="0" applyProtection="0"/>
    <xf numFmtId="212" fontId="25" fillId="0" borderId="0" applyFont="0" applyFill="0" applyBorder="0" applyAlignment="0" applyProtection="0"/>
    <xf numFmtId="212" fontId="25" fillId="0" borderId="0" applyFont="0" applyFill="0" applyBorder="0" applyAlignment="0" applyProtection="0"/>
    <xf numFmtId="212" fontId="25" fillId="0" borderId="0" applyFont="0" applyFill="0" applyBorder="0" applyAlignment="0" applyProtection="0"/>
    <xf numFmtId="0" fontId="25" fillId="0" borderId="0" applyFont="0" applyFill="0" applyBorder="0" applyAlignment="0" applyProtection="0"/>
    <xf numFmtId="0" fontId="25" fillId="0" borderId="0" applyFont="0" applyFill="0" applyBorder="0" applyAlignment="0" applyProtection="0"/>
    <xf numFmtId="0" fontId="25" fillId="0" borderId="0" applyFont="0" applyFill="0" applyBorder="0" applyAlignment="0" applyProtection="0"/>
    <xf numFmtId="0" fontId="25" fillId="0" borderId="0" applyFont="0" applyFill="0" applyBorder="0" applyAlignment="0" applyProtection="0"/>
    <xf numFmtId="207" fontId="20" fillId="0" borderId="0" applyFont="0" applyFill="0" applyBorder="0" applyAlignment="0" applyProtection="0"/>
    <xf numFmtId="205" fontId="20" fillId="0" borderId="0" applyFont="0" applyFill="0" applyBorder="0" applyAlignment="0" applyProtection="0"/>
    <xf numFmtId="0" fontId="25" fillId="0" borderId="0" applyFont="0" applyFill="0" applyBorder="0" applyAlignment="0" applyProtection="0"/>
    <xf numFmtId="0" fontId="25" fillId="0" borderId="0" applyFont="0" applyFill="0" applyBorder="0" applyAlignment="0" applyProtection="0"/>
    <xf numFmtId="186" fontId="20" fillId="0" borderId="0" applyFont="0" applyFill="0" applyBorder="0" applyAlignment="0" applyProtection="0"/>
    <xf numFmtId="215" fontId="20" fillId="0" borderId="0" applyFont="0" applyFill="0" applyBorder="0" applyAlignment="0" applyProtection="0"/>
    <xf numFmtId="215" fontId="20" fillId="0" borderId="0" applyFont="0" applyFill="0" applyBorder="0" applyAlignment="0" applyProtection="0"/>
    <xf numFmtId="192" fontId="20" fillId="0" borderId="0" applyFont="0" applyFill="0" applyBorder="0" applyAlignment="0" applyProtection="0"/>
    <xf numFmtId="192" fontId="20" fillId="0" borderId="0" applyFont="0" applyFill="0" applyBorder="0" applyAlignment="0" applyProtection="0"/>
    <xf numFmtId="192" fontId="20" fillId="0" borderId="0" applyFont="0" applyFill="0" applyBorder="0" applyAlignment="0" applyProtection="0"/>
    <xf numFmtId="192" fontId="20" fillId="0" borderId="0" applyFont="0" applyFill="0" applyBorder="0" applyAlignment="0" applyProtection="0"/>
    <xf numFmtId="192" fontId="20" fillId="0" borderId="0" applyFont="0" applyFill="0" applyBorder="0" applyAlignment="0" applyProtection="0"/>
    <xf numFmtId="192" fontId="20" fillId="0" borderId="0" applyFont="0" applyFill="0" applyBorder="0" applyAlignment="0" applyProtection="0"/>
    <xf numFmtId="215" fontId="20" fillId="0" borderId="0" applyFont="0" applyFill="0" applyBorder="0" applyAlignment="0" applyProtection="0"/>
    <xf numFmtId="215" fontId="20" fillId="0" borderId="0" applyFont="0" applyFill="0" applyBorder="0" applyAlignment="0" applyProtection="0"/>
    <xf numFmtId="205" fontId="20" fillId="0" borderId="0" applyFont="0" applyFill="0" applyBorder="0" applyAlignment="0" applyProtection="0"/>
    <xf numFmtId="205" fontId="20" fillId="0" borderId="0" applyFont="0" applyFill="0" applyBorder="0" applyAlignment="0" applyProtection="0"/>
    <xf numFmtId="205" fontId="20" fillId="0" borderId="0" applyFont="0" applyFill="0" applyBorder="0" applyAlignment="0" applyProtection="0"/>
    <xf numFmtId="205" fontId="20" fillId="0" borderId="0" applyFont="0" applyFill="0" applyBorder="0" applyAlignment="0" applyProtection="0"/>
    <xf numFmtId="205" fontId="20" fillId="0" borderId="0" applyFont="0" applyFill="0" applyBorder="0" applyAlignment="0" applyProtection="0"/>
    <xf numFmtId="205" fontId="20" fillId="0" borderId="0" applyFont="0" applyFill="0" applyBorder="0" applyAlignment="0" applyProtection="0"/>
    <xf numFmtId="206" fontId="32" fillId="0" borderId="0" applyFont="0" applyFill="0" applyBorder="0" applyAlignment="0" applyProtection="0"/>
    <xf numFmtId="186" fontId="20" fillId="0" borderId="0" applyFont="0" applyFill="0" applyBorder="0" applyAlignment="0" applyProtection="0"/>
    <xf numFmtId="205" fontId="20" fillId="0" borderId="0" applyFont="0" applyFill="0" applyBorder="0" applyAlignment="0" applyProtection="0"/>
    <xf numFmtId="205" fontId="20" fillId="0" borderId="0" applyFont="0" applyFill="0" applyBorder="0" applyAlignment="0" applyProtection="0"/>
    <xf numFmtId="205" fontId="20" fillId="0" borderId="0" applyFont="0" applyFill="0" applyBorder="0" applyAlignment="0" applyProtection="0"/>
    <xf numFmtId="0" fontId="25" fillId="0" borderId="0" applyFont="0" applyFill="0" applyBorder="0" applyAlignment="0" applyProtection="0"/>
    <xf numFmtId="0" fontId="25" fillId="0" borderId="0" applyFont="0" applyFill="0" applyBorder="0" applyAlignment="0" applyProtection="0"/>
    <xf numFmtId="0" fontId="25" fillId="0" borderId="0" applyFont="0" applyFill="0" applyBorder="0" applyAlignment="0" applyProtection="0"/>
    <xf numFmtId="0" fontId="25" fillId="0" borderId="0" applyFont="0" applyFill="0" applyBorder="0" applyAlignment="0" applyProtection="0"/>
    <xf numFmtId="0" fontId="25" fillId="0" borderId="0" applyFont="0" applyFill="0" applyBorder="0" applyAlignment="0" applyProtection="0"/>
    <xf numFmtId="0" fontId="25" fillId="0" borderId="0" applyFont="0" applyFill="0" applyBorder="0" applyAlignment="0" applyProtection="0"/>
    <xf numFmtId="0" fontId="20" fillId="0" borderId="0" applyFont="0" applyFill="0" applyBorder="0" applyAlignment="0" applyProtection="0"/>
    <xf numFmtId="203"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203" fontId="20" fillId="0" borderId="0" applyFont="0" applyFill="0" applyBorder="0" applyAlignment="0" applyProtection="0"/>
    <xf numFmtId="216" fontId="20" fillId="0" borderId="0" applyFont="0" applyFill="0" applyBorder="0" applyAlignment="0" applyProtection="0"/>
    <xf numFmtId="216" fontId="20" fillId="0" borderId="0" applyFont="0" applyFill="0" applyBorder="0" applyAlignment="0" applyProtection="0"/>
    <xf numFmtId="217" fontId="25" fillId="0" borderId="0" applyFont="0" applyFill="0" applyBorder="0" applyAlignment="0" applyProtection="0"/>
    <xf numFmtId="217" fontId="25" fillId="0" borderId="0" applyFont="0" applyFill="0" applyBorder="0" applyAlignment="0" applyProtection="0"/>
    <xf numFmtId="217" fontId="25" fillId="0" borderId="0" applyFont="0" applyFill="0" applyBorder="0" applyAlignment="0" applyProtection="0"/>
    <xf numFmtId="217" fontId="25" fillId="0" borderId="0" applyFont="0" applyFill="0" applyBorder="0" applyAlignment="0" applyProtection="0"/>
    <xf numFmtId="216" fontId="20" fillId="0" borderId="0" applyFont="0" applyFill="0" applyBorder="0" applyAlignment="0" applyProtection="0"/>
    <xf numFmtId="216" fontId="20" fillId="0" borderId="0" applyFont="0" applyFill="0" applyBorder="0" applyAlignment="0" applyProtection="0"/>
    <xf numFmtId="217" fontId="25" fillId="0" borderId="0" applyFont="0" applyFill="0" applyBorder="0" applyAlignment="0" applyProtection="0"/>
    <xf numFmtId="217" fontId="25" fillId="0" borderId="0" applyFont="0" applyFill="0" applyBorder="0" applyAlignment="0" applyProtection="0"/>
    <xf numFmtId="217" fontId="25" fillId="0" borderId="0" applyFont="0" applyFill="0" applyBorder="0" applyAlignment="0" applyProtection="0"/>
    <xf numFmtId="217" fontId="25" fillId="0" borderId="0" applyFont="0" applyFill="0" applyBorder="0" applyAlignment="0" applyProtection="0"/>
    <xf numFmtId="217" fontId="25" fillId="0" borderId="0" applyFont="0" applyFill="0" applyBorder="0" applyAlignment="0" applyProtection="0"/>
    <xf numFmtId="217" fontId="25" fillId="0" borderId="0" applyFont="0" applyFill="0" applyBorder="0" applyAlignment="0" applyProtection="0"/>
    <xf numFmtId="216" fontId="20" fillId="0" borderId="0" applyFont="0" applyFill="0" applyBorder="0" applyAlignment="0" applyProtection="0"/>
    <xf numFmtId="216" fontId="20" fillId="0" borderId="0" applyFont="0" applyFill="0" applyBorder="0" applyAlignment="0" applyProtection="0"/>
    <xf numFmtId="216" fontId="20" fillId="0" borderId="0" applyFont="0" applyFill="0" applyBorder="0" applyAlignment="0" applyProtection="0"/>
    <xf numFmtId="216" fontId="20" fillId="0" borderId="0" applyFont="0" applyFill="0" applyBorder="0" applyAlignment="0" applyProtection="0"/>
    <xf numFmtId="217" fontId="25" fillId="0" borderId="0" applyFont="0" applyFill="0" applyBorder="0" applyAlignment="0" applyProtection="0"/>
    <xf numFmtId="217" fontId="25" fillId="0" borderId="0" applyFont="0" applyFill="0" applyBorder="0" applyAlignment="0" applyProtection="0"/>
    <xf numFmtId="218" fontId="25" fillId="0" borderId="0" applyFont="0" applyFill="0" applyBorder="0" applyAlignment="0" applyProtection="0"/>
    <xf numFmtId="218" fontId="25" fillId="0" borderId="0" applyFont="0" applyFill="0" applyBorder="0" applyAlignment="0" applyProtection="0"/>
    <xf numFmtId="214" fontId="20" fillId="0" borderId="0" applyFont="0" applyFill="0" applyBorder="0" applyAlignment="0" applyProtection="0"/>
    <xf numFmtId="214" fontId="20" fillId="0" borderId="0" applyFont="0" applyFill="0" applyBorder="0" applyAlignment="0" applyProtection="0"/>
    <xf numFmtId="219" fontId="20" fillId="0" borderId="0" applyFont="0" applyFill="0" applyBorder="0" applyAlignment="0" applyProtection="0"/>
    <xf numFmtId="187" fontId="32" fillId="0" borderId="0" applyFont="0" applyFill="0" applyBorder="0" applyAlignment="0" applyProtection="0"/>
    <xf numFmtId="220" fontId="20" fillId="0" borderId="0" applyFont="0" applyFill="0" applyBorder="0" applyAlignment="0" applyProtection="0"/>
    <xf numFmtId="214" fontId="20" fillId="0" borderId="0" applyFont="0" applyFill="0" applyBorder="0" applyAlignment="0" applyProtection="0"/>
    <xf numFmtId="220" fontId="20" fillId="0" borderId="0" applyFont="0" applyFill="0" applyBorder="0" applyAlignment="0" applyProtection="0"/>
    <xf numFmtId="214" fontId="20" fillId="0" borderId="0" applyFont="0" applyFill="0" applyBorder="0" applyAlignment="0" applyProtection="0"/>
    <xf numFmtId="219" fontId="20" fillId="0" borderId="0" applyFont="0" applyFill="0" applyBorder="0" applyAlignment="0" applyProtection="0"/>
    <xf numFmtId="219" fontId="20" fillId="0" borderId="0" applyFont="0" applyFill="0" applyBorder="0" applyAlignment="0" applyProtection="0"/>
    <xf numFmtId="220" fontId="20" fillId="0" borderId="0" applyFont="0" applyFill="0" applyBorder="0" applyAlignment="0" applyProtection="0"/>
    <xf numFmtId="220" fontId="20" fillId="0" borderId="0" applyFont="0" applyFill="0" applyBorder="0" applyAlignment="0" applyProtection="0"/>
    <xf numFmtId="220" fontId="20" fillId="0" borderId="0" applyFont="0" applyFill="0" applyBorder="0" applyAlignment="0" applyProtection="0"/>
    <xf numFmtId="220" fontId="20" fillId="0" borderId="0" applyFont="0" applyFill="0" applyBorder="0" applyAlignment="0" applyProtection="0"/>
    <xf numFmtId="219" fontId="20" fillId="0" borderId="0" applyFont="0" applyFill="0" applyBorder="0" applyAlignment="0" applyProtection="0"/>
    <xf numFmtId="219" fontId="20" fillId="0" borderId="0" applyFont="0" applyFill="0" applyBorder="0" applyAlignment="0" applyProtection="0"/>
    <xf numFmtId="214" fontId="20" fillId="0" borderId="0" applyFont="0" applyFill="0" applyBorder="0" applyAlignment="0" applyProtection="0"/>
    <xf numFmtId="221" fontId="25" fillId="0" borderId="0" applyFont="0" applyFill="0" applyBorder="0" applyAlignment="0" applyProtection="0"/>
    <xf numFmtId="221" fontId="25" fillId="0" borderId="0" applyFont="0" applyFill="0" applyBorder="0" applyAlignment="0" applyProtection="0"/>
    <xf numFmtId="219" fontId="20" fillId="0" borderId="0" applyFont="0" applyFill="0" applyBorder="0" applyAlignment="0" applyProtection="0"/>
    <xf numFmtId="174" fontId="20" fillId="0" borderId="0" applyFont="0" applyFill="0" applyBorder="0" applyAlignment="0" applyProtection="0"/>
    <xf numFmtId="214" fontId="20" fillId="0" borderId="0" applyFont="0" applyFill="0" applyBorder="0" applyAlignment="0" applyProtection="0"/>
    <xf numFmtId="214" fontId="20" fillId="0" borderId="0" applyFont="0" applyFill="0" applyBorder="0" applyAlignment="0" applyProtection="0"/>
    <xf numFmtId="214" fontId="20" fillId="0" borderId="0" applyFont="0" applyFill="0" applyBorder="0" applyAlignment="0" applyProtection="0"/>
    <xf numFmtId="214" fontId="20" fillId="0" borderId="0" applyFont="0" applyFill="0" applyBorder="0" applyAlignment="0" applyProtection="0"/>
    <xf numFmtId="214" fontId="20" fillId="0" borderId="0" applyFont="0" applyFill="0" applyBorder="0" applyAlignment="0" applyProtection="0"/>
    <xf numFmtId="214" fontId="20" fillId="0" borderId="0" applyFont="0" applyFill="0" applyBorder="0" applyAlignment="0" applyProtection="0"/>
    <xf numFmtId="174" fontId="20" fillId="0" borderId="0" applyFont="0" applyFill="0" applyBorder="0" applyAlignment="0" applyProtection="0"/>
    <xf numFmtId="222" fontId="20" fillId="0" borderId="0" applyFont="0" applyFill="0" applyBorder="0" applyAlignment="0" applyProtection="0"/>
    <xf numFmtId="214" fontId="20" fillId="0" borderId="0" applyFont="0" applyFill="0" applyBorder="0" applyAlignment="0" applyProtection="0"/>
    <xf numFmtId="219" fontId="20" fillId="0" borderId="0" applyFont="0" applyFill="0" applyBorder="0" applyAlignment="0" applyProtection="0"/>
    <xf numFmtId="214" fontId="20" fillId="0" borderId="0" applyFont="0" applyFill="0" applyBorder="0" applyAlignment="0" applyProtection="0"/>
    <xf numFmtId="219" fontId="20" fillId="0" borderId="0" applyFont="0" applyFill="0" applyBorder="0" applyAlignment="0" applyProtection="0"/>
    <xf numFmtId="214" fontId="20" fillId="0" borderId="0" applyFont="0" applyFill="0" applyBorder="0" applyAlignment="0" applyProtection="0"/>
    <xf numFmtId="214" fontId="20" fillId="0" borderId="0" applyFont="0" applyFill="0" applyBorder="0" applyAlignment="0" applyProtection="0"/>
    <xf numFmtId="214" fontId="20" fillId="0" borderId="0" applyFont="0" applyFill="0" applyBorder="0" applyAlignment="0" applyProtection="0"/>
    <xf numFmtId="214" fontId="20" fillId="0" borderId="0" applyFont="0" applyFill="0" applyBorder="0" applyAlignment="0" applyProtection="0"/>
    <xf numFmtId="214" fontId="20" fillId="0" borderId="0" applyFont="0" applyFill="0" applyBorder="0" applyAlignment="0" applyProtection="0"/>
    <xf numFmtId="219" fontId="20" fillId="0" borderId="0" applyFont="0" applyFill="0" applyBorder="0" applyAlignment="0" applyProtection="0"/>
    <xf numFmtId="220" fontId="20" fillId="0" borderId="0" applyFont="0" applyFill="0" applyBorder="0" applyAlignment="0" applyProtection="0"/>
    <xf numFmtId="223" fontId="20" fillId="0" borderId="0" applyFont="0" applyFill="0" applyBorder="0" applyAlignment="0" applyProtection="0"/>
    <xf numFmtId="169" fontId="20" fillId="0" borderId="0" applyFont="0" applyFill="0" applyBorder="0" applyAlignment="0" applyProtection="0"/>
    <xf numFmtId="169" fontId="20" fillId="0" borderId="0" applyFont="0" applyFill="0" applyBorder="0" applyAlignment="0" applyProtection="0"/>
    <xf numFmtId="169" fontId="20" fillId="0" borderId="0" applyFont="0" applyFill="0" applyBorder="0" applyAlignment="0" applyProtection="0"/>
    <xf numFmtId="169" fontId="20" fillId="0" borderId="0" applyFont="0" applyFill="0" applyBorder="0" applyAlignment="0" applyProtection="0"/>
    <xf numFmtId="169" fontId="20" fillId="0" borderId="0" applyFont="0" applyFill="0" applyBorder="0" applyAlignment="0" applyProtection="0"/>
    <xf numFmtId="169" fontId="20" fillId="0" borderId="0" applyFont="0" applyFill="0" applyBorder="0" applyAlignment="0" applyProtection="0"/>
    <xf numFmtId="169" fontId="20" fillId="0" borderId="0" applyFont="0" applyFill="0" applyBorder="0" applyAlignment="0" applyProtection="0"/>
    <xf numFmtId="223" fontId="20" fillId="0" borderId="0" applyFont="0" applyFill="0" applyBorder="0" applyAlignment="0" applyProtection="0"/>
    <xf numFmtId="214" fontId="20" fillId="0" borderId="0" applyFont="0" applyFill="0" applyBorder="0" applyAlignment="0" applyProtection="0"/>
    <xf numFmtId="219" fontId="20" fillId="0" borderId="0" applyFont="0" applyFill="0" applyBorder="0" applyAlignment="0" applyProtection="0"/>
    <xf numFmtId="219" fontId="20" fillId="0" borderId="0" applyFont="0" applyFill="0" applyBorder="0" applyAlignment="0" applyProtection="0"/>
    <xf numFmtId="224" fontId="20" fillId="0" borderId="0" applyFont="0" applyFill="0" applyBorder="0" applyAlignment="0" applyProtection="0"/>
    <xf numFmtId="171" fontId="20" fillId="0" borderId="0" applyFont="0" applyFill="0" applyBorder="0" applyAlignment="0" applyProtection="0"/>
    <xf numFmtId="179" fontId="20" fillId="0" borderId="0" applyFont="0" applyFill="0" applyBorder="0" applyAlignment="0" applyProtection="0"/>
    <xf numFmtId="179" fontId="20" fillId="0" borderId="0" applyFont="0" applyFill="0" applyBorder="0" applyAlignment="0" applyProtection="0"/>
    <xf numFmtId="179" fontId="20" fillId="0" borderId="0" applyFont="0" applyFill="0" applyBorder="0" applyAlignment="0" applyProtection="0"/>
    <xf numFmtId="179" fontId="20" fillId="0" borderId="0" applyFont="0" applyFill="0" applyBorder="0" applyAlignment="0" applyProtection="0"/>
    <xf numFmtId="179" fontId="20" fillId="0" borderId="0" applyFont="0" applyFill="0" applyBorder="0" applyAlignment="0" applyProtection="0"/>
    <xf numFmtId="179" fontId="20" fillId="0" borderId="0" applyFont="0" applyFill="0" applyBorder="0" applyAlignment="0" applyProtection="0"/>
    <xf numFmtId="224" fontId="20" fillId="0" borderId="0" applyFont="0" applyFill="0" applyBorder="0" applyAlignment="0" applyProtection="0"/>
    <xf numFmtId="219" fontId="20" fillId="0" borderId="0" applyFont="0" applyFill="0" applyBorder="0" applyAlignment="0" applyProtection="0"/>
    <xf numFmtId="220" fontId="20" fillId="0" borderId="0" applyFont="0" applyFill="0" applyBorder="0" applyAlignment="0" applyProtection="0"/>
    <xf numFmtId="219" fontId="20" fillId="0" borderId="0" applyFont="0" applyFill="0" applyBorder="0" applyAlignment="0" applyProtection="0"/>
    <xf numFmtId="219" fontId="20" fillId="0" borderId="0" applyFont="0" applyFill="0" applyBorder="0" applyAlignment="0" applyProtection="0"/>
    <xf numFmtId="214" fontId="20" fillId="0" borderId="0" applyFont="0" applyFill="0" applyBorder="0" applyAlignment="0" applyProtection="0"/>
    <xf numFmtId="214" fontId="20" fillId="0" borderId="0" applyFont="0" applyFill="0" applyBorder="0" applyAlignment="0" applyProtection="0"/>
    <xf numFmtId="219" fontId="20" fillId="0" borderId="0" applyFont="0" applyFill="0" applyBorder="0" applyAlignment="0" applyProtection="0"/>
    <xf numFmtId="219" fontId="20" fillId="0" borderId="0" applyFont="0" applyFill="0" applyBorder="0" applyAlignment="0" applyProtection="0"/>
    <xf numFmtId="219" fontId="20" fillId="0" borderId="0" applyFont="0" applyFill="0" applyBorder="0" applyAlignment="0" applyProtection="0"/>
    <xf numFmtId="219" fontId="20" fillId="0" borderId="0" applyFont="0" applyFill="0" applyBorder="0" applyAlignment="0" applyProtection="0"/>
    <xf numFmtId="219" fontId="20" fillId="0" borderId="0" applyFont="0" applyFill="0" applyBorder="0" applyAlignment="0" applyProtection="0"/>
    <xf numFmtId="219" fontId="20" fillId="0" borderId="0" applyFont="0" applyFill="0" applyBorder="0" applyAlignment="0" applyProtection="0"/>
    <xf numFmtId="187" fontId="32" fillId="0" borderId="0" applyFont="0" applyFill="0" applyBorder="0" applyAlignment="0" applyProtection="0"/>
    <xf numFmtId="214" fontId="20" fillId="0" borderId="0" applyFont="0" applyFill="0" applyBorder="0" applyAlignment="0" applyProtection="0"/>
    <xf numFmtId="214" fontId="20" fillId="0" borderId="0" applyFont="0" applyFill="0" applyBorder="0" applyAlignment="0" applyProtection="0"/>
    <xf numFmtId="214" fontId="20" fillId="0" borderId="0" applyFont="0" applyFill="0" applyBorder="0" applyAlignment="0" applyProtection="0"/>
    <xf numFmtId="217" fontId="25" fillId="0" borderId="0" applyFont="0" applyFill="0" applyBorder="0" applyAlignment="0" applyProtection="0"/>
    <xf numFmtId="217" fontId="25" fillId="0" borderId="0" applyFont="0" applyFill="0" applyBorder="0" applyAlignment="0" applyProtection="0"/>
    <xf numFmtId="217" fontId="25" fillId="0" borderId="0" applyFont="0" applyFill="0" applyBorder="0" applyAlignment="0" applyProtection="0"/>
    <xf numFmtId="217" fontId="25" fillId="0" borderId="0" applyFont="0" applyFill="0" applyBorder="0" applyAlignment="0" applyProtection="0"/>
    <xf numFmtId="217" fontId="25" fillId="0" borderId="0" applyFont="0" applyFill="0" applyBorder="0" applyAlignment="0" applyProtection="0"/>
    <xf numFmtId="217" fontId="25" fillId="0" borderId="0" applyFont="0" applyFill="0" applyBorder="0" applyAlignment="0" applyProtection="0"/>
    <xf numFmtId="216" fontId="20" fillId="0" borderId="0" applyFont="0" applyFill="0" applyBorder="0" applyAlignment="0" applyProtection="0"/>
    <xf numFmtId="216" fontId="20" fillId="0" borderId="0" applyFont="0" applyFill="0" applyBorder="0" applyAlignment="0" applyProtection="0"/>
    <xf numFmtId="164" fontId="20" fillId="0" borderId="0">
      <alignment horizontal="left" wrapText="1"/>
    </xf>
    <xf numFmtId="0" fontId="20" fillId="0" borderId="0" applyNumberFormat="0" applyFill="0" applyBorder="0" applyAlignment="0" applyProtection="0"/>
    <xf numFmtId="225" fontId="33" fillId="0" borderId="0" applyFont="0" applyFill="0" applyBorder="0" applyAlignment="0" applyProtection="0"/>
    <xf numFmtId="226" fontId="33" fillId="0" borderId="0" applyFont="0" applyFill="0" applyBorder="0" applyAlignment="0" applyProtection="0"/>
    <xf numFmtId="0" fontId="20" fillId="0" borderId="0"/>
    <xf numFmtId="0" fontId="20" fillId="0" borderId="0"/>
    <xf numFmtId="0" fontId="24" fillId="0" borderId="0" applyNumberFormat="0" applyFill="0" applyBorder="0" applyAlignment="0" applyProtection="0"/>
    <xf numFmtId="227" fontId="34" fillId="0" borderId="0" applyFont="0" applyFill="0" applyBorder="0" applyAlignment="0" applyProtection="0"/>
    <xf numFmtId="171" fontId="20" fillId="0" borderId="0"/>
    <xf numFmtId="228" fontId="34" fillId="0" borderId="0" applyFont="0" applyFill="0" applyBorder="0" applyAlignment="0" applyProtection="0"/>
    <xf numFmtId="219" fontId="20" fillId="0" borderId="0"/>
    <xf numFmtId="10" fontId="34" fillId="0" borderId="0" applyFont="0" applyFill="0" applyBorder="0" applyAlignment="0" applyProtection="0"/>
    <xf numFmtId="1" fontId="35" fillId="0" borderId="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1" fontId="35" fillId="0" borderId="0"/>
    <xf numFmtId="1" fontId="35" fillId="0" borderId="0"/>
    <xf numFmtId="1" fontId="35" fillId="0" borderId="0"/>
    <xf numFmtId="1" fontId="35" fillId="0" borderId="0"/>
    <xf numFmtId="1" fontId="35" fillId="0" borderId="0"/>
    <xf numFmtId="1" fontId="35" fillId="0" borderId="0"/>
    <xf numFmtId="1" fontId="35" fillId="0" borderId="0"/>
    <xf numFmtId="1" fontId="35" fillId="0" borderId="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38" fontId="25" fillId="0" borderId="10"/>
    <xf numFmtId="38" fontId="25" fillId="0" borderId="10"/>
    <xf numFmtId="229" fontId="20" fillId="0" borderId="0">
      <alignment horizontal="left"/>
    </xf>
    <xf numFmtId="230" fontId="20" fillId="0" borderId="0">
      <alignment horizontal="left"/>
    </xf>
    <xf numFmtId="231" fontId="28" fillId="0" borderId="0"/>
    <xf numFmtId="0" fontId="18" fillId="36" borderId="0" applyNumberFormat="0" applyBorder="0" applyAlignment="0" applyProtection="0"/>
    <xf numFmtId="0" fontId="18" fillId="36" borderId="0" applyNumberFormat="0" applyBorder="0" applyAlignment="0" applyProtection="0"/>
    <xf numFmtId="0" fontId="1" fillId="10" borderId="0" applyNumberFormat="0" applyBorder="0" applyAlignment="0" applyProtection="0"/>
    <xf numFmtId="0" fontId="18" fillId="36" borderId="0" applyNumberFormat="0" applyBorder="0" applyAlignment="0" applyProtection="0"/>
    <xf numFmtId="0" fontId="18" fillId="36" borderId="0" applyNumberFormat="0" applyBorder="0" applyAlignment="0" applyProtection="0"/>
    <xf numFmtId="0" fontId="18" fillId="35" borderId="0" applyNumberFormat="0" applyBorder="0" applyAlignment="0" applyProtection="0"/>
    <xf numFmtId="0" fontId="18" fillId="35" borderId="0" applyNumberFormat="0" applyBorder="0" applyAlignment="0" applyProtection="0"/>
    <xf numFmtId="0" fontId="18" fillId="38" borderId="0" applyNumberFormat="0" applyBorder="0" applyAlignment="0" applyProtection="0"/>
    <xf numFmtId="0" fontId="18" fillId="38" borderId="0" applyNumberFormat="0" applyBorder="0" applyAlignment="0" applyProtection="0"/>
    <xf numFmtId="0" fontId="1" fillId="14" borderId="0" applyNumberFormat="0" applyBorder="0" applyAlignment="0" applyProtection="0"/>
    <xf numFmtId="0" fontId="18" fillId="38" borderId="0" applyNumberFormat="0" applyBorder="0" applyAlignment="0" applyProtection="0"/>
    <xf numFmtId="0" fontId="18" fillId="38" borderId="0" applyNumberFormat="0" applyBorder="0" applyAlignment="0" applyProtection="0"/>
    <xf numFmtId="0" fontId="18" fillId="37" borderId="0" applyNumberFormat="0" applyBorder="0" applyAlignment="0" applyProtection="0"/>
    <xf numFmtId="0" fontId="18" fillId="37" borderId="0" applyNumberFormat="0" applyBorder="0" applyAlignment="0" applyProtection="0"/>
    <xf numFmtId="0" fontId="18" fillId="40" borderId="0" applyNumberFormat="0" applyBorder="0" applyAlignment="0" applyProtection="0"/>
    <xf numFmtId="0" fontId="18" fillId="40" borderId="0" applyNumberFormat="0" applyBorder="0" applyAlignment="0" applyProtection="0"/>
    <xf numFmtId="0" fontId="1" fillId="18" borderId="0" applyNumberFormat="0" applyBorder="0" applyAlignment="0" applyProtection="0"/>
    <xf numFmtId="0" fontId="18" fillId="40" borderId="0" applyNumberFormat="0" applyBorder="0" applyAlignment="0" applyProtection="0"/>
    <xf numFmtId="0" fontId="18" fillId="40" borderId="0" applyNumberFormat="0" applyBorder="0" applyAlignment="0" applyProtection="0"/>
    <xf numFmtId="0" fontId="18" fillId="39" borderId="0" applyNumberFormat="0" applyBorder="0" applyAlignment="0" applyProtection="0"/>
    <xf numFmtId="0" fontId="18" fillId="39" borderId="0" applyNumberFormat="0" applyBorder="0" applyAlignment="0" applyProtection="0"/>
    <xf numFmtId="0" fontId="18" fillId="36" borderId="0" applyNumberFormat="0" applyBorder="0" applyAlignment="0" applyProtection="0"/>
    <xf numFmtId="0" fontId="18" fillId="36" borderId="0" applyNumberFormat="0" applyBorder="0" applyAlignment="0" applyProtection="0"/>
    <xf numFmtId="0" fontId="1" fillId="22" borderId="0" applyNumberFormat="0" applyBorder="0" applyAlignment="0" applyProtection="0"/>
    <xf numFmtId="0" fontId="18" fillId="36" borderId="0" applyNumberFormat="0" applyBorder="0" applyAlignment="0" applyProtection="0"/>
    <xf numFmtId="0" fontId="18" fillId="36" borderId="0" applyNumberFormat="0" applyBorder="0" applyAlignment="0" applyProtection="0"/>
    <xf numFmtId="0" fontId="18" fillId="41" borderId="0" applyNumberFormat="0" applyBorder="0" applyAlignment="0" applyProtection="0"/>
    <xf numFmtId="0" fontId="18" fillId="41" borderId="0" applyNumberFormat="0" applyBorder="0" applyAlignment="0" applyProtection="0"/>
    <xf numFmtId="0" fontId="18" fillId="43" borderId="0" applyNumberFormat="0" applyBorder="0" applyAlignment="0" applyProtection="0"/>
    <xf numFmtId="0" fontId="18" fillId="43" borderId="0" applyNumberFormat="0" applyBorder="0" applyAlignment="0" applyProtection="0"/>
    <xf numFmtId="0" fontId="1" fillId="26" borderId="0" applyNumberFormat="0" applyBorder="0" applyAlignment="0" applyProtection="0"/>
    <xf numFmtId="0" fontId="18" fillId="43" borderId="0" applyNumberFormat="0" applyBorder="0" applyAlignment="0" applyProtection="0"/>
    <xf numFmtId="0" fontId="18" fillId="43" borderId="0" applyNumberFormat="0" applyBorder="0" applyAlignment="0" applyProtection="0"/>
    <xf numFmtId="0" fontId="18" fillId="42" borderId="0" applyNumberFormat="0" applyBorder="0" applyAlignment="0" applyProtection="0"/>
    <xf numFmtId="0" fontId="18" fillId="42" borderId="0" applyNumberFormat="0" applyBorder="0" applyAlignment="0" applyProtection="0"/>
    <xf numFmtId="0" fontId="18" fillId="44" borderId="0" applyNumberFormat="0" applyBorder="0" applyAlignment="0" applyProtection="0"/>
    <xf numFmtId="0" fontId="18" fillId="44" borderId="0" applyNumberFormat="0" applyBorder="0" applyAlignment="0" applyProtection="0"/>
    <xf numFmtId="0" fontId="1" fillId="30" borderId="0" applyNumberFormat="0" applyBorder="0" applyAlignment="0" applyProtection="0"/>
    <xf numFmtId="0" fontId="18" fillId="44" borderId="0" applyNumberFormat="0" applyBorder="0" applyAlignment="0" applyProtection="0"/>
    <xf numFmtId="0" fontId="18" fillId="44" borderId="0" applyNumberFormat="0" applyBorder="0" applyAlignment="0" applyProtection="0"/>
    <xf numFmtId="0" fontId="18" fillId="44" borderId="0" applyNumberFormat="0" applyBorder="0" applyAlignment="0" applyProtection="0"/>
    <xf numFmtId="0" fontId="28" fillId="0" borderId="0"/>
    <xf numFmtId="40" fontId="28" fillId="0" borderId="0"/>
    <xf numFmtId="218" fontId="36" fillId="0" borderId="0">
      <protection locked="0"/>
    </xf>
    <xf numFmtId="0" fontId="18" fillId="35" borderId="0" applyNumberFormat="0" applyBorder="0" applyAlignment="0" applyProtection="0"/>
    <xf numFmtId="0" fontId="18" fillId="35" borderId="0" applyNumberFormat="0" applyBorder="0" applyAlignment="0" applyProtection="0"/>
    <xf numFmtId="0" fontId="1" fillId="11" borderId="0" applyNumberFormat="0" applyBorder="0" applyAlignment="0" applyProtection="0"/>
    <xf numFmtId="0" fontId="18" fillId="35" borderId="0" applyNumberFormat="0" applyBorder="0" applyAlignment="0" applyProtection="0"/>
    <xf numFmtId="0" fontId="18" fillId="35" borderId="0" applyNumberFormat="0" applyBorder="0" applyAlignment="0" applyProtection="0"/>
    <xf numFmtId="0" fontId="18" fillId="45" borderId="0" applyNumberFormat="0" applyBorder="0" applyAlignment="0" applyProtection="0"/>
    <xf numFmtId="0" fontId="18" fillId="45" borderId="0" applyNumberFormat="0" applyBorder="0" applyAlignment="0" applyProtection="0"/>
    <xf numFmtId="0" fontId="18" fillId="38" borderId="0" applyNumberFormat="0" applyBorder="0" applyAlignment="0" applyProtection="0"/>
    <xf numFmtId="0" fontId="18" fillId="38" borderId="0" applyNumberFormat="0" applyBorder="0" applyAlignment="0" applyProtection="0"/>
    <xf numFmtId="0" fontId="1" fillId="15" borderId="0" applyNumberFormat="0" applyBorder="0" applyAlignment="0" applyProtection="0"/>
    <xf numFmtId="0" fontId="18" fillId="38" borderId="0" applyNumberFormat="0" applyBorder="0" applyAlignment="0" applyProtection="0"/>
    <xf numFmtId="0" fontId="18" fillId="38" borderId="0" applyNumberFormat="0" applyBorder="0" applyAlignment="0" applyProtection="0"/>
    <xf numFmtId="0" fontId="18" fillId="38" borderId="0" applyNumberFormat="0" applyBorder="0" applyAlignment="0" applyProtection="0"/>
    <xf numFmtId="0" fontId="18" fillId="40" borderId="0" applyNumberFormat="0" applyBorder="0" applyAlignment="0" applyProtection="0"/>
    <xf numFmtId="0" fontId="18" fillId="40" borderId="0" applyNumberFormat="0" applyBorder="0" applyAlignment="0" applyProtection="0"/>
    <xf numFmtId="0" fontId="1" fillId="19" borderId="0" applyNumberFormat="0" applyBorder="0" applyAlignment="0" applyProtection="0"/>
    <xf numFmtId="0" fontId="18" fillId="40" borderId="0" applyNumberFormat="0" applyBorder="0" applyAlignment="0" applyProtection="0"/>
    <xf numFmtId="0" fontId="18" fillId="40" borderId="0" applyNumberFormat="0" applyBorder="0" applyAlignment="0" applyProtection="0"/>
    <xf numFmtId="0" fontId="18" fillId="46" borderId="0" applyNumberFormat="0" applyBorder="0" applyAlignment="0" applyProtection="0"/>
    <xf numFmtId="0" fontId="18" fillId="46" borderId="0" applyNumberFormat="0" applyBorder="0" applyAlignment="0" applyProtection="0"/>
    <xf numFmtId="0" fontId="18" fillId="35" borderId="0" applyNumberFormat="0" applyBorder="0" applyAlignment="0" applyProtection="0"/>
    <xf numFmtId="0" fontId="18" fillId="35" borderId="0" applyNumberFormat="0" applyBorder="0" applyAlignment="0" applyProtection="0"/>
    <xf numFmtId="0" fontId="1" fillId="23" borderId="0" applyNumberFormat="0" applyBorder="0" applyAlignment="0" applyProtection="0"/>
    <xf numFmtId="0" fontId="18" fillId="35" borderId="0" applyNumberFormat="0" applyBorder="0" applyAlignment="0" applyProtection="0"/>
    <xf numFmtId="0" fontId="18" fillId="35" borderId="0" applyNumberFormat="0" applyBorder="0" applyAlignment="0" applyProtection="0"/>
    <xf numFmtId="0" fontId="18" fillId="41" borderId="0" applyNumberFormat="0" applyBorder="0" applyAlignment="0" applyProtection="0"/>
    <xf numFmtId="0" fontId="18" fillId="41" borderId="0" applyNumberFormat="0" applyBorder="0" applyAlignment="0" applyProtection="0"/>
    <xf numFmtId="0" fontId="18" fillId="45" borderId="0" applyNumberFormat="0" applyBorder="0" applyAlignment="0" applyProtection="0"/>
    <xf numFmtId="0" fontId="18" fillId="45" borderId="0" applyNumberFormat="0" applyBorder="0" applyAlignment="0" applyProtection="0"/>
    <xf numFmtId="0" fontId="1" fillId="27" borderId="0" applyNumberFormat="0" applyBorder="0" applyAlignment="0" applyProtection="0"/>
    <xf numFmtId="0" fontId="18" fillId="45" borderId="0" applyNumberFormat="0" applyBorder="0" applyAlignment="0" applyProtection="0"/>
    <xf numFmtId="0" fontId="18" fillId="45" borderId="0" applyNumberFormat="0" applyBorder="0" applyAlignment="0" applyProtection="0"/>
    <xf numFmtId="0" fontId="18" fillId="45" borderId="0" applyNumberFormat="0" applyBorder="0" applyAlignment="0" applyProtection="0"/>
    <xf numFmtId="0" fontId="18" fillId="44" borderId="0" applyNumberFormat="0" applyBorder="0" applyAlignment="0" applyProtection="0"/>
    <xf numFmtId="0" fontId="18" fillId="44" borderId="0" applyNumberFormat="0" applyBorder="0" applyAlignment="0" applyProtection="0"/>
    <xf numFmtId="0" fontId="1" fillId="31" borderId="0" applyNumberFormat="0" applyBorder="0" applyAlignment="0" applyProtection="0"/>
    <xf numFmtId="0" fontId="18" fillId="44" borderId="0" applyNumberFormat="0" applyBorder="0" applyAlignment="0" applyProtection="0"/>
    <xf numFmtId="0" fontId="18" fillId="44"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73" fillId="49" borderId="0" applyNumberFormat="0" applyBorder="0" applyAlignment="0" applyProtection="0"/>
    <xf numFmtId="0" fontId="17" fillId="12" borderId="0" applyNumberFormat="0" applyBorder="0" applyAlignment="0" applyProtection="0"/>
    <xf numFmtId="0" fontId="173" fillId="49" borderId="0" applyNumberFormat="0" applyBorder="0" applyAlignment="0" applyProtection="0"/>
    <xf numFmtId="0" fontId="173" fillId="48" borderId="0" applyNumberFormat="0" applyBorder="0" applyAlignment="0" applyProtection="0"/>
    <xf numFmtId="0" fontId="173" fillId="48" borderId="0" applyNumberFormat="0" applyBorder="0" applyAlignment="0" applyProtection="0"/>
    <xf numFmtId="0" fontId="173" fillId="38" borderId="0" applyNumberFormat="0" applyBorder="0" applyAlignment="0" applyProtection="0"/>
    <xf numFmtId="0" fontId="17" fillId="16" borderId="0" applyNumberFormat="0" applyBorder="0" applyAlignment="0" applyProtection="0"/>
    <xf numFmtId="0" fontId="173" fillId="38" borderId="0" applyNumberFormat="0" applyBorder="0" applyAlignment="0" applyProtection="0"/>
    <xf numFmtId="0" fontId="173" fillId="38" borderId="0" applyNumberFormat="0" applyBorder="0" applyAlignment="0" applyProtection="0"/>
    <xf numFmtId="0" fontId="173" fillId="40" borderId="0" applyNumberFormat="0" applyBorder="0" applyAlignment="0" applyProtection="0"/>
    <xf numFmtId="0" fontId="17" fillId="20" borderId="0" applyNumberFormat="0" applyBorder="0" applyAlignment="0" applyProtection="0"/>
    <xf numFmtId="0" fontId="173" fillId="40" borderId="0" applyNumberFormat="0" applyBorder="0" applyAlignment="0" applyProtection="0"/>
    <xf numFmtId="0" fontId="173" fillId="46" borderId="0" applyNumberFormat="0" applyBorder="0" applyAlignment="0" applyProtection="0"/>
    <xf numFmtId="0" fontId="173" fillId="46" borderId="0" applyNumberFormat="0" applyBorder="0" applyAlignment="0" applyProtection="0"/>
    <xf numFmtId="0" fontId="173" fillId="35" borderId="0" applyNumberFormat="0" applyBorder="0" applyAlignment="0" applyProtection="0"/>
    <xf numFmtId="0" fontId="17" fillId="24" borderId="0" applyNumberFormat="0" applyBorder="0" applyAlignment="0" applyProtection="0"/>
    <xf numFmtId="0" fontId="173" fillId="35" borderId="0" applyNumberFormat="0" applyBorder="0" applyAlignment="0" applyProtection="0"/>
    <xf numFmtId="0" fontId="173" fillId="50" borderId="0" applyNumberFormat="0" applyBorder="0" applyAlignment="0" applyProtection="0"/>
    <xf numFmtId="0" fontId="173" fillId="50" borderId="0" applyNumberFormat="0" applyBorder="0" applyAlignment="0" applyProtection="0"/>
    <xf numFmtId="0" fontId="173" fillId="49" borderId="0" applyNumberFormat="0" applyBorder="0" applyAlignment="0" applyProtection="0"/>
    <xf numFmtId="0" fontId="17" fillId="28" borderId="0" applyNumberFormat="0" applyBorder="0" applyAlignment="0" applyProtection="0"/>
    <xf numFmtId="0" fontId="173" fillId="49" borderId="0" applyNumberFormat="0" applyBorder="0" applyAlignment="0" applyProtection="0"/>
    <xf numFmtId="0" fontId="173" fillId="49" borderId="0" applyNumberFormat="0" applyBorder="0" applyAlignment="0" applyProtection="0"/>
    <xf numFmtId="0" fontId="173" fillId="42" borderId="0" applyNumberFormat="0" applyBorder="0" applyAlignment="0" applyProtection="0"/>
    <xf numFmtId="0" fontId="17" fillId="32" borderId="0" applyNumberFormat="0" applyBorder="0" applyAlignment="0" applyProtection="0"/>
    <xf numFmtId="0" fontId="173" fillId="42" borderId="0" applyNumberFormat="0" applyBorder="0" applyAlignment="0" applyProtection="0"/>
    <xf numFmtId="0" fontId="173" fillId="51" borderId="0" applyNumberFormat="0" applyBorder="0" applyAlignment="0" applyProtection="0"/>
    <xf numFmtId="0" fontId="173" fillId="51" borderId="0" applyNumberFormat="0" applyBorder="0" applyAlignment="0" applyProtection="0"/>
    <xf numFmtId="0" fontId="37" fillId="0" borderId="0"/>
    <xf numFmtId="0" fontId="37" fillId="0" borderId="0"/>
    <xf numFmtId="0" fontId="37" fillId="0" borderId="0"/>
    <xf numFmtId="0" fontId="37" fillId="0" borderId="0"/>
    <xf numFmtId="0" fontId="20" fillId="0" borderId="0"/>
    <xf numFmtId="0" fontId="173" fillId="49" borderId="0" applyNumberFormat="0" applyBorder="0" applyAlignment="0" applyProtection="0"/>
    <xf numFmtId="0" fontId="17" fillId="95" borderId="0" applyNumberFormat="0" applyBorder="0" applyAlignment="0" applyProtection="0"/>
    <xf numFmtId="0" fontId="17" fillId="9" borderId="0" applyNumberFormat="0" applyBorder="0" applyAlignment="0" applyProtection="0"/>
    <xf numFmtId="0" fontId="173" fillId="49" borderId="0" applyNumberFormat="0" applyBorder="0" applyAlignment="0" applyProtection="0"/>
    <xf numFmtId="0" fontId="173" fillId="52" borderId="0" applyNumberFormat="0" applyBorder="0" applyAlignment="0" applyProtection="0"/>
    <xf numFmtId="0" fontId="173" fillId="52" borderId="0" applyNumberFormat="0" applyBorder="0" applyAlignment="0" applyProtection="0"/>
    <xf numFmtId="0" fontId="173" fillId="38" borderId="0" applyNumberFormat="0" applyBorder="0" applyAlignment="0" applyProtection="0"/>
    <xf numFmtId="0" fontId="17" fillId="96" borderId="0" applyNumberFormat="0" applyBorder="0" applyAlignment="0" applyProtection="0"/>
    <xf numFmtId="0" fontId="17" fillId="13" borderId="0" applyNumberFormat="0" applyBorder="0" applyAlignment="0" applyProtection="0"/>
    <xf numFmtId="0" fontId="173" fillId="38" borderId="0" applyNumberFormat="0" applyBorder="0" applyAlignment="0" applyProtection="0"/>
    <xf numFmtId="0" fontId="173" fillId="53" borderId="0" applyNumberFormat="0" applyBorder="0" applyAlignment="0" applyProtection="0"/>
    <xf numFmtId="0" fontId="173" fillId="53" borderId="0" applyNumberFormat="0" applyBorder="0" applyAlignment="0" applyProtection="0"/>
    <xf numFmtId="0" fontId="173" fillId="40" borderId="0" applyNumberFormat="0" applyBorder="0" applyAlignment="0" applyProtection="0"/>
    <xf numFmtId="0" fontId="17" fillId="97" borderId="0" applyNumberFormat="0" applyBorder="0" applyAlignment="0" applyProtection="0"/>
    <xf numFmtId="0" fontId="17" fillId="17" borderId="0" applyNumberFormat="0" applyBorder="0" applyAlignment="0" applyProtection="0"/>
    <xf numFmtId="0" fontId="173" fillId="40" borderId="0" applyNumberFormat="0" applyBorder="0" applyAlignment="0" applyProtection="0"/>
    <xf numFmtId="0" fontId="173" fillId="55" borderId="0" applyNumberFormat="0" applyBorder="0" applyAlignment="0" applyProtection="0"/>
    <xf numFmtId="0" fontId="173" fillId="55" borderId="0" applyNumberFormat="0" applyBorder="0" applyAlignment="0" applyProtection="0"/>
    <xf numFmtId="0" fontId="173" fillId="56" borderId="0" applyNumberFormat="0" applyBorder="0" applyAlignment="0" applyProtection="0"/>
    <xf numFmtId="0" fontId="17" fillId="98" borderId="0" applyNumberFormat="0" applyBorder="0" applyAlignment="0" applyProtection="0"/>
    <xf numFmtId="0" fontId="17" fillId="21" borderId="0" applyNumberFormat="0" applyBorder="0" applyAlignment="0" applyProtection="0"/>
    <xf numFmtId="0" fontId="173" fillId="56" borderId="0" applyNumberFormat="0" applyBorder="0" applyAlignment="0" applyProtection="0"/>
    <xf numFmtId="0" fontId="173" fillId="50" borderId="0" applyNumberFormat="0" applyBorder="0" applyAlignment="0" applyProtection="0"/>
    <xf numFmtId="0" fontId="173" fillId="50" borderId="0" applyNumberFormat="0" applyBorder="0" applyAlignment="0" applyProtection="0"/>
    <xf numFmtId="0" fontId="173" fillId="49" borderId="0" applyNumberFormat="0" applyBorder="0" applyAlignment="0" applyProtection="0"/>
    <xf numFmtId="0" fontId="17" fillId="25" borderId="0" applyNumberFormat="0" applyBorder="0" applyAlignment="0" applyProtection="0"/>
    <xf numFmtId="0" fontId="173" fillId="49" borderId="0" applyNumberFormat="0" applyBorder="0" applyAlignment="0" applyProtection="0"/>
    <xf numFmtId="0" fontId="173" fillId="49" borderId="0" applyNumberFormat="0" applyBorder="0" applyAlignment="0" applyProtection="0"/>
    <xf numFmtId="0" fontId="173" fillId="58" borderId="0" applyNumberFormat="0" applyBorder="0" applyAlignment="0" applyProtection="0"/>
    <xf numFmtId="0" fontId="17" fillId="29" borderId="0" applyNumberFormat="0" applyBorder="0" applyAlignment="0" applyProtection="0"/>
    <xf numFmtId="0" fontId="173" fillId="58" borderId="0" applyNumberFormat="0" applyBorder="0" applyAlignment="0" applyProtection="0"/>
    <xf numFmtId="0" fontId="173" fillId="57" borderId="0" applyNumberFormat="0" applyBorder="0" applyAlignment="0" applyProtection="0"/>
    <xf numFmtId="0" fontId="173" fillId="57" borderId="0" applyNumberFormat="0" applyBorder="0" applyAlignment="0" applyProtection="0"/>
    <xf numFmtId="232" fontId="38" fillId="0" borderId="0" applyFont="0" applyFill="0" applyBorder="0" applyAlignment="0" applyProtection="0"/>
    <xf numFmtId="233" fontId="39" fillId="0" borderId="0" applyFont="0" applyFill="0" applyBorder="0" applyAlignment="0" applyProtection="0"/>
    <xf numFmtId="234" fontId="39" fillId="0" borderId="0" applyFont="0" applyFill="0" applyBorder="0" applyAlignment="0" applyProtection="0"/>
    <xf numFmtId="168" fontId="40" fillId="0" borderId="0" applyFill="0" applyBorder="0" applyAlignment="0" applyProtection="0"/>
    <xf numFmtId="0" fontId="41" fillId="0" borderId="0" applyNumberFormat="0" applyFont="0" applyFill="0" applyBorder="0" applyProtection="0">
      <alignment horizontal="centerContinuous"/>
    </xf>
    <xf numFmtId="201" fontId="25" fillId="0" borderId="11"/>
    <xf numFmtId="213" fontId="20" fillId="0" borderId="12"/>
    <xf numFmtId="235" fontId="42" fillId="59" borderId="0" applyProtection="0">
      <alignment horizontal="right"/>
    </xf>
    <xf numFmtId="0" fontId="20" fillId="0" borderId="0" applyFont="0" applyFill="0" applyBorder="0" applyAlignment="0" applyProtection="0"/>
    <xf numFmtId="0" fontId="20" fillId="0" borderId="0" applyFont="0" applyFill="0" applyBorder="0" applyAlignment="0" applyProtection="0"/>
    <xf numFmtId="0" fontId="20" fillId="0" borderId="0"/>
    <xf numFmtId="0" fontId="20" fillId="0" borderId="0"/>
    <xf numFmtId="213" fontId="20" fillId="0" borderId="13" applyBorder="0"/>
    <xf numFmtId="37" fontId="43" fillId="0" borderId="0" applyFont="0" applyAlignment="0">
      <alignment horizontal="centerContinuous" vertical="top"/>
    </xf>
    <xf numFmtId="0" fontId="44" fillId="0" borderId="0"/>
    <xf numFmtId="0" fontId="20" fillId="0" borderId="0" applyNumberFormat="0" applyFill="0" applyBorder="0" applyAlignment="0" applyProtection="0"/>
    <xf numFmtId="0" fontId="20" fillId="0" borderId="0" applyNumberFormat="0" applyFill="0" applyBorder="0" applyAlignment="0" applyProtection="0"/>
    <xf numFmtId="0" fontId="45" fillId="0" borderId="0" applyNumberFormat="0" applyFill="0" applyBorder="0" applyAlignment="0" applyProtection="0"/>
    <xf numFmtId="0" fontId="46" fillId="0" borderId="14" applyNumberFormat="0" applyFill="0" applyAlignment="0" applyProtection="0"/>
    <xf numFmtId="0" fontId="47" fillId="0" borderId="15">
      <protection hidden="1"/>
    </xf>
    <xf numFmtId="0" fontId="27" fillId="36" borderId="15" applyNumberFormat="0" applyFont="0" applyBorder="0" applyAlignment="0" applyProtection="0">
      <protection hidden="1"/>
    </xf>
    <xf numFmtId="0" fontId="47" fillId="0" borderId="15">
      <protection hidden="1"/>
    </xf>
    <xf numFmtId="0" fontId="20" fillId="0" borderId="0" applyFont="0" applyFill="0" applyBorder="0" applyAlignment="0" applyProtection="0"/>
    <xf numFmtId="0" fontId="20" fillId="0" borderId="0" applyFont="0" applyFill="0" applyBorder="0" applyAlignment="0" applyProtection="0"/>
    <xf numFmtId="236" fontId="20" fillId="0" borderId="16" applyFont="0" applyFill="0" applyBorder="0"/>
    <xf numFmtId="0" fontId="20" fillId="60" borderId="0" applyNumberFormat="0" applyFont="0" applyBorder="0" applyAlignment="0" applyProtection="0"/>
    <xf numFmtId="0" fontId="174" fillId="48" borderId="0" applyNumberFormat="0" applyBorder="0" applyAlignment="0" applyProtection="0"/>
    <xf numFmtId="0" fontId="7" fillId="3" borderId="0" applyNumberFormat="0" applyBorder="0" applyAlignment="0" applyProtection="0"/>
    <xf numFmtId="0" fontId="174" fillId="48" borderId="0" applyNumberFormat="0" applyBorder="0" applyAlignment="0" applyProtection="0"/>
    <xf numFmtId="0" fontId="174" fillId="37" borderId="0" applyNumberFormat="0" applyBorder="0" applyAlignment="0" applyProtection="0"/>
    <xf numFmtId="0" fontId="174" fillId="37" borderId="0" applyNumberFormat="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50" fillId="61" borderId="0" applyNumberFormat="0" applyFill="0" applyBorder="0" applyAlignment="0" applyProtection="0">
      <protection locked="0"/>
    </xf>
    <xf numFmtId="0" fontId="51" fillId="0" borderId="0" applyFont="0" applyFill="0" applyBorder="0" applyAlignment="0" applyProtection="0">
      <alignment horizontal="right"/>
    </xf>
    <xf numFmtId="0" fontId="52" fillId="0" borderId="0" applyNumberFormat="0" applyFill="0" applyBorder="0" applyAlignment="0" applyProtection="0"/>
    <xf numFmtId="237" fontId="36" fillId="0" borderId="0">
      <protection locked="0"/>
    </xf>
    <xf numFmtId="238" fontId="36" fillId="0" borderId="0">
      <alignment horizontal="right"/>
      <protection locked="0"/>
    </xf>
    <xf numFmtId="0" fontId="53" fillId="0" borderId="0"/>
    <xf numFmtId="7" fontId="54" fillId="0" borderId="0">
      <alignment horizontal="right"/>
      <protection locked="0"/>
    </xf>
    <xf numFmtId="39" fontId="55" fillId="0" borderId="0" applyFill="0" applyBorder="0" applyAlignment="0" applyProtection="0"/>
    <xf numFmtId="39" fontId="41" fillId="0" borderId="0" applyFill="0" applyBorder="0" applyAlignment="0" applyProtection="0"/>
    <xf numFmtId="239" fontId="56" fillId="0" borderId="0" applyBorder="0" applyProtection="0"/>
    <xf numFmtId="240" fontId="56" fillId="0" borderId="0"/>
    <xf numFmtId="0" fontId="39" fillId="0" borderId="0" applyNumberFormat="0" applyFill="0" applyBorder="0" applyAlignment="0" applyProtection="0"/>
    <xf numFmtId="0" fontId="20" fillId="0" borderId="0" applyNumberFormat="0"/>
    <xf numFmtId="0" fontId="57" fillId="0" borderId="12" applyNumberFormat="0" applyFill="0" applyAlignment="0" applyProtection="0"/>
    <xf numFmtId="0" fontId="58" fillId="61" borderId="11" applyNumberFormat="0" applyFill="0" applyBorder="0" applyAlignment="0" applyProtection="0">
      <protection locked="0"/>
    </xf>
    <xf numFmtId="9" fontId="20" fillId="0" borderId="17" applyNumberFormat="0" applyFont="0" applyFill="0" applyAlignment="0" applyProtection="0"/>
    <xf numFmtId="0" fontId="28" fillId="0" borderId="18" applyNumberFormat="0" applyFont="0" applyFill="0" applyAlignment="0" applyProtection="0"/>
    <xf numFmtId="0" fontId="28" fillId="0" borderId="18" applyNumberFormat="0" applyFont="0" applyFill="0" applyAlignment="0" applyProtection="0"/>
    <xf numFmtId="0" fontId="28" fillId="0" borderId="19" applyNumberFormat="0" applyFont="0" applyFill="0" applyAlignment="0" applyProtection="0"/>
    <xf numFmtId="0" fontId="28" fillId="0" borderId="19" applyNumberFormat="0" applyFont="0" applyFill="0" applyAlignment="0" applyProtection="0"/>
    <xf numFmtId="0" fontId="27" fillId="0" borderId="12" applyNumberFormat="0" applyFont="0" applyFill="0" applyAlignment="0" applyProtection="0"/>
    <xf numFmtId="0" fontId="27" fillId="0" borderId="20" applyNumberFormat="0" applyFont="0" applyFill="0" applyAlignment="0" applyProtection="0"/>
    <xf numFmtId="0" fontId="27" fillId="0" borderId="11" applyNumberFormat="0" applyFont="0" applyFill="0" applyAlignment="0" applyProtection="0"/>
    <xf numFmtId="0" fontId="27" fillId="0" borderId="21" applyNumberFormat="0" applyFont="0" applyFill="0" applyAlignment="0" applyProtection="0"/>
    <xf numFmtId="5" fontId="59" fillId="0" borderId="21" applyAlignment="0" applyProtection="0"/>
    <xf numFmtId="0" fontId="41" fillId="0" borderId="12" applyNumberFormat="0" applyFont="0" applyFill="0" applyAlignment="0" applyProtection="0"/>
    <xf numFmtId="0" fontId="60" fillId="0" borderId="12" applyNumberFormat="0" applyFont="0" applyFill="0" applyAlignment="0" applyProtection="0"/>
    <xf numFmtId="205" fontId="61" fillId="0" borderId="0" applyFont="0" applyFill="0" applyBorder="0" applyAlignment="0" applyProtection="0"/>
    <xf numFmtId="0" fontId="62" fillId="0" borderId="0">
      <alignment horizontal="right"/>
    </xf>
    <xf numFmtId="0" fontId="63" fillId="0" borderId="0" applyNumberFormat="0" applyFill="0" applyBorder="0" applyAlignment="0" applyProtection="0"/>
    <xf numFmtId="38" fontId="64" fillId="0" borderId="0" applyFont="0" applyFill="0" applyBorder="0" applyAlignment="0" applyProtection="0"/>
    <xf numFmtId="37" fontId="65" fillId="0" borderId="0"/>
    <xf numFmtId="237" fontId="41" fillId="0" borderId="0" applyFont="0" applyFill="0" applyBorder="0" applyAlignment="0" applyProtection="0"/>
    <xf numFmtId="37" fontId="65" fillId="0" borderId="0"/>
    <xf numFmtId="37" fontId="65" fillId="0" borderId="0"/>
    <xf numFmtId="37" fontId="65" fillId="0" borderId="0"/>
    <xf numFmtId="237" fontId="41" fillId="0" borderId="0" applyFont="0" applyFill="0" applyBorder="0" applyAlignment="0" applyProtection="0"/>
    <xf numFmtId="37" fontId="65" fillId="0" borderId="0"/>
    <xf numFmtId="37" fontId="65" fillId="0" borderId="0"/>
    <xf numFmtId="37" fontId="65" fillId="0" borderId="0"/>
    <xf numFmtId="37" fontId="65" fillId="0" borderId="0"/>
    <xf numFmtId="37" fontId="65" fillId="0" borderId="0"/>
    <xf numFmtId="237" fontId="41" fillId="0" borderId="0" applyFont="0" applyFill="0" applyBorder="0" applyAlignment="0" applyProtection="0"/>
    <xf numFmtId="38" fontId="64" fillId="0" borderId="0" applyFont="0" applyFill="0" applyBorder="0" applyAlignment="0" applyProtection="0"/>
    <xf numFmtId="38" fontId="64" fillId="0" borderId="0" applyFont="0" applyFill="0" applyBorder="0" applyAlignment="0" applyProtection="0"/>
    <xf numFmtId="0" fontId="66" fillId="0" borderId="0"/>
    <xf numFmtId="39" fontId="67" fillId="0" borderId="0" applyFill="0" applyBorder="0" applyAlignment="0"/>
    <xf numFmtId="241" fontId="20" fillId="0" borderId="15"/>
    <xf numFmtId="0" fontId="175" fillId="36" borderId="22" applyNumberFormat="0" applyAlignment="0" applyProtection="0"/>
    <xf numFmtId="0" fontId="11" fillId="6" borderId="4" applyNumberFormat="0" applyAlignment="0" applyProtection="0"/>
    <xf numFmtId="0" fontId="175" fillId="36" borderId="22" applyNumberFormat="0" applyAlignment="0" applyProtection="0"/>
    <xf numFmtId="0" fontId="175" fillId="36" borderId="22" applyNumberFormat="0" applyAlignment="0" applyProtection="0"/>
    <xf numFmtId="228" fontId="25" fillId="62" borderId="0" applyNumberFormat="0" applyFont="0" applyBorder="0" applyAlignment="0"/>
    <xf numFmtId="0" fontId="41" fillId="0" borderId="0" applyNumberFormat="0" applyFont="0" applyFill="0" applyBorder="0" applyProtection="0">
      <alignment horizontal="center"/>
    </xf>
    <xf numFmtId="0" fontId="176" fillId="64" borderId="23" applyNumberFormat="0" applyAlignment="0" applyProtection="0"/>
    <xf numFmtId="0" fontId="13" fillId="7" borderId="7" applyNumberFormat="0" applyAlignment="0" applyProtection="0"/>
    <xf numFmtId="0" fontId="176" fillId="64" borderId="23" applyNumberFormat="0" applyAlignment="0" applyProtection="0"/>
    <xf numFmtId="0" fontId="176" fillId="63" borderId="23" applyNumberFormat="0" applyAlignment="0" applyProtection="0"/>
    <xf numFmtId="0" fontId="176" fillId="63" borderId="23" applyNumberFormat="0" applyAlignment="0" applyProtection="0"/>
    <xf numFmtId="242" fontId="20" fillId="0" borderId="21" applyNumberFormat="0" applyFont="0" applyFill="0" applyBorder="0" applyAlignment="0" applyProtection="0">
      <alignment horizontal="right"/>
    </xf>
    <xf numFmtId="0" fontId="20" fillId="0" borderId="0" applyNumberFormat="0" applyFont="0" applyFill="0" applyAlignment="0" applyProtection="0"/>
    <xf numFmtId="0" fontId="46" fillId="0" borderId="0" applyNumberFormat="0" applyFill="0" applyBorder="0" applyAlignment="0" applyProtection="0"/>
    <xf numFmtId="0" fontId="68" fillId="0" borderId="0" applyNumberFormat="0" applyFill="0" applyBorder="0" applyAlignment="0" applyProtection="0"/>
    <xf numFmtId="0" fontId="46" fillId="0" borderId="0" applyNumberFormat="0" applyFill="0" applyBorder="0" applyAlignment="0" applyProtection="0"/>
    <xf numFmtId="0" fontId="69" fillId="65" borderId="24" applyFont="0" applyFill="0" applyBorder="0"/>
    <xf numFmtId="0" fontId="46" fillId="0" borderId="15"/>
    <xf numFmtId="0" fontId="46" fillId="0" borderId="15"/>
    <xf numFmtId="0" fontId="70" fillId="0" borderId="12" applyNumberFormat="0" applyFill="0" applyBorder="0" applyAlignment="0" applyProtection="0">
      <alignment horizontal="center"/>
    </xf>
    <xf numFmtId="0" fontId="71" fillId="0" borderId="12" applyNumberFormat="0" applyFill="0" applyProtection="0">
      <alignment horizontal="center"/>
    </xf>
    <xf numFmtId="0" fontId="57" fillId="0" borderId="12" applyNumberFormat="0" applyFill="0" applyProtection="0">
      <alignment horizontal="left" vertical="center"/>
    </xf>
    <xf numFmtId="0" fontId="19" fillId="0" borderId="25">
      <alignment horizontal="center" vertical="top" wrapText="1"/>
    </xf>
    <xf numFmtId="0" fontId="72" fillId="0" borderId="0" applyNumberFormat="0" applyFill="0" applyBorder="0" applyProtection="0">
      <alignment horizontal="right"/>
    </xf>
    <xf numFmtId="243" fontId="73" fillId="0" borderId="0"/>
    <xf numFmtId="243" fontId="73" fillId="0" borderId="0"/>
    <xf numFmtId="243" fontId="73" fillId="0" borderId="0"/>
    <xf numFmtId="243" fontId="73" fillId="0" borderId="0"/>
    <xf numFmtId="243" fontId="73" fillId="0" borderId="0"/>
    <xf numFmtId="243" fontId="73" fillId="0" borderId="0"/>
    <xf numFmtId="243" fontId="73" fillId="0" borderId="0"/>
    <xf numFmtId="243" fontId="73" fillId="0" borderId="0"/>
    <xf numFmtId="198" fontId="20" fillId="0" borderId="0"/>
    <xf numFmtId="41" fontId="74" fillId="0" borderId="0">
      <alignment vertical="center"/>
    </xf>
    <xf numFmtId="0" fontId="75" fillId="0" borderId="0" applyFont="0" applyFill="0" applyBorder="0" applyAlignment="0" applyProtection="0"/>
    <xf numFmtId="40" fontId="76" fillId="0" borderId="0" applyFont="0" applyFill="0" applyBorder="0" applyAlignment="0" applyProtection="0">
      <alignment horizontal="center"/>
    </xf>
    <xf numFmtId="207" fontId="25" fillId="0" borderId="0" applyFont="0" applyFill="0" applyBorder="0" applyAlignment="0" applyProtection="0">
      <alignment horizontal="center"/>
    </xf>
    <xf numFmtId="207" fontId="25" fillId="0" borderId="0" applyFont="0" applyFill="0" applyBorder="0" applyAlignment="0" applyProtection="0">
      <alignment horizontal="center"/>
    </xf>
    <xf numFmtId="244" fontId="77" fillId="0" borderId="0" applyFont="0" applyFill="0" applyBorder="0" applyAlignment="0" applyProtection="0">
      <alignment horizontal="right"/>
    </xf>
    <xf numFmtId="245" fontId="77" fillId="0" borderId="0" applyFont="0" applyFill="0" applyBorder="0" applyAlignment="0" applyProtection="0"/>
    <xf numFmtId="0" fontId="25" fillId="0" borderId="0" applyFont="0" applyFill="0" applyBorder="0" applyAlignment="0" applyProtection="0">
      <alignment horizontal="right"/>
    </xf>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246" fontId="77" fillId="0" borderId="0" applyFont="0" applyFill="0" applyBorder="0" applyAlignment="0" applyProtection="0">
      <alignment horizontal="right"/>
    </xf>
    <xf numFmtId="43" fontId="18" fillId="0" borderId="0" applyFont="0" applyFill="0" applyBorder="0" applyAlignment="0" applyProtection="0"/>
    <xf numFmtId="43" fontId="20" fillId="0" borderId="0" applyFont="0" applyFill="0" applyBorder="0" applyAlignment="0" applyProtection="0"/>
    <xf numFmtId="43" fontId="1" fillId="0" borderId="0" applyFont="0" applyFill="0" applyBorder="0" applyAlignment="0" applyProtection="0"/>
    <xf numFmtId="43" fontId="20" fillId="0" borderId="0" applyFont="0" applyFill="0" applyBorder="0" applyAlignment="0" applyProtection="0"/>
    <xf numFmtId="43" fontId="1" fillId="0" borderId="0" applyFont="0" applyFill="0" applyBorder="0" applyAlignment="0" applyProtection="0"/>
    <xf numFmtId="43" fontId="20" fillId="0" borderId="0" applyFont="0" applyFill="0" applyBorder="0" applyAlignment="0" applyProtection="0"/>
    <xf numFmtId="43" fontId="138" fillId="0" borderId="0" applyFont="0" applyFill="0" applyBorder="0" applyAlignment="0" applyProtection="0"/>
    <xf numFmtId="43" fontId="13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0"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20" fillId="0" borderId="0" applyFont="0" applyFill="0" applyBorder="0" applyAlignment="0" applyProtection="0"/>
    <xf numFmtId="43" fontId="1" fillId="0" borderId="0" applyFont="0" applyFill="0" applyBorder="0" applyAlignment="0" applyProtection="0"/>
    <xf numFmtId="43" fontId="20" fillId="0" borderId="0" applyFont="0" applyFill="0" applyBorder="0" applyAlignment="0" applyProtection="0"/>
    <xf numFmtId="43" fontId="1" fillId="0" borderId="0" applyFont="0" applyFill="0" applyBorder="0" applyAlignment="0" applyProtection="0"/>
    <xf numFmtId="43" fontId="196"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0" fillId="0" borderId="0" applyFont="0" applyFill="0" applyBorder="0" applyAlignment="0" applyProtection="0"/>
    <xf numFmtId="43" fontId="1" fillId="0" borderId="0" applyFont="0" applyFill="0" applyBorder="0" applyAlignment="0" applyProtection="0"/>
    <xf numFmtId="37" fontId="34" fillId="0" borderId="0" applyFont="0" applyFill="0" applyBorder="0" applyAlignment="0" applyProtection="0"/>
    <xf numFmtId="168" fontId="34" fillId="0" borderId="0" applyFont="0" applyFill="0" applyBorder="0" applyAlignment="0" applyProtection="0"/>
    <xf numFmtId="39" fontId="34" fillId="0" borderId="0" applyFont="0" applyFill="0" applyBorder="0" applyAlignment="0" applyProtection="0"/>
    <xf numFmtId="247" fontId="78" fillId="0" borderId="0" applyFont="0" applyFill="0" applyBorder="0" applyAlignment="0" applyProtection="0"/>
    <xf numFmtId="168" fontId="45" fillId="0" borderId="0"/>
    <xf numFmtId="0" fontId="79" fillId="0" borderId="0" applyFont="0" applyFill="0" applyBorder="0" applyAlignment="0" applyProtection="0"/>
    <xf numFmtId="248" fontId="25" fillId="0" borderId="0" applyProtection="0">
      <alignment horizontal="right"/>
    </xf>
    <xf numFmtId="248" fontId="25" fillId="0" borderId="0" applyProtection="0">
      <alignment horizontal="right"/>
    </xf>
    <xf numFmtId="249" fontId="28" fillId="0" borderId="0" applyFont="0" applyFill="0" applyBorder="0" applyAlignment="0" applyProtection="0"/>
    <xf numFmtId="250" fontId="77" fillId="0" borderId="0" applyFont="0" applyFill="0" applyBorder="0" applyAlignment="0" applyProtection="0">
      <alignment horizontal="right"/>
    </xf>
    <xf numFmtId="251" fontId="77" fillId="0" borderId="0" applyFont="0" applyFill="0" applyBorder="0" applyAlignment="0" applyProtection="0">
      <alignment horizontal="right"/>
    </xf>
    <xf numFmtId="44" fontId="20" fillId="0" borderId="0" applyFont="0" applyFill="0" applyBorder="0" applyAlignment="0" applyProtection="0"/>
    <xf numFmtId="44" fontId="1" fillId="0" borderId="0" applyFont="0" applyFill="0" applyBorder="0" applyAlignment="0" applyProtection="0"/>
    <xf numFmtId="44" fontId="20" fillId="0" borderId="0" applyFont="0" applyFill="0" applyBorder="0" applyAlignment="0" applyProtection="0"/>
    <xf numFmtId="44" fontId="1" fillId="0" borderId="0" applyFont="0" applyFill="0" applyBorder="0" applyAlignment="0" applyProtection="0"/>
    <xf numFmtId="44" fontId="20" fillId="0" borderId="0" applyFont="0" applyFill="0" applyBorder="0" applyAlignment="0" applyProtection="0"/>
    <xf numFmtId="44" fontId="20" fillId="0" borderId="0" applyFont="0" applyFill="0" applyBorder="0" applyAlignment="0" applyProtection="0"/>
    <xf numFmtId="44" fontId="1" fillId="0" borderId="0" applyFont="0" applyFill="0" applyBorder="0" applyAlignment="0" applyProtection="0"/>
    <xf numFmtId="44" fontId="196" fillId="0" borderId="0" applyFont="0" applyFill="0" applyBorder="0" applyAlignment="0" applyProtection="0"/>
    <xf numFmtId="44" fontId="1" fillId="0" borderId="0" applyFont="0" applyFill="0" applyBorder="0" applyAlignment="0" applyProtection="0"/>
    <xf numFmtId="5" fontId="34" fillId="0" borderId="0" applyFont="0" applyFill="0" applyBorder="0" applyAlignment="0" applyProtection="0"/>
    <xf numFmtId="7" fontId="34" fillId="0" borderId="0" applyFont="0" applyFill="0" applyBorder="0" applyAlignment="0" applyProtection="0"/>
    <xf numFmtId="0" fontId="80" fillId="0" borderId="0" applyFont="0" applyFill="0" applyBorder="0" applyAlignment="0" applyProtection="0"/>
    <xf numFmtId="241" fontId="81" fillId="34" borderId="0">
      <alignment horizontal="right"/>
    </xf>
    <xf numFmtId="241" fontId="75" fillId="0" borderId="0"/>
    <xf numFmtId="241" fontId="75" fillId="0" borderId="0"/>
    <xf numFmtId="0" fontId="82" fillId="0" borderId="0" applyFont="0" applyFill="0" applyBorder="0" applyAlignment="0" applyProtection="0">
      <alignment horizontal="right"/>
    </xf>
    <xf numFmtId="252" fontId="82" fillId="0" borderId="0" applyFont="0" applyFill="0" applyBorder="0" applyAlignment="0" applyProtection="0">
      <alignment horizontal="right"/>
    </xf>
    <xf numFmtId="0" fontId="25" fillId="0" borderId="0" applyFont="0" applyFill="0" applyBorder="0" applyAlignment="0" applyProtection="0"/>
    <xf numFmtId="0" fontId="25" fillId="0" borderId="0" applyFont="0" applyFill="0" applyBorder="0" applyAlignment="0" applyProtection="0"/>
    <xf numFmtId="166" fontId="25" fillId="0" borderId="0" applyFont="0" applyFill="0" applyBorder="0" applyAlignment="0" applyProtection="0"/>
    <xf numFmtId="253" fontId="25" fillId="0" borderId="0" applyFont="0" applyFill="0" applyBorder="0" applyAlignment="0" applyProtection="0"/>
    <xf numFmtId="254" fontId="25" fillId="0" borderId="0" applyFont="0" applyFill="0" applyBorder="0" applyAlignment="0" applyProtection="0"/>
    <xf numFmtId="9" fontId="25" fillId="0" borderId="0" applyFont="0" applyFill="0" applyBorder="0" applyAlignment="0" applyProtection="0"/>
    <xf numFmtId="255" fontId="25" fillId="0" borderId="0" applyFont="0" applyFill="0" applyBorder="0" applyAlignment="0" applyProtection="0"/>
    <xf numFmtId="256" fontId="25" fillId="0" borderId="0" applyFont="0" applyFill="0" applyBorder="0" applyAlignment="0" applyProtection="0"/>
    <xf numFmtId="4" fontId="25" fillId="0" borderId="0" applyFont="0" applyFill="0" applyBorder="0" applyAlignment="0" applyProtection="0"/>
    <xf numFmtId="168" fontId="25" fillId="0" borderId="0" applyFont="0" applyFill="0" applyBorder="0" applyAlignment="0" applyProtection="0"/>
    <xf numFmtId="257" fontId="25" fillId="66" borderId="0"/>
    <xf numFmtId="257" fontId="25" fillId="66" borderId="0"/>
    <xf numFmtId="257" fontId="25" fillId="66" borderId="0"/>
    <xf numFmtId="257" fontId="25" fillId="66" borderId="0"/>
    <xf numFmtId="257" fontId="25" fillId="66" borderId="0"/>
    <xf numFmtId="257" fontId="25" fillId="66" borderId="0"/>
    <xf numFmtId="257" fontId="25" fillId="66" borderId="0"/>
    <xf numFmtId="257" fontId="25" fillId="66" borderId="0"/>
    <xf numFmtId="257" fontId="25" fillId="66" borderId="0"/>
    <xf numFmtId="257" fontId="25" fillId="66" borderId="0"/>
    <xf numFmtId="0" fontId="30" fillId="34" borderId="11">
      <alignment horizontal="right"/>
    </xf>
    <xf numFmtId="0" fontId="83" fillId="34" borderId="11">
      <alignment horizontal="right"/>
    </xf>
    <xf numFmtId="0" fontId="30" fillId="34" borderId="11">
      <alignment horizontal="right"/>
    </xf>
    <xf numFmtId="0" fontId="83" fillId="34" borderId="11">
      <alignment horizontal="right"/>
    </xf>
    <xf numFmtId="0" fontId="30" fillId="34" borderId="11">
      <alignment horizontal="right"/>
    </xf>
    <xf numFmtId="0" fontId="83" fillId="34" borderId="11">
      <alignment horizontal="right"/>
    </xf>
    <xf numFmtId="0" fontId="30" fillId="34" borderId="11">
      <alignment horizontal="right"/>
    </xf>
    <xf numFmtId="0" fontId="83" fillId="34" borderId="11">
      <alignment horizontal="right"/>
    </xf>
    <xf numFmtId="258" fontId="41" fillId="34" borderId="11">
      <alignment horizontal="right"/>
    </xf>
    <xf numFmtId="258" fontId="41" fillId="34" borderId="11">
      <alignment horizontal="right"/>
    </xf>
    <xf numFmtId="258" fontId="41" fillId="34" borderId="11">
      <alignment horizontal="right"/>
    </xf>
    <xf numFmtId="258" fontId="41" fillId="34" borderId="11">
      <alignment horizontal="right"/>
    </xf>
    <xf numFmtId="258" fontId="41" fillId="34" borderId="11">
      <alignment horizontal="right"/>
    </xf>
    <xf numFmtId="258" fontId="41" fillId="34" borderId="11">
      <alignment horizontal="right"/>
    </xf>
    <xf numFmtId="258" fontId="41" fillId="34" borderId="11">
      <alignment horizontal="right"/>
    </xf>
    <xf numFmtId="258" fontId="41" fillId="34" borderId="11">
      <alignment horizontal="right"/>
    </xf>
    <xf numFmtId="259" fontId="84" fillId="34" borderId="11">
      <alignment horizontal="right"/>
    </xf>
    <xf numFmtId="0" fontId="30" fillId="34" borderId="11">
      <alignment horizontal="right"/>
    </xf>
    <xf numFmtId="0" fontId="83" fillId="34" borderId="11">
      <alignment horizontal="right"/>
    </xf>
    <xf numFmtId="0" fontId="30" fillId="34" borderId="11">
      <alignment horizontal="right"/>
    </xf>
    <xf numFmtId="0" fontId="83" fillId="34" borderId="11">
      <alignment horizontal="right"/>
    </xf>
    <xf numFmtId="0" fontId="30" fillId="34" borderId="11">
      <alignment horizontal="right"/>
    </xf>
    <xf numFmtId="0" fontId="83" fillId="34" borderId="11">
      <alignment horizontal="right"/>
    </xf>
    <xf numFmtId="259" fontId="84" fillId="34" borderId="11">
      <alignment horizontal="right"/>
    </xf>
    <xf numFmtId="258" fontId="41" fillId="34" borderId="11">
      <alignment horizontal="right"/>
    </xf>
    <xf numFmtId="258" fontId="41" fillId="34" borderId="11">
      <alignment horizontal="right"/>
    </xf>
    <xf numFmtId="258" fontId="41" fillId="34" borderId="11">
      <alignment horizontal="right"/>
    </xf>
    <xf numFmtId="258" fontId="41" fillId="34" borderId="11">
      <alignment horizontal="right"/>
    </xf>
    <xf numFmtId="258" fontId="41" fillId="34" borderId="11">
      <alignment horizontal="right"/>
    </xf>
    <xf numFmtId="258" fontId="41" fillId="34" borderId="11">
      <alignment horizontal="right"/>
    </xf>
    <xf numFmtId="258" fontId="41" fillId="34" borderId="11">
      <alignment horizontal="right"/>
    </xf>
    <xf numFmtId="258" fontId="41" fillId="34" borderId="11">
      <alignment horizontal="right"/>
    </xf>
    <xf numFmtId="259" fontId="84" fillId="34" borderId="11">
      <alignment horizontal="right"/>
    </xf>
    <xf numFmtId="259" fontId="84" fillId="34" borderId="11">
      <alignment horizontal="right"/>
    </xf>
    <xf numFmtId="258" fontId="41" fillId="34" borderId="11">
      <alignment horizontal="right"/>
    </xf>
    <xf numFmtId="258" fontId="41" fillId="34" borderId="11">
      <alignment horizontal="right"/>
    </xf>
    <xf numFmtId="258" fontId="41" fillId="34" borderId="11">
      <alignment horizontal="right"/>
    </xf>
    <xf numFmtId="258" fontId="41" fillId="34" borderId="11">
      <alignment horizontal="right"/>
    </xf>
    <xf numFmtId="0" fontId="30" fillId="34" borderId="11">
      <alignment horizontal="right"/>
    </xf>
    <xf numFmtId="0" fontId="83" fillId="34" borderId="11">
      <alignment horizontal="right"/>
    </xf>
    <xf numFmtId="0" fontId="30" fillId="34" borderId="11">
      <alignment horizontal="right"/>
    </xf>
    <xf numFmtId="0" fontId="83" fillId="34" borderId="11">
      <alignment horizontal="right"/>
    </xf>
    <xf numFmtId="0" fontId="30" fillId="34" borderId="11">
      <alignment horizontal="right"/>
    </xf>
    <xf numFmtId="0" fontId="83" fillId="34" borderId="11">
      <alignment horizontal="right"/>
    </xf>
    <xf numFmtId="258" fontId="41" fillId="34" borderId="11">
      <alignment horizontal="right"/>
    </xf>
    <xf numFmtId="258" fontId="41" fillId="34" borderId="11">
      <alignment horizontal="right"/>
    </xf>
    <xf numFmtId="258" fontId="41" fillId="34" borderId="11">
      <alignment horizontal="right"/>
    </xf>
    <xf numFmtId="258" fontId="41" fillId="34" borderId="11">
      <alignment horizontal="right"/>
    </xf>
    <xf numFmtId="259" fontId="84" fillId="34" borderId="11">
      <alignment horizontal="right"/>
    </xf>
    <xf numFmtId="259" fontId="84" fillId="34" borderId="11">
      <alignment horizontal="right"/>
    </xf>
    <xf numFmtId="0" fontId="30" fillId="34" borderId="11">
      <alignment horizontal="right"/>
    </xf>
    <xf numFmtId="0" fontId="83" fillId="34" borderId="11">
      <alignment horizontal="right"/>
    </xf>
    <xf numFmtId="0" fontId="30" fillId="34" borderId="11">
      <alignment horizontal="right"/>
    </xf>
    <xf numFmtId="0" fontId="83" fillId="34" borderId="11">
      <alignment horizontal="right"/>
    </xf>
    <xf numFmtId="0" fontId="30" fillId="34" borderId="11">
      <alignment horizontal="right"/>
    </xf>
    <xf numFmtId="0" fontId="83" fillId="34" borderId="11">
      <alignment horizontal="right"/>
    </xf>
    <xf numFmtId="0" fontId="30" fillId="34" borderId="11">
      <alignment horizontal="right"/>
    </xf>
    <xf numFmtId="0" fontId="83" fillId="34" borderId="11">
      <alignment horizontal="right"/>
    </xf>
    <xf numFmtId="259" fontId="84" fillId="34" borderId="11">
      <alignment horizontal="right"/>
    </xf>
    <xf numFmtId="0" fontId="30" fillId="34" borderId="11">
      <alignment horizontal="right"/>
    </xf>
    <xf numFmtId="0" fontId="83" fillId="34" borderId="11">
      <alignment horizontal="right"/>
    </xf>
    <xf numFmtId="0" fontId="30" fillId="34" borderId="11">
      <alignment horizontal="right"/>
    </xf>
    <xf numFmtId="0" fontId="83" fillId="34" borderId="11">
      <alignment horizontal="right"/>
    </xf>
    <xf numFmtId="0" fontId="30" fillId="34" borderId="11">
      <alignment horizontal="right"/>
    </xf>
    <xf numFmtId="0" fontId="83" fillId="34" borderId="11">
      <alignment horizontal="right"/>
    </xf>
    <xf numFmtId="259" fontId="84" fillId="34" borderId="11">
      <alignment horizontal="right"/>
    </xf>
    <xf numFmtId="259" fontId="84" fillId="34" borderId="11">
      <alignment horizontal="right"/>
    </xf>
    <xf numFmtId="259" fontId="84" fillId="34" borderId="11">
      <alignment horizontal="right"/>
    </xf>
    <xf numFmtId="0" fontId="30" fillId="34" borderId="11">
      <alignment horizontal="right"/>
    </xf>
    <xf numFmtId="0" fontId="83" fillId="34" borderId="11">
      <alignment horizontal="right"/>
    </xf>
    <xf numFmtId="0" fontId="30" fillId="34" borderId="11">
      <alignment horizontal="right"/>
    </xf>
    <xf numFmtId="0" fontId="83" fillId="34" borderId="11">
      <alignment horizontal="right"/>
    </xf>
    <xf numFmtId="0" fontId="30" fillId="34" borderId="11">
      <alignment horizontal="right"/>
    </xf>
    <xf numFmtId="0" fontId="83" fillId="34" borderId="11">
      <alignment horizontal="right"/>
    </xf>
    <xf numFmtId="259" fontId="84" fillId="34" borderId="11">
      <alignment horizontal="right"/>
    </xf>
    <xf numFmtId="259" fontId="84" fillId="34" borderId="11">
      <alignment horizontal="right"/>
    </xf>
    <xf numFmtId="0" fontId="30" fillId="34" borderId="11">
      <alignment horizontal="right"/>
    </xf>
    <xf numFmtId="0" fontId="83" fillId="34" borderId="11">
      <alignment horizontal="right"/>
    </xf>
    <xf numFmtId="0" fontId="30" fillId="34" borderId="11">
      <alignment horizontal="right"/>
    </xf>
    <xf numFmtId="0" fontId="83" fillId="34" borderId="11">
      <alignment horizontal="right"/>
    </xf>
    <xf numFmtId="0" fontId="30" fillId="34" borderId="11">
      <alignment horizontal="right"/>
    </xf>
    <xf numFmtId="0" fontId="83" fillId="34" borderId="11">
      <alignment horizontal="right"/>
    </xf>
    <xf numFmtId="0" fontId="30" fillId="34" borderId="11">
      <alignment horizontal="right"/>
    </xf>
    <xf numFmtId="0" fontId="83" fillId="34" borderId="11">
      <alignment horizontal="right"/>
    </xf>
    <xf numFmtId="0" fontId="30" fillId="34" borderId="11">
      <alignment horizontal="right"/>
    </xf>
    <xf numFmtId="0" fontId="83" fillId="34" borderId="11">
      <alignment horizontal="right"/>
    </xf>
    <xf numFmtId="0" fontId="30" fillId="34" borderId="11">
      <alignment horizontal="right"/>
    </xf>
    <xf numFmtId="0" fontId="83" fillId="34" borderId="11">
      <alignment horizontal="right"/>
    </xf>
    <xf numFmtId="259" fontId="84" fillId="34" borderId="11">
      <alignment horizontal="right"/>
    </xf>
    <xf numFmtId="259" fontId="84" fillId="34" borderId="11">
      <alignment horizontal="right"/>
    </xf>
    <xf numFmtId="260" fontId="84" fillId="34" borderId="11">
      <alignment horizontal="right"/>
    </xf>
    <xf numFmtId="260" fontId="84" fillId="34" borderId="11">
      <alignment horizontal="right"/>
    </xf>
    <xf numFmtId="259" fontId="84" fillId="34" borderId="11">
      <alignment horizontal="right"/>
    </xf>
    <xf numFmtId="259" fontId="84" fillId="34" borderId="11">
      <alignment horizontal="right"/>
    </xf>
    <xf numFmtId="0" fontId="30" fillId="34" borderId="11">
      <alignment horizontal="right"/>
    </xf>
    <xf numFmtId="0" fontId="83" fillId="34" borderId="11">
      <alignment horizontal="right"/>
    </xf>
    <xf numFmtId="0" fontId="30" fillId="34" borderId="11">
      <alignment horizontal="right"/>
    </xf>
    <xf numFmtId="0" fontId="83" fillId="34" borderId="11">
      <alignment horizontal="right"/>
    </xf>
    <xf numFmtId="0" fontId="30" fillId="34" borderId="11">
      <alignment horizontal="right"/>
    </xf>
    <xf numFmtId="0" fontId="83" fillId="34" borderId="11">
      <alignment horizontal="right"/>
    </xf>
    <xf numFmtId="0" fontId="30" fillId="34" borderId="11">
      <alignment horizontal="right"/>
    </xf>
    <xf numFmtId="0" fontId="83" fillId="34" borderId="11">
      <alignment horizontal="right"/>
    </xf>
    <xf numFmtId="0" fontId="30" fillId="34" borderId="11">
      <alignment horizontal="right"/>
    </xf>
    <xf numFmtId="0" fontId="83" fillId="34" borderId="11">
      <alignment horizontal="right"/>
    </xf>
    <xf numFmtId="0" fontId="30" fillId="34" borderId="11">
      <alignment horizontal="right"/>
    </xf>
    <xf numFmtId="0" fontId="83" fillId="34" borderId="11">
      <alignment horizontal="right"/>
    </xf>
    <xf numFmtId="259" fontId="84" fillId="34" borderId="11">
      <alignment horizontal="right"/>
    </xf>
    <xf numFmtId="258" fontId="41" fillId="34" borderId="11">
      <alignment horizontal="right"/>
    </xf>
    <xf numFmtId="258" fontId="41" fillId="34" borderId="11">
      <alignment horizontal="right"/>
    </xf>
    <xf numFmtId="259" fontId="84" fillId="34" borderId="11">
      <alignment horizontal="right"/>
    </xf>
    <xf numFmtId="258" fontId="41" fillId="34" borderId="11">
      <alignment horizontal="right"/>
    </xf>
    <xf numFmtId="258" fontId="41" fillId="34" borderId="11">
      <alignment horizontal="right"/>
    </xf>
    <xf numFmtId="260" fontId="84" fillId="34" borderId="11">
      <alignment horizontal="right"/>
    </xf>
    <xf numFmtId="260" fontId="84" fillId="34" borderId="11">
      <alignment horizontal="right"/>
    </xf>
    <xf numFmtId="259" fontId="84" fillId="34" borderId="11">
      <alignment horizontal="right"/>
    </xf>
    <xf numFmtId="259" fontId="84" fillId="34" borderId="11">
      <alignment horizontal="right"/>
    </xf>
    <xf numFmtId="168" fontId="85" fillId="0" borderId="0"/>
    <xf numFmtId="0" fontId="86" fillId="0" borderId="0">
      <alignment horizontal="right"/>
    </xf>
    <xf numFmtId="2" fontId="20" fillId="0" borderId="0" applyNumberFormat="0" applyFill="0" applyBorder="0" applyAlignment="0" applyProtection="0">
      <protection locked="0"/>
    </xf>
    <xf numFmtId="8" fontId="87" fillId="0" borderId="0" applyNumberFormat="0" applyFill="0" applyBorder="0" applyAlignment="0"/>
    <xf numFmtId="2" fontId="20" fillId="0" borderId="0" applyNumberFormat="0" applyFill="0" applyBorder="0" applyProtection="0">
      <alignment horizontal="left"/>
    </xf>
    <xf numFmtId="261" fontId="41" fillId="0" borderId="0" applyNumberFormat="0">
      <alignment horizontal="right"/>
    </xf>
    <xf numFmtId="241" fontId="20" fillId="0" borderId="15">
      <protection locked="0"/>
    </xf>
    <xf numFmtId="262" fontId="28" fillId="0" borderId="0" applyFont="0" applyFill="0" applyBorder="0" applyProtection="0">
      <alignment horizontal="right"/>
    </xf>
    <xf numFmtId="0" fontId="20" fillId="0" borderId="0"/>
    <xf numFmtId="15" fontId="69" fillId="0" borderId="0" applyFill="0" applyBorder="0" applyAlignment="0"/>
    <xf numFmtId="15" fontId="69" fillId="0" borderId="0" applyFill="0" applyBorder="0" applyAlignment="0"/>
    <xf numFmtId="263" fontId="69" fillId="67" borderId="0" applyFont="0" applyFill="0" applyBorder="0" applyAlignment="0" applyProtection="0"/>
    <xf numFmtId="263" fontId="69" fillId="67" borderId="0" applyFont="0" applyFill="0" applyBorder="0" applyAlignment="0" applyProtection="0"/>
    <xf numFmtId="264" fontId="20" fillId="67" borderId="26" applyFont="0" applyFill="0" applyBorder="0" applyAlignment="0" applyProtection="0"/>
    <xf numFmtId="265" fontId="20" fillId="67" borderId="0" applyFont="0" applyFill="0" applyBorder="0" applyAlignment="0" applyProtection="0"/>
    <xf numFmtId="17" fontId="69" fillId="0" borderId="0" applyFill="0" applyBorder="0">
      <alignment horizontal="right"/>
    </xf>
    <xf numFmtId="17" fontId="69" fillId="0" borderId="0" applyFill="0" applyBorder="0">
      <alignment horizontal="right"/>
    </xf>
    <xf numFmtId="266" fontId="20" fillId="0" borderId="12"/>
    <xf numFmtId="262" fontId="77" fillId="0" borderId="0" applyFont="0" applyFill="0" applyBorder="0" applyAlignment="0" applyProtection="0"/>
    <xf numFmtId="16" fontId="20" fillId="68" borderId="0" applyProtection="0"/>
    <xf numFmtId="267" fontId="20" fillId="0" borderId="0">
      <alignment horizontal="right"/>
    </xf>
    <xf numFmtId="174" fontId="20" fillId="0" borderId="0" applyFont="0" applyFill="0" applyBorder="0" applyProtection="0">
      <alignment horizontal="right"/>
    </xf>
    <xf numFmtId="14" fontId="88" fillId="0" borderId="0">
      <alignment horizontal="right"/>
      <protection locked="0"/>
    </xf>
    <xf numFmtId="264" fontId="20" fillId="0" borderId="0" applyFill="0" applyBorder="0">
      <alignment horizontal="right"/>
    </xf>
    <xf numFmtId="17" fontId="20" fillId="0" borderId="0" applyFont="0" applyFill="0" applyBorder="0" applyAlignment="0" applyProtection="0">
      <alignment horizontal="center"/>
    </xf>
    <xf numFmtId="17" fontId="20" fillId="0" borderId="0" applyFont="0" applyFill="0" applyBorder="0" applyAlignment="0" applyProtection="0">
      <alignment horizontal="center"/>
    </xf>
    <xf numFmtId="37" fontId="89" fillId="67" borderId="0" applyFont="0" applyFill="0" applyBorder="0" applyAlignment="0" applyProtection="0">
      <alignment horizontal="center"/>
    </xf>
    <xf numFmtId="0" fontId="20" fillId="0" borderId="0">
      <alignment horizontal="right"/>
    </xf>
    <xf numFmtId="254" fontId="28" fillId="0" borderId="0">
      <alignment horizontal="right"/>
    </xf>
    <xf numFmtId="0" fontId="20" fillId="0" borderId="0">
      <alignment horizontal="right"/>
    </xf>
    <xf numFmtId="235" fontId="20" fillId="69" borderId="0"/>
    <xf numFmtId="189" fontId="20" fillId="0" borderId="0" applyFont="0" applyFill="0" applyBorder="0" applyAlignment="0" applyProtection="0"/>
    <xf numFmtId="268" fontId="20" fillId="0" borderId="0" applyFont="0" applyFill="0" applyBorder="0" applyAlignment="0" applyProtection="0"/>
    <xf numFmtId="269" fontId="56" fillId="0" borderId="0" applyBorder="0" applyProtection="0"/>
    <xf numFmtId="241" fontId="28" fillId="0" borderId="0"/>
    <xf numFmtId="241" fontId="75" fillId="0" borderId="0">
      <protection locked="0"/>
    </xf>
    <xf numFmtId="241" fontId="75" fillId="0" borderId="0">
      <protection locked="0"/>
    </xf>
    <xf numFmtId="7" fontId="28" fillId="0" borderId="0"/>
    <xf numFmtId="260" fontId="90" fillId="0" borderId="0" applyFont="0" applyFill="0" applyBorder="0" applyAlignment="0" applyProtection="0"/>
    <xf numFmtId="270" fontId="77" fillId="0" borderId="27" applyNumberFormat="0" applyFont="0" applyFill="0" applyAlignment="0" applyProtection="0"/>
    <xf numFmtId="0" fontId="41" fillId="0" borderId="28" applyNumberFormat="0" applyFont="0" applyFill="0" applyAlignment="0" applyProtection="0"/>
    <xf numFmtId="42" fontId="40" fillId="0" borderId="0" applyFill="0" applyBorder="0" applyAlignment="0" applyProtection="0"/>
    <xf numFmtId="0" fontId="25" fillId="0" borderId="29" applyProtection="0">
      <alignment vertical="top"/>
    </xf>
    <xf numFmtId="0" fontId="25" fillId="0" borderId="29" applyProtection="0">
      <alignment vertical="top"/>
    </xf>
    <xf numFmtId="0" fontId="41" fillId="0" borderId="30"/>
    <xf numFmtId="0" fontId="41" fillId="0" borderId="30"/>
    <xf numFmtId="0" fontId="30" fillId="70" borderId="0"/>
    <xf numFmtId="0" fontId="30" fillId="70" borderId="0"/>
    <xf numFmtId="271" fontId="27" fillId="70" borderId="0"/>
    <xf numFmtId="272" fontId="27" fillId="0" borderId="0"/>
    <xf numFmtId="0" fontId="83" fillId="70" borderId="0"/>
    <xf numFmtId="0" fontId="84" fillId="0" borderId="0"/>
    <xf numFmtId="0" fontId="84" fillId="0" borderId="0"/>
    <xf numFmtId="273" fontId="20" fillId="0" borderId="0" applyFont="0" applyFill="0" applyBorder="0" applyAlignment="0" applyProtection="0"/>
    <xf numFmtId="0" fontId="177" fillId="0" borderId="0" applyNumberFormat="0" applyFill="0" applyBorder="0" applyAlignment="0" applyProtection="0"/>
    <xf numFmtId="0" fontId="15" fillId="0" borderId="0" applyNumberFormat="0" applyFill="0" applyBorder="0" applyAlignment="0" applyProtection="0"/>
    <xf numFmtId="0" fontId="177" fillId="0" borderId="0" applyNumberFormat="0" applyFill="0" applyBorder="0" applyAlignment="0" applyProtection="0"/>
    <xf numFmtId="0" fontId="177" fillId="0" borderId="0" applyNumberFormat="0" applyFill="0" applyBorder="0" applyAlignment="0" applyProtection="0"/>
    <xf numFmtId="228" fontId="20" fillId="71" borderId="0"/>
    <xf numFmtId="235" fontId="20" fillId="69" borderId="0"/>
    <xf numFmtId="207" fontId="20" fillId="69" borderId="0"/>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0" fontId="91" fillId="0" borderId="0">
      <protection locked="0"/>
    </xf>
    <xf numFmtId="3" fontId="92" fillId="0" borderId="0" applyNumberFormat="0" applyFont="0" applyFill="0" applyBorder="0" applyAlignment="0" applyProtection="0">
      <alignment horizontal="left"/>
    </xf>
    <xf numFmtId="1" fontId="93" fillId="72" borderId="31" applyNumberFormat="0" applyBorder="0" applyAlignment="0">
      <alignment horizontal="centerContinuous" vertical="center"/>
      <protection locked="0"/>
    </xf>
    <xf numFmtId="2" fontId="80" fillId="0" borderId="0" applyFont="0" applyFill="0" applyBorder="0" applyAlignment="0" applyProtection="0"/>
    <xf numFmtId="37" fontId="25" fillId="0" borderId="0" applyProtection="0">
      <alignment horizontal="right"/>
    </xf>
    <xf numFmtId="37" fontId="25" fillId="0" borderId="0" applyProtection="0">
      <alignment horizontal="right"/>
    </xf>
    <xf numFmtId="39" fontId="25" fillId="0" borderId="0" applyProtection="0">
      <alignment horizontal="right"/>
    </xf>
    <xf numFmtId="39" fontId="25" fillId="0" borderId="0" applyProtection="0">
      <alignment horizontal="right"/>
    </xf>
    <xf numFmtId="0" fontId="20" fillId="0" borderId="0">
      <protection locked="0"/>
    </xf>
    <xf numFmtId="0" fontId="25" fillId="0" borderId="0" applyNumberFormat="0" applyFill="0" applyBorder="0" applyProtection="0">
      <alignment horizontal="left" vertical="center"/>
    </xf>
    <xf numFmtId="0" fontId="25" fillId="0" borderId="0" applyNumberFormat="0" applyFill="0" applyBorder="0" applyProtection="0">
      <alignment horizontal="left" vertical="center"/>
    </xf>
    <xf numFmtId="0" fontId="94" fillId="0" borderId="0" applyNumberFormat="0" applyFill="0" applyBorder="0" applyAlignment="0" applyProtection="0"/>
    <xf numFmtId="0" fontId="95" fillId="0" borderId="0" applyNumberFormat="0" applyFill="0" applyBorder="0" applyAlignment="0" applyProtection="0"/>
    <xf numFmtId="263" fontId="46" fillId="61" borderId="30" applyFont="0" applyBorder="0" applyAlignment="0" applyProtection="0">
      <alignment vertical="top"/>
    </xf>
    <xf numFmtId="263" fontId="46" fillId="61" borderId="30" applyFont="0" applyBorder="0" applyAlignment="0" applyProtection="0">
      <alignment vertical="top"/>
    </xf>
    <xf numFmtId="0" fontId="30" fillId="0" borderId="32"/>
    <xf numFmtId="0" fontId="30" fillId="34" borderId="11">
      <alignment horizontal="right"/>
    </xf>
    <xf numFmtId="0" fontId="83" fillId="34" borderId="11">
      <alignment horizontal="right"/>
    </xf>
    <xf numFmtId="0" fontId="30" fillId="34" borderId="11">
      <alignment horizontal="right"/>
    </xf>
    <xf numFmtId="0" fontId="83" fillId="34" borderId="11">
      <alignment horizontal="right"/>
    </xf>
    <xf numFmtId="0" fontId="30" fillId="34" borderId="11">
      <alignment horizontal="right"/>
    </xf>
    <xf numFmtId="0" fontId="83" fillId="34" borderId="11">
      <alignment horizontal="right"/>
    </xf>
    <xf numFmtId="0" fontId="30" fillId="34" borderId="11">
      <alignment horizontal="right"/>
    </xf>
    <xf numFmtId="0" fontId="83" fillId="34" borderId="11">
      <alignment horizontal="right"/>
    </xf>
    <xf numFmtId="218" fontId="41" fillId="34" borderId="11">
      <alignment horizontal="right"/>
    </xf>
    <xf numFmtId="218" fontId="41" fillId="34" borderId="11">
      <alignment horizontal="right"/>
    </xf>
    <xf numFmtId="218" fontId="41" fillId="34" borderId="11">
      <alignment horizontal="right"/>
    </xf>
    <xf numFmtId="218" fontId="41" fillId="34" borderId="11">
      <alignment horizontal="right"/>
    </xf>
    <xf numFmtId="218" fontId="41" fillId="34" borderId="11">
      <alignment horizontal="right"/>
    </xf>
    <xf numFmtId="218" fontId="41" fillId="34" borderId="11">
      <alignment horizontal="right"/>
    </xf>
    <xf numFmtId="218" fontId="41" fillId="34" borderId="11">
      <alignment horizontal="right"/>
    </xf>
    <xf numFmtId="218" fontId="41" fillId="34" borderId="11">
      <alignment horizontal="right"/>
    </xf>
    <xf numFmtId="274" fontId="84" fillId="34" borderId="11">
      <alignment horizontal="right"/>
    </xf>
    <xf numFmtId="0" fontId="30" fillId="34" borderId="11">
      <alignment horizontal="right"/>
    </xf>
    <xf numFmtId="0" fontId="83" fillId="34" borderId="11">
      <alignment horizontal="right"/>
    </xf>
    <xf numFmtId="0" fontId="30" fillId="34" borderId="11">
      <alignment horizontal="right"/>
    </xf>
    <xf numFmtId="0" fontId="83" fillId="34" borderId="11">
      <alignment horizontal="right"/>
    </xf>
    <xf numFmtId="0" fontId="30" fillId="34" borderId="11">
      <alignment horizontal="right"/>
    </xf>
    <xf numFmtId="0" fontId="83" fillId="34" borderId="11">
      <alignment horizontal="right"/>
    </xf>
    <xf numFmtId="274" fontId="84" fillId="34" borderId="11">
      <alignment horizontal="right"/>
    </xf>
    <xf numFmtId="0" fontId="84" fillId="34" borderId="11">
      <alignment horizontal="right"/>
    </xf>
    <xf numFmtId="0" fontId="84" fillId="34" borderId="11">
      <alignment horizontal="right"/>
    </xf>
    <xf numFmtId="218" fontId="41" fillId="34" borderId="11">
      <alignment horizontal="right"/>
    </xf>
    <xf numFmtId="218" fontId="41" fillId="34" borderId="11">
      <alignment horizontal="right"/>
    </xf>
    <xf numFmtId="218" fontId="41" fillId="34" borderId="11">
      <alignment horizontal="right"/>
    </xf>
    <xf numFmtId="218" fontId="41" fillId="34" borderId="11">
      <alignment horizontal="right"/>
    </xf>
    <xf numFmtId="0" fontId="30" fillId="34" borderId="11">
      <alignment horizontal="right"/>
    </xf>
    <xf numFmtId="0" fontId="83" fillId="34" borderId="11">
      <alignment horizontal="right"/>
    </xf>
    <xf numFmtId="0" fontId="30" fillId="34" borderId="11">
      <alignment horizontal="right"/>
    </xf>
    <xf numFmtId="0" fontId="83" fillId="34" borderId="11">
      <alignment horizontal="right"/>
    </xf>
    <xf numFmtId="0" fontId="30" fillId="34" borderId="11">
      <alignment horizontal="right"/>
    </xf>
    <xf numFmtId="0" fontId="83" fillId="34" borderId="11">
      <alignment horizontal="right"/>
    </xf>
    <xf numFmtId="274" fontId="84" fillId="34" borderId="11">
      <alignment horizontal="right"/>
    </xf>
    <xf numFmtId="274" fontId="84" fillId="34" borderId="11">
      <alignment horizontal="right"/>
    </xf>
    <xf numFmtId="0" fontId="30" fillId="34" borderId="11">
      <alignment horizontal="right"/>
    </xf>
    <xf numFmtId="0" fontId="83" fillId="34" borderId="11">
      <alignment horizontal="right"/>
    </xf>
    <xf numFmtId="0" fontId="30" fillId="34" borderId="11">
      <alignment horizontal="right"/>
    </xf>
    <xf numFmtId="0" fontId="83" fillId="34" borderId="11">
      <alignment horizontal="right"/>
    </xf>
    <xf numFmtId="0" fontId="30" fillId="34" borderId="11">
      <alignment horizontal="right"/>
    </xf>
    <xf numFmtId="0" fontId="83" fillId="34" borderId="11">
      <alignment horizontal="right"/>
    </xf>
    <xf numFmtId="0" fontId="30" fillId="34" borderId="11">
      <alignment horizontal="right"/>
    </xf>
    <xf numFmtId="0" fontId="83" fillId="34" borderId="11">
      <alignment horizontal="right"/>
    </xf>
    <xf numFmtId="274" fontId="84" fillId="34" borderId="11">
      <alignment horizontal="right"/>
    </xf>
    <xf numFmtId="0" fontId="30" fillId="34" borderId="11">
      <alignment horizontal="right"/>
    </xf>
    <xf numFmtId="0" fontId="83" fillId="34" borderId="11">
      <alignment horizontal="right"/>
    </xf>
    <xf numFmtId="0" fontId="30" fillId="34" borderId="11">
      <alignment horizontal="right"/>
    </xf>
    <xf numFmtId="0" fontId="83" fillId="34" borderId="11">
      <alignment horizontal="right"/>
    </xf>
    <xf numFmtId="0" fontId="30" fillId="34" borderId="11">
      <alignment horizontal="right"/>
    </xf>
    <xf numFmtId="0" fontId="83" fillId="34" borderId="11">
      <alignment horizontal="right"/>
    </xf>
    <xf numFmtId="274" fontId="84" fillId="34" borderId="11">
      <alignment horizontal="right"/>
    </xf>
    <xf numFmtId="0" fontId="84" fillId="34" borderId="11">
      <alignment horizontal="right"/>
    </xf>
    <xf numFmtId="0" fontId="84" fillId="34" borderId="11">
      <alignment horizontal="right"/>
    </xf>
    <xf numFmtId="0" fontId="30" fillId="34" borderId="11">
      <alignment horizontal="right"/>
    </xf>
    <xf numFmtId="0" fontId="83" fillId="34" borderId="11">
      <alignment horizontal="right"/>
    </xf>
    <xf numFmtId="0" fontId="30" fillId="34" borderId="11">
      <alignment horizontal="right"/>
    </xf>
    <xf numFmtId="0" fontId="83" fillId="34" borderId="11">
      <alignment horizontal="right"/>
    </xf>
    <xf numFmtId="0" fontId="30" fillId="34" borderId="11">
      <alignment horizontal="right"/>
    </xf>
    <xf numFmtId="0" fontId="83" fillId="34" borderId="11">
      <alignment horizontal="right"/>
    </xf>
    <xf numFmtId="274" fontId="84" fillId="34" borderId="11">
      <alignment horizontal="right"/>
    </xf>
    <xf numFmtId="274" fontId="84" fillId="34" borderId="11">
      <alignment horizontal="right"/>
    </xf>
    <xf numFmtId="0" fontId="30" fillId="34" borderId="11">
      <alignment horizontal="right"/>
    </xf>
    <xf numFmtId="0" fontId="83" fillId="34" borderId="11">
      <alignment horizontal="right"/>
    </xf>
    <xf numFmtId="0" fontId="30" fillId="34" borderId="11">
      <alignment horizontal="right"/>
    </xf>
    <xf numFmtId="0" fontId="83" fillId="34" borderId="11">
      <alignment horizontal="right"/>
    </xf>
    <xf numFmtId="0" fontId="30" fillId="34" borderId="11">
      <alignment horizontal="right"/>
    </xf>
    <xf numFmtId="0" fontId="83" fillId="34" borderId="11">
      <alignment horizontal="right"/>
    </xf>
    <xf numFmtId="0" fontId="30" fillId="34" borderId="11">
      <alignment horizontal="right"/>
    </xf>
    <xf numFmtId="0" fontId="83" fillId="34" borderId="11">
      <alignment horizontal="right"/>
    </xf>
    <xf numFmtId="0" fontId="30" fillId="34" borderId="11">
      <alignment horizontal="right"/>
    </xf>
    <xf numFmtId="0" fontId="83" fillId="34" borderId="11">
      <alignment horizontal="right"/>
    </xf>
    <xf numFmtId="0" fontId="30" fillId="34" borderId="11">
      <alignment horizontal="right"/>
    </xf>
    <xf numFmtId="0" fontId="83" fillId="34" borderId="11">
      <alignment horizontal="right"/>
    </xf>
    <xf numFmtId="274" fontId="84" fillId="34" borderId="11">
      <alignment horizontal="right"/>
    </xf>
    <xf numFmtId="274" fontId="84" fillId="34" borderId="11">
      <alignment horizontal="right"/>
    </xf>
    <xf numFmtId="259" fontId="84" fillId="34" borderId="11">
      <alignment horizontal="right"/>
    </xf>
    <xf numFmtId="259" fontId="84" fillId="34" borderId="11">
      <alignment horizontal="right"/>
    </xf>
    <xf numFmtId="0" fontId="84" fillId="34" borderId="11">
      <alignment horizontal="right"/>
    </xf>
    <xf numFmtId="0" fontId="84" fillId="34" borderId="11">
      <alignment horizontal="right"/>
    </xf>
    <xf numFmtId="0" fontId="30" fillId="34" borderId="11">
      <alignment horizontal="right"/>
    </xf>
    <xf numFmtId="0" fontId="83" fillId="34" borderId="11">
      <alignment horizontal="right"/>
    </xf>
    <xf numFmtId="0" fontId="30" fillId="34" borderId="11">
      <alignment horizontal="right"/>
    </xf>
    <xf numFmtId="0" fontId="83" fillId="34" borderId="11">
      <alignment horizontal="right"/>
    </xf>
    <xf numFmtId="0" fontId="30" fillId="34" borderId="11">
      <alignment horizontal="right"/>
    </xf>
    <xf numFmtId="0" fontId="83" fillId="34" borderId="11">
      <alignment horizontal="right"/>
    </xf>
    <xf numFmtId="0" fontId="30" fillId="34" borderId="11">
      <alignment horizontal="right"/>
    </xf>
    <xf numFmtId="0" fontId="83" fillId="34" borderId="11">
      <alignment horizontal="right"/>
    </xf>
    <xf numFmtId="0" fontId="30" fillId="34" borderId="11">
      <alignment horizontal="right"/>
    </xf>
    <xf numFmtId="0" fontId="83" fillId="34" borderId="11">
      <alignment horizontal="right"/>
    </xf>
    <xf numFmtId="0" fontId="30" fillId="34" borderId="11">
      <alignment horizontal="right"/>
    </xf>
    <xf numFmtId="0" fontId="83" fillId="34" borderId="11">
      <alignment horizontal="right"/>
    </xf>
    <xf numFmtId="274" fontId="84" fillId="34" borderId="11">
      <alignment horizontal="right"/>
    </xf>
    <xf numFmtId="274" fontId="84" fillId="34" borderId="11">
      <alignment horizontal="right"/>
    </xf>
    <xf numFmtId="259" fontId="84" fillId="34" borderId="11">
      <alignment horizontal="right"/>
    </xf>
    <xf numFmtId="259" fontId="84" fillId="34" borderId="11">
      <alignment horizontal="right"/>
    </xf>
    <xf numFmtId="0" fontId="84" fillId="34" borderId="11">
      <alignment horizontal="right"/>
    </xf>
    <xf numFmtId="0" fontId="84" fillId="34" borderId="11">
      <alignment horizontal="right"/>
    </xf>
    <xf numFmtId="275" fontId="20" fillId="0" borderId="0"/>
    <xf numFmtId="2" fontId="20" fillId="67" borderId="33" applyFill="0" applyBorder="0" applyProtection="0">
      <alignment horizontal="center"/>
    </xf>
    <xf numFmtId="2" fontId="20" fillId="67" borderId="33" applyFill="0" applyBorder="0" applyProtection="0">
      <alignment horizontal="center"/>
    </xf>
    <xf numFmtId="0" fontId="178" fillId="40" borderId="0" applyNumberFormat="0" applyBorder="0" applyAlignment="0" applyProtection="0"/>
    <xf numFmtId="0" fontId="6" fillId="2" borderId="0" applyNumberFormat="0" applyBorder="0" applyAlignment="0" applyProtection="0"/>
    <xf numFmtId="0" fontId="178" fillId="40" borderId="0" applyNumberFormat="0" applyBorder="0" applyAlignment="0" applyProtection="0"/>
    <xf numFmtId="0" fontId="178" fillId="39" borderId="0" applyNumberFormat="0" applyBorder="0" applyAlignment="0" applyProtection="0"/>
    <xf numFmtId="0" fontId="178" fillId="39" borderId="0" applyNumberFormat="0" applyBorder="0" applyAlignment="0" applyProtection="0"/>
    <xf numFmtId="0" fontId="96" fillId="0" borderId="0" applyNumberFormat="0" applyFill="0" applyBorder="0" applyAlignment="0" applyProtection="0"/>
    <xf numFmtId="9" fontId="20" fillId="0" borderId="0" applyNumberFormat="0" applyFill="0" applyBorder="0" applyAlignment="0" applyProtection="0"/>
    <xf numFmtId="38" fontId="46" fillId="34" borderId="0" applyNumberFormat="0" applyBorder="0" applyAlignment="0" applyProtection="0"/>
    <xf numFmtId="276" fontId="77" fillId="0" borderId="0" applyFont="0" applyFill="0" applyBorder="0" applyAlignment="0" applyProtection="0">
      <alignment horizontal="right"/>
    </xf>
    <xf numFmtId="0" fontId="97" fillId="0" borderId="0" applyProtection="0">
      <alignment horizontal="right" vertical="top"/>
    </xf>
    <xf numFmtId="0" fontId="22" fillId="0" borderId="34" applyNumberFormat="0" applyAlignment="0" applyProtection="0">
      <alignment horizontal="left" vertical="center"/>
    </xf>
    <xf numFmtId="0" fontId="22" fillId="0" borderId="17">
      <alignment horizontal="left" vertical="center"/>
    </xf>
    <xf numFmtId="0" fontId="98" fillId="0" borderId="0">
      <alignment horizontal="center"/>
    </xf>
    <xf numFmtId="0" fontId="98" fillId="0" borderId="0">
      <alignment horizontal="center"/>
    </xf>
    <xf numFmtId="0" fontId="179" fillId="0" borderId="36" applyNumberFormat="0" applyFill="0" applyAlignment="0" applyProtection="0"/>
    <xf numFmtId="0" fontId="3" fillId="0" borderId="1" applyNumberFormat="0" applyFill="0" applyAlignment="0" applyProtection="0"/>
    <xf numFmtId="0" fontId="179" fillId="0" borderId="36" applyNumberFormat="0" applyFill="0" applyAlignment="0" applyProtection="0"/>
    <xf numFmtId="0" fontId="191" fillId="0" borderId="35" applyNumberFormat="0" applyFill="0" applyAlignment="0" applyProtection="0"/>
    <xf numFmtId="0" fontId="191" fillId="0" borderId="35" applyNumberFormat="0" applyFill="0" applyAlignment="0" applyProtection="0"/>
    <xf numFmtId="0" fontId="180" fillId="0" borderId="38" applyNumberFormat="0" applyFill="0" applyAlignment="0" applyProtection="0"/>
    <xf numFmtId="0" fontId="4" fillId="0" borderId="2" applyNumberFormat="0" applyFill="0" applyAlignment="0" applyProtection="0"/>
    <xf numFmtId="0" fontId="180" fillId="0" borderId="38" applyNumberFormat="0" applyFill="0" applyAlignment="0" applyProtection="0"/>
    <xf numFmtId="0" fontId="192" fillId="0" borderId="37" applyNumberFormat="0" applyFill="0" applyAlignment="0" applyProtection="0"/>
    <xf numFmtId="0" fontId="192" fillId="0" borderId="37" applyNumberFormat="0" applyFill="0" applyAlignment="0" applyProtection="0"/>
    <xf numFmtId="0" fontId="181" fillId="0" borderId="40" applyNumberFormat="0" applyFill="0" applyAlignment="0" applyProtection="0"/>
    <xf numFmtId="0" fontId="5" fillId="0" borderId="3" applyNumberFormat="0" applyFill="0" applyAlignment="0" applyProtection="0"/>
    <xf numFmtId="0" fontId="181" fillId="0" borderId="40" applyNumberFormat="0" applyFill="0" applyAlignment="0" applyProtection="0"/>
    <xf numFmtId="0" fontId="193" fillId="0" borderId="39" applyNumberFormat="0" applyFill="0" applyAlignment="0" applyProtection="0"/>
    <xf numFmtId="0" fontId="193" fillId="0" borderId="39" applyNumberFormat="0" applyFill="0" applyAlignment="0" applyProtection="0"/>
    <xf numFmtId="0" fontId="181" fillId="0" borderId="0" applyNumberFormat="0" applyFill="0" applyBorder="0" applyAlignment="0" applyProtection="0"/>
    <xf numFmtId="0" fontId="5" fillId="0" borderId="0" applyNumberFormat="0" applyFill="0" applyBorder="0" applyAlignment="0" applyProtection="0"/>
    <xf numFmtId="0" fontId="181" fillId="0" borderId="0" applyNumberFormat="0" applyFill="0" applyBorder="0" applyAlignment="0" applyProtection="0"/>
    <xf numFmtId="0" fontId="193" fillId="0" borderId="0" applyNumberFormat="0" applyFill="0" applyBorder="0" applyAlignment="0" applyProtection="0"/>
    <xf numFmtId="0" fontId="193" fillId="0" borderId="0" applyNumberFormat="0" applyFill="0" applyBorder="0" applyAlignment="0" applyProtection="0"/>
    <xf numFmtId="0" fontId="99" fillId="0" borderId="0">
      <alignment horizontal="right"/>
    </xf>
    <xf numFmtId="0" fontId="99" fillId="0" borderId="0">
      <alignment horizontal="left"/>
    </xf>
    <xf numFmtId="37" fontId="20" fillId="0" borderId="0">
      <alignment horizontal="left"/>
    </xf>
    <xf numFmtId="37" fontId="20" fillId="0" borderId="0">
      <alignment horizontal="left"/>
    </xf>
    <xf numFmtId="37" fontId="20" fillId="0" borderId="0">
      <alignment horizontal="left"/>
    </xf>
    <xf numFmtId="0" fontId="100" fillId="0" borderId="41" applyNumberFormat="0" applyFill="0" applyBorder="0" applyAlignment="0" applyProtection="0">
      <alignment horizontal="left"/>
    </xf>
    <xf numFmtId="0" fontId="25" fillId="0" borderId="0"/>
    <xf numFmtId="259" fontId="20" fillId="0" borderId="0">
      <protection locked="0"/>
    </xf>
    <xf numFmtId="0" fontId="101" fillId="0" borderId="0" applyNumberFormat="0" applyFill="0" applyBorder="0" applyAlignment="0" applyProtection="0"/>
    <xf numFmtId="328" fontId="190" fillId="0" borderId="0" applyNumberFormat="0" applyFill="0" applyBorder="0" applyAlignment="0" applyProtection="0">
      <alignment vertical="top"/>
      <protection locked="0"/>
    </xf>
    <xf numFmtId="0" fontId="190" fillId="0" borderId="0" applyNumberFormat="0" applyFill="0" applyBorder="0" applyAlignment="0" applyProtection="0">
      <alignment vertical="top"/>
      <protection locked="0"/>
    </xf>
    <xf numFmtId="1" fontId="20" fillId="69" borderId="0"/>
    <xf numFmtId="277" fontId="55" fillId="0" borderId="0"/>
    <xf numFmtId="278" fontId="102" fillId="0" borderId="0"/>
    <xf numFmtId="254" fontId="102" fillId="0" borderId="0"/>
    <xf numFmtId="279" fontId="102" fillId="0" borderId="0"/>
    <xf numFmtId="235" fontId="20" fillId="68" borderId="0"/>
    <xf numFmtId="207" fontId="20" fillId="68" borderId="0"/>
    <xf numFmtId="280" fontId="20" fillId="68" borderId="0"/>
    <xf numFmtId="10" fontId="46" fillId="67" borderId="30" applyNumberFormat="0" applyBorder="0" applyAlignment="0" applyProtection="0"/>
    <xf numFmtId="0" fontId="182" fillId="42" borderId="22" applyNumberFormat="0" applyAlignment="0" applyProtection="0"/>
    <xf numFmtId="0" fontId="9" fillId="5" borderId="4" applyNumberFormat="0" applyAlignment="0" applyProtection="0"/>
    <xf numFmtId="0" fontId="182" fillId="42" borderId="22" applyNumberFormat="0" applyAlignment="0" applyProtection="0"/>
    <xf numFmtId="0" fontId="182" fillId="44" borderId="22" applyNumberFormat="0" applyAlignment="0" applyProtection="0"/>
    <xf numFmtId="0" fontId="182" fillId="42" borderId="22" applyNumberFormat="0" applyAlignment="0" applyProtection="0"/>
    <xf numFmtId="0" fontId="182" fillId="44" borderId="22" applyNumberFormat="0" applyAlignment="0" applyProtection="0"/>
    <xf numFmtId="0" fontId="182" fillId="42" borderId="22" applyNumberFormat="0" applyAlignment="0" applyProtection="0"/>
    <xf numFmtId="281" fontId="46" fillId="0" borderId="0"/>
    <xf numFmtId="264" fontId="20" fillId="67" borderId="0" applyFont="0" applyBorder="0" applyAlignment="0" applyProtection="0">
      <protection locked="0"/>
    </xf>
    <xf numFmtId="190" fontId="20" fillId="67" borderId="0" applyFont="0" applyBorder="0" applyAlignment="0">
      <protection locked="0"/>
    </xf>
    <xf numFmtId="263" fontId="46" fillId="0" borderId="0"/>
    <xf numFmtId="221" fontId="20" fillId="0" borderId="0"/>
    <xf numFmtId="10" fontId="46" fillId="67" borderId="0">
      <protection locked="0"/>
    </xf>
    <xf numFmtId="221" fontId="20" fillId="0" borderId="0"/>
    <xf numFmtId="263" fontId="103" fillId="67" borderId="0" applyNumberFormat="0" applyBorder="0" applyAlignment="0">
      <protection locked="0"/>
    </xf>
    <xf numFmtId="282" fontId="46" fillId="67" borderId="0" applyNumberFormat="0" applyFont="0" applyBorder="0" applyAlignment="0" applyProtection="0">
      <alignment horizontal="center"/>
      <protection locked="0"/>
    </xf>
    <xf numFmtId="282" fontId="46" fillId="67" borderId="0" applyNumberFormat="0" applyFont="0" applyBorder="0" applyAlignment="0" applyProtection="0">
      <alignment horizontal="center"/>
      <protection locked="0"/>
    </xf>
    <xf numFmtId="228" fontId="46" fillId="67" borderId="12" applyNumberFormat="0" applyFont="0" applyAlignment="0" applyProtection="0">
      <alignment horizontal="center"/>
      <protection locked="0"/>
    </xf>
    <xf numFmtId="228" fontId="46" fillId="67" borderId="12" applyNumberFormat="0" applyFont="0" applyAlignment="0" applyProtection="0">
      <alignment horizontal="center"/>
      <protection locked="0"/>
    </xf>
    <xf numFmtId="3" fontId="53" fillId="0" borderId="0"/>
    <xf numFmtId="168" fontId="55" fillId="0" borderId="0" applyNumberFormat="0" applyBorder="0" applyAlignment="0" applyProtection="0"/>
    <xf numFmtId="0" fontId="20" fillId="0" borderId="0" applyProtection="0"/>
    <xf numFmtId="9" fontId="25" fillId="73" borderId="30" applyProtection="0">
      <alignment horizontal="right"/>
      <protection locked="0"/>
    </xf>
    <xf numFmtId="9" fontId="25" fillId="73" borderId="30" applyProtection="0">
      <alignment horizontal="right"/>
      <protection locked="0"/>
    </xf>
    <xf numFmtId="228" fontId="47" fillId="0" borderId="0"/>
    <xf numFmtId="38" fontId="55" fillId="0" borderId="0"/>
    <xf numFmtId="38" fontId="55" fillId="0" borderId="0"/>
    <xf numFmtId="235" fontId="20" fillId="68" borderId="0"/>
    <xf numFmtId="283" fontId="20" fillId="68" borderId="0"/>
    <xf numFmtId="207" fontId="20" fillId="68" borderId="0"/>
    <xf numFmtId="280" fontId="20" fillId="68" borderId="0"/>
    <xf numFmtId="38" fontId="55" fillId="0" borderId="0"/>
    <xf numFmtId="2" fontId="104" fillId="0" borderId="15" applyNumberFormat="0" applyFill="0" applyAlignment="0">
      <alignment horizontal="center"/>
    </xf>
    <xf numFmtId="284" fontId="33" fillId="0" borderId="0" applyFont="0" applyFill="0" applyBorder="0" applyAlignment="0" applyProtection="0"/>
    <xf numFmtId="284" fontId="33" fillId="0" borderId="0" applyFont="0" applyFill="0" applyBorder="0" applyAlignment="0" applyProtection="0"/>
    <xf numFmtId="0" fontId="46" fillId="0" borderId="0" applyNumberFormat="0" applyFill="0" applyBorder="0" applyAlignment="0" applyProtection="0"/>
    <xf numFmtId="0" fontId="69"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178" fontId="20" fillId="0" borderId="0"/>
    <xf numFmtId="241" fontId="45" fillId="34" borderId="0" applyFont="0">
      <alignment horizontal="center"/>
    </xf>
    <xf numFmtId="1" fontId="105" fillId="1" borderId="42">
      <protection locked="0"/>
    </xf>
    <xf numFmtId="0" fontId="106" fillId="0" borderId="0" applyNumberFormat="0" applyFill="0" applyBorder="0" applyProtection="0">
      <alignment horizontal="left" vertical="center"/>
    </xf>
    <xf numFmtId="235" fontId="42" fillId="34" borderId="0" applyFont="0" applyProtection="0"/>
    <xf numFmtId="285" fontId="28" fillId="0" borderId="0">
      <alignment horizontal="left"/>
    </xf>
    <xf numFmtId="0" fontId="107" fillId="0" borderId="0"/>
    <xf numFmtId="242" fontId="28" fillId="0" borderId="0" applyFont="0" applyFill="0" applyBorder="0" applyAlignment="0" applyProtection="0"/>
    <xf numFmtId="2" fontId="20" fillId="0" borderId="0" applyNumberFormat="0" applyBorder="0">
      <alignment horizontal="left"/>
    </xf>
    <xf numFmtId="2" fontId="20" fillId="0" borderId="0" applyNumberFormat="0" applyBorder="0">
      <alignment horizontal="left"/>
    </xf>
    <xf numFmtId="37" fontId="108" fillId="0" borderId="0" applyNumberFormat="0" applyFill="0" applyBorder="0" applyAlignment="0" applyProtection="0">
      <alignment horizontal="right"/>
    </xf>
    <xf numFmtId="0" fontId="183" fillId="0" borderId="43" applyNumberFormat="0" applyFill="0" applyAlignment="0" applyProtection="0"/>
    <xf numFmtId="0" fontId="12" fillId="0" borderId="6" applyNumberFormat="0" applyFill="0" applyAlignment="0" applyProtection="0"/>
    <xf numFmtId="0" fontId="183" fillId="0" borderId="43" applyNumberFormat="0" applyFill="0" applyAlignment="0" applyProtection="0"/>
    <xf numFmtId="0" fontId="183" fillId="0" borderId="43" applyNumberFormat="0" applyFill="0" applyAlignment="0" applyProtection="0"/>
    <xf numFmtId="0" fontId="33" fillId="0" borderId="0"/>
    <xf numFmtId="0" fontId="33" fillId="0" borderId="0"/>
    <xf numFmtId="286" fontId="27" fillId="70" borderId="0">
      <alignment horizontal="right"/>
    </xf>
    <xf numFmtId="0" fontId="33" fillId="0" borderId="0"/>
    <xf numFmtId="0" fontId="33" fillId="0" borderId="0"/>
    <xf numFmtId="287" fontId="20" fillId="0" borderId="0">
      <alignment horizontal="right"/>
    </xf>
    <xf numFmtId="267" fontId="41" fillId="0" borderId="0">
      <alignment horizontal="right"/>
    </xf>
    <xf numFmtId="267" fontId="41" fillId="0" borderId="0">
      <alignment horizontal="right"/>
    </xf>
    <xf numFmtId="267" fontId="41" fillId="0" borderId="0">
      <alignment horizontal="right"/>
    </xf>
    <xf numFmtId="267" fontId="41" fillId="0" borderId="0">
      <alignment horizontal="right"/>
    </xf>
    <xf numFmtId="267" fontId="41" fillId="0" borderId="0">
      <alignment horizontal="right"/>
    </xf>
    <xf numFmtId="267" fontId="41" fillId="0" borderId="0">
      <alignment horizontal="right"/>
    </xf>
    <xf numFmtId="267" fontId="41" fillId="0" borderId="0">
      <alignment horizontal="right"/>
    </xf>
    <xf numFmtId="267" fontId="41" fillId="0" borderId="0">
      <alignment horizontal="right"/>
    </xf>
    <xf numFmtId="287" fontId="20" fillId="0" borderId="0">
      <alignment horizontal="right"/>
    </xf>
    <xf numFmtId="288" fontId="29" fillId="0" borderId="0">
      <alignment horizontal="right"/>
    </xf>
    <xf numFmtId="267" fontId="41" fillId="0" borderId="0">
      <alignment horizontal="right"/>
    </xf>
    <xf numFmtId="267" fontId="41" fillId="0" borderId="0">
      <alignment horizontal="right"/>
    </xf>
    <xf numFmtId="267" fontId="41" fillId="0" borderId="0">
      <alignment horizontal="right"/>
    </xf>
    <xf numFmtId="267" fontId="41" fillId="0" borderId="0">
      <alignment horizontal="right"/>
    </xf>
    <xf numFmtId="287" fontId="20" fillId="0" borderId="0">
      <alignment horizontal="right"/>
    </xf>
    <xf numFmtId="288" fontId="29" fillId="0" borderId="0">
      <alignment horizontal="right"/>
    </xf>
    <xf numFmtId="287" fontId="20" fillId="0" borderId="0">
      <alignment horizontal="right"/>
    </xf>
    <xf numFmtId="287" fontId="20" fillId="0" borderId="0">
      <alignment horizontal="right"/>
    </xf>
    <xf numFmtId="288" fontId="29" fillId="0" borderId="0">
      <alignment horizontal="right"/>
    </xf>
    <xf numFmtId="287" fontId="20" fillId="0" borderId="0">
      <alignment horizontal="right"/>
    </xf>
    <xf numFmtId="287" fontId="20" fillId="0" borderId="0">
      <alignment horizontal="right"/>
    </xf>
    <xf numFmtId="287" fontId="20" fillId="0" borderId="0">
      <alignment horizontal="right"/>
    </xf>
    <xf numFmtId="235" fontId="29" fillId="0" borderId="0">
      <alignment horizontal="right"/>
    </xf>
    <xf numFmtId="288" fontId="29" fillId="0" borderId="0">
      <alignment horizontal="right"/>
    </xf>
    <xf numFmtId="287" fontId="20" fillId="0" borderId="0">
      <alignment horizontal="right"/>
    </xf>
    <xf numFmtId="287" fontId="20" fillId="0" borderId="0">
      <alignment horizontal="right"/>
    </xf>
    <xf numFmtId="235" fontId="29" fillId="0" borderId="0">
      <alignment horizontal="right"/>
    </xf>
    <xf numFmtId="288" fontId="29" fillId="0" borderId="0">
      <alignment horizontal="right"/>
    </xf>
    <xf numFmtId="288" fontId="29" fillId="0" borderId="0">
      <alignment horizontal="right"/>
    </xf>
    <xf numFmtId="288" fontId="29" fillId="0" borderId="0">
      <alignment horizontal="right"/>
    </xf>
    <xf numFmtId="0" fontId="41" fillId="0" borderId="15">
      <alignment horizontal="left"/>
      <protection locked="0"/>
    </xf>
    <xf numFmtId="0" fontId="41" fillId="0" borderId="0" applyBorder="0"/>
    <xf numFmtId="0" fontId="25" fillId="0" borderId="0"/>
    <xf numFmtId="0" fontId="25" fillId="0" borderId="0"/>
    <xf numFmtId="0" fontId="20" fillId="0" borderId="0" applyFont="0" applyFill="0" applyBorder="0" applyAlignment="0" applyProtection="0"/>
    <xf numFmtId="0" fontId="20" fillId="0" borderId="0" applyFont="0" applyFill="0" applyBorder="0" applyAlignment="0" applyProtection="0"/>
    <xf numFmtId="41" fontId="25" fillId="0" borderId="0" applyFont="0" applyFill="0" applyBorder="0" applyAlignment="0" applyProtection="0"/>
    <xf numFmtId="43" fontId="25" fillId="0" borderId="0" applyFont="0" applyFill="0" applyBorder="0" applyAlignment="0" applyProtection="0"/>
    <xf numFmtId="37" fontId="25" fillId="0" borderId="0" applyFont="0" applyFill="0" applyBorder="0" applyAlignment="0" applyProtection="0"/>
    <xf numFmtId="37" fontId="25" fillId="0" borderId="0" applyFont="0" applyFill="0" applyBorder="0" applyAlignment="0" applyProtection="0"/>
    <xf numFmtId="241" fontId="25" fillId="0" borderId="0" applyFont="0" applyFill="0" applyBorder="0" applyAlignment="0" applyProtection="0"/>
    <xf numFmtId="241" fontId="25" fillId="0" borderId="0" applyFont="0" applyFill="0" applyBorder="0" applyAlignment="0" applyProtection="0"/>
    <xf numFmtId="182" fontId="25" fillId="0" borderId="0" applyFont="0" applyFill="0" applyBorder="0" applyAlignment="0" applyProtection="0"/>
    <xf numFmtId="182" fontId="25" fillId="0" borderId="0" applyFont="0" applyFill="0" applyBorder="0" applyAlignment="0" applyProtection="0"/>
    <xf numFmtId="0" fontId="109" fillId="61" borderId="44">
      <alignment horizontal="left" vertical="top" indent="2"/>
    </xf>
    <xf numFmtId="289" fontId="25" fillId="0" borderId="0" applyFont="0" applyFill="0" applyBorder="0" applyAlignment="0" applyProtection="0"/>
    <xf numFmtId="289" fontId="25" fillId="0" borderId="0" applyFont="0" applyFill="0" applyBorder="0" applyAlignment="0" applyProtection="0"/>
    <xf numFmtId="290" fontId="25" fillId="0" borderId="0" applyFont="0" applyFill="0" applyBorder="0" applyAlignment="0" applyProtection="0"/>
    <xf numFmtId="290" fontId="25" fillId="0" borderId="0" applyFont="0" applyFill="0" applyBorder="0" applyAlignment="0" applyProtection="0"/>
    <xf numFmtId="291" fontId="25" fillId="0" borderId="0" applyFont="0" applyFill="0" applyBorder="0" applyAlignment="0" applyProtection="0"/>
    <xf numFmtId="291" fontId="25" fillId="0" borderId="0" applyFont="0" applyFill="0" applyBorder="0" applyAlignment="0" applyProtection="0"/>
    <xf numFmtId="292" fontId="25" fillId="0" borderId="0" applyFont="0" applyFill="0" applyBorder="0" applyAlignment="0" applyProtection="0"/>
    <xf numFmtId="292" fontId="25" fillId="0" borderId="0" applyFont="0" applyFill="0" applyBorder="0" applyAlignment="0" applyProtection="0"/>
    <xf numFmtId="0" fontId="30" fillId="70" borderId="11">
      <alignment horizontal="right"/>
    </xf>
    <xf numFmtId="14" fontId="27" fillId="0" borderId="0" applyFont="0" applyFill="0" applyBorder="0" applyAlignment="0" applyProtection="0"/>
    <xf numFmtId="232" fontId="41" fillId="34" borderId="11">
      <alignment horizontal="right"/>
    </xf>
    <xf numFmtId="293" fontId="110" fillId="0" borderId="0" applyFont="0" applyFill="0" applyBorder="0" applyAlignment="0" applyProtection="0"/>
    <xf numFmtId="294"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224" fontId="20" fillId="0" borderId="0" applyFont="0" applyFill="0" applyBorder="0" applyAlignment="0" applyProtection="0"/>
    <xf numFmtId="295" fontId="20" fillId="0" borderId="0" applyFont="0" applyFill="0" applyBorder="0" applyAlignment="0" applyProtection="0"/>
    <xf numFmtId="168" fontId="20" fillId="0" borderId="0" applyNumberFormat="0" applyFill="0" applyBorder="0" applyAlignment="0" applyProtection="0"/>
    <xf numFmtId="168" fontId="20" fillId="0" borderId="0" applyNumberFormat="0" applyFill="0" applyBorder="0" applyAlignment="0" applyProtection="0"/>
    <xf numFmtId="296" fontId="25" fillId="0" borderId="12" applyFont="0" applyFill="0" applyBorder="0" applyProtection="0"/>
    <xf numFmtId="296" fontId="25" fillId="0" borderId="12" applyFont="0" applyFill="0" applyBorder="0" applyProtection="0"/>
    <xf numFmtId="297" fontId="25" fillId="0" borderId="12" applyFont="0" applyFill="0" applyBorder="0" applyAlignment="0" applyProtection="0"/>
    <xf numFmtId="297" fontId="25" fillId="0" borderId="12" applyFont="0" applyFill="0" applyBorder="0" applyAlignment="0" applyProtection="0"/>
    <xf numFmtId="298" fontId="25" fillId="0" borderId="0" applyFont="0" applyFill="0" applyBorder="0" applyAlignment="0" applyProtection="0"/>
    <xf numFmtId="296" fontId="25" fillId="0" borderId="0" applyFont="0" applyFill="0" applyBorder="0" applyAlignment="0" applyProtection="0"/>
    <xf numFmtId="296" fontId="25" fillId="0" borderId="0" applyFont="0" applyFill="0" applyBorder="0" applyAlignment="0" applyProtection="0"/>
    <xf numFmtId="297" fontId="25" fillId="0" borderId="0" applyFont="0" applyFill="0" applyBorder="0" applyAlignment="0" applyProtection="0"/>
    <xf numFmtId="297" fontId="25"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32" fillId="0" borderId="0" applyFont="0" applyFill="0" applyBorder="0" applyAlignment="0" applyProtection="0"/>
    <xf numFmtId="298" fontId="25" fillId="0" borderId="0" applyFont="0" applyFill="0" applyBorder="0" applyAlignment="0" applyProtection="0"/>
    <xf numFmtId="298" fontId="25" fillId="0" borderId="0" applyFont="0" applyFill="0" applyBorder="0" applyAlignment="0" applyProtection="0"/>
    <xf numFmtId="298" fontId="25" fillId="0" borderId="0" applyFont="0" applyFill="0" applyBorder="0" applyAlignment="0" applyProtection="0"/>
    <xf numFmtId="283" fontId="25" fillId="0" borderId="0" applyFill="0" applyBorder="0" applyProtection="0">
      <alignment horizontal="right"/>
    </xf>
    <xf numFmtId="299" fontId="25" fillId="0" borderId="0" applyFont="0" applyFill="0" applyBorder="0" applyAlignment="0" applyProtection="0"/>
    <xf numFmtId="299" fontId="25" fillId="0" borderId="0" applyFont="0" applyFill="0" applyBorder="0" applyAlignment="0" applyProtection="0"/>
    <xf numFmtId="300" fontId="56" fillId="0" borderId="0"/>
    <xf numFmtId="301" fontId="20" fillId="34" borderId="0" applyFont="0" applyBorder="0" applyAlignment="0" applyProtection="0">
      <alignment horizontal="right"/>
      <protection hidden="1"/>
    </xf>
    <xf numFmtId="0" fontId="184" fillId="74" borderId="0" applyNumberFormat="0" applyBorder="0" applyAlignment="0" applyProtection="0"/>
    <xf numFmtId="0" fontId="8" fillId="4" borderId="0" applyNumberFormat="0" applyBorder="0" applyAlignment="0" applyProtection="0"/>
    <xf numFmtId="0" fontId="184" fillId="74" borderId="0" applyNumberFormat="0" applyBorder="0" applyAlignment="0" applyProtection="0"/>
    <xf numFmtId="0" fontId="184" fillId="74" borderId="0" applyNumberFormat="0" applyBorder="0" applyAlignment="0" applyProtection="0"/>
    <xf numFmtId="40" fontId="19" fillId="0" borderId="0" applyFont="0" applyFill="0" applyBorder="0" applyAlignment="0" applyProtection="0">
      <alignment horizontal="center"/>
    </xf>
    <xf numFmtId="223" fontId="20" fillId="0" borderId="0"/>
    <xf numFmtId="37" fontId="111" fillId="0" borderId="0"/>
    <xf numFmtId="0" fontId="57" fillId="61" borderId="0" applyNumberFormat="0" applyFont="0" applyAlignment="0">
      <alignment horizontal="centerContinuous"/>
    </xf>
    <xf numFmtId="39" fontId="20" fillId="0" borderId="0" applyFont="0" applyFill="0" applyBorder="0" applyAlignment="0" applyProtection="0"/>
    <xf numFmtId="0" fontId="57" fillId="61" borderId="0" applyNumberFormat="0" applyFont="0" applyAlignment="0">
      <alignment horizontal="centerContinuous"/>
    </xf>
    <xf numFmtId="0" fontId="57" fillId="61" borderId="0" applyNumberFormat="0" applyFont="0" applyAlignment="0">
      <alignment horizontal="centerContinuous"/>
    </xf>
    <xf numFmtId="0" fontId="57" fillId="61" borderId="0" applyNumberFormat="0" applyFont="0" applyAlignment="0">
      <alignment horizontal="centerContinuous"/>
    </xf>
    <xf numFmtId="37" fontId="20" fillId="0" borderId="0" applyFont="0" applyFill="0" applyBorder="0" applyAlignment="0" applyProtection="0"/>
    <xf numFmtId="39" fontId="20" fillId="0" borderId="0" applyFont="0" applyFill="0" applyBorder="0" applyAlignment="0" applyProtection="0"/>
    <xf numFmtId="168" fontId="20" fillId="0" borderId="0" applyFont="0" applyFill="0" applyBorder="0" applyAlignment="0" applyProtection="0"/>
    <xf numFmtId="285" fontId="112" fillId="0" borderId="0"/>
    <xf numFmtId="278" fontId="84" fillId="0" borderId="0"/>
    <xf numFmtId="254" fontId="84" fillId="0" borderId="0"/>
    <xf numFmtId="279" fontId="84" fillId="0" borderId="0"/>
    <xf numFmtId="302" fontId="84" fillId="0" borderId="0">
      <alignment horizontal="right"/>
    </xf>
    <xf numFmtId="38" fontId="46" fillId="0" borderId="0" applyFont="0" applyFill="0" applyBorder="0" applyAlignment="0"/>
    <xf numFmtId="263" fontId="20" fillId="0" borderId="0" applyFont="0" applyFill="0" applyBorder="0" applyAlignment="0"/>
    <xf numFmtId="40" fontId="46" fillId="0" borderId="0" applyFont="0" applyFill="0" applyBorder="0" applyAlignment="0"/>
    <xf numFmtId="221" fontId="46" fillId="0" borderId="0" applyFont="0" applyFill="0" applyBorder="0" applyAlignment="0"/>
    <xf numFmtId="0" fontId="20" fillId="0" borderId="0"/>
    <xf numFmtId="0" fontId="46" fillId="0" borderId="0"/>
    <xf numFmtId="0" fontId="46" fillId="0" borderId="0"/>
    <xf numFmtId="0" fontId="1" fillId="0" borderId="0"/>
    <xf numFmtId="0" fontId="1" fillId="0" borderId="0"/>
    <xf numFmtId="0" fontId="20" fillId="0" borderId="0"/>
    <xf numFmtId="0" fontId="20" fillId="0" borderId="0"/>
    <xf numFmtId="0" fontId="1" fillId="0" borderId="0"/>
    <xf numFmtId="0" fontId="1" fillId="0" borderId="0"/>
    <xf numFmtId="0" fontId="46" fillId="0" borderId="0"/>
    <xf numFmtId="0" fontId="46" fillId="0" borderId="0"/>
    <xf numFmtId="0" fontId="1" fillId="0" borderId="0"/>
    <xf numFmtId="0" fontId="46"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7" fillId="0" borderId="0"/>
    <xf numFmtId="0" fontId="46" fillId="0" borderId="0"/>
    <xf numFmtId="0" fontId="197" fillId="0" borderId="0"/>
    <xf numFmtId="0" fontId="20" fillId="0" borderId="0"/>
    <xf numFmtId="0" fontId="20" fillId="0" borderId="0"/>
    <xf numFmtId="0" fontId="18" fillId="0" borderId="0"/>
    <xf numFmtId="0" fontId="197" fillId="0" borderId="0"/>
    <xf numFmtId="0" fontId="46" fillId="0" borderId="0"/>
    <xf numFmtId="0" fontId="46" fillId="0" borderId="0"/>
    <xf numFmtId="0" fontId="197" fillId="0" borderId="0"/>
    <xf numFmtId="0" fontId="46" fillId="0" borderId="0"/>
    <xf numFmtId="0" fontId="20" fillId="0" borderId="0"/>
    <xf numFmtId="0" fontId="1" fillId="0" borderId="0"/>
    <xf numFmtId="0" fontId="20" fillId="0" borderId="0"/>
    <xf numFmtId="0" fontId="197" fillId="0" borderId="0"/>
    <xf numFmtId="0" fontId="1" fillId="0" borderId="0"/>
    <xf numFmtId="0" fontId="197" fillId="0" borderId="0"/>
    <xf numFmtId="236" fontId="195" fillId="0" borderId="0"/>
    <xf numFmtId="236" fontId="195" fillId="0" borderId="0"/>
    <xf numFmtId="236" fontId="195" fillId="0" borderId="0"/>
    <xf numFmtId="0" fontId="20" fillId="0" borderId="0"/>
    <xf numFmtId="0" fontId="20" fillId="0" borderId="0"/>
    <xf numFmtId="0" fontId="1" fillId="0" borderId="0"/>
    <xf numFmtId="0" fontId="46" fillId="0" borderId="0"/>
    <xf numFmtId="0" fontId="46" fillId="0" borderId="0"/>
    <xf numFmtId="0" fontId="20" fillId="0" borderId="0"/>
    <xf numFmtId="0" fontId="20" fillId="0" borderId="0"/>
    <xf numFmtId="0" fontId="1" fillId="0" borderId="0"/>
    <xf numFmtId="0" fontId="46" fillId="0" borderId="0"/>
    <xf numFmtId="0" fontId="1" fillId="0" borderId="0"/>
    <xf numFmtId="0" fontId="1" fillId="0" borderId="0"/>
    <xf numFmtId="0" fontId="20" fillId="0" borderId="0"/>
    <xf numFmtId="0" fontId="20" fillId="0" borderId="0"/>
    <xf numFmtId="0" fontId="20" fillId="0" borderId="0"/>
    <xf numFmtId="0" fontId="46" fillId="0" borderId="0"/>
    <xf numFmtId="0" fontId="46" fillId="0" borderId="0"/>
    <xf numFmtId="0" fontId="1" fillId="0" borderId="0"/>
    <xf numFmtId="0" fontId="20" fillId="0" borderId="0"/>
    <xf numFmtId="0" fontId="1" fillId="0" borderId="0"/>
    <xf numFmtId="0" fontId="1" fillId="0" borderId="0"/>
    <xf numFmtId="0" fontId="196" fillId="0" borderId="0"/>
    <xf numFmtId="0" fontId="196" fillId="0" borderId="0"/>
    <xf numFmtId="0" fontId="1" fillId="0" borderId="0"/>
    <xf numFmtId="236" fontId="195" fillId="0" borderId="0"/>
    <xf numFmtId="0" fontId="20" fillId="0" borderId="0"/>
    <xf numFmtId="0" fontId="20" fillId="0" borderId="0"/>
    <xf numFmtId="0" fontId="20" fillId="0" borderId="0"/>
    <xf numFmtId="0" fontId="1" fillId="0" borderId="0"/>
    <xf numFmtId="0" fontId="1" fillId="0" borderId="0"/>
    <xf numFmtId="0" fontId="46" fillId="0" borderId="0"/>
    <xf numFmtId="0" fontId="20" fillId="0" borderId="0"/>
    <xf numFmtId="0" fontId="1" fillId="0" borderId="0"/>
    <xf numFmtId="0" fontId="1" fillId="0" borderId="0"/>
    <xf numFmtId="0" fontId="46" fillId="0" borderId="0"/>
    <xf numFmtId="0" fontId="46" fillId="0" borderId="0"/>
    <xf numFmtId="236" fontId="195" fillId="0" borderId="0"/>
    <xf numFmtId="0" fontId="20" fillId="0" borderId="0"/>
    <xf numFmtId="0" fontId="46" fillId="0" borderId="0"/>
    <xf numFmtId="0" fontId="46" fillId="0" borderId="0"/>
    <xf numFmtId="0" fontId="1" fillId="0" borderId="0"/>
    <xf numFmtId="236" fontId="70" fillId="0" borderId="0" applyNumberFormat="0" applyFill="0" applyBorder="0" applyAlignment="0" applyProtection="0"/>
    <xf numFmtId="236" fontId="70" fillId="0" borderId="0" applyNumberFormat="0" applyFill="0" applyBorder="0" applyAlignment="0" applyProtection="0"/>
    <xf numFmtId="236" fontId="113" fillId="0" borderId="0" applyNumberFormat="0" applyFill="0" applyBorder="0" applyAlignment="0" applyProtection="0"/>
    <xf numFmtId="236" fontId="70" fillId="0" borderId="0" applyNumberFormat="0" applyFill="0" applyBorder="0" applyAlignment="0" applyProtection="0"/>
    <xf numFmtId="303" fontId="20" fillId="0" borderId="0" applyFont="0" applyFill="0" applyBorder="0" applyAlignment="0" applyProtection="0"/>
    <xf numFmtId="304" fontId="20" fillId="0" borderId="0"/>
    <xf numFmtId="0" fontId="41" fillId="0" borderId="0"/>
    <xf numFmtId="0" fontId="41" fillId="0" borderId="0"/>
    <xf numFmtId="40" fontId="69" fillId="0" borderId="0">
      <alignment horizontal="left"/>
    </xf>
    <xf numFmtId="40" fontId="69" fillId="0" borderId="0">
      <alignment horizontal="left"/>
    </xf>
    <xf numFmtId="285" fontId="114" fillId="0" borderId="0">
      <alignment horizontal="right"/>
    </xf>
    <xf numFmtId="0" fontId="115" fillId="0" borderId="0"/>
    <xf numFmtId="0" fontId="116" fillId="0" borderId="0" applyNumberFormat="0" applyFill="0" applyBorder="0" applyAlignment="0" applyProtection="0"/>
    <xf numFmtId="0" fontId="117" fillId="0" borderId="0" applyNumberFormat="0" applyFill="0" applyBorder="0" applyAlignment="0" applyProtection="0"/>
    <xf numFmtId="0" fontId="118" fillId="0" borderId="0" applyFill="0" applyBorder="0" applyAlignment="0" applyProtection="0"/>
    <xf numFmtId="0" fontId="119" fillId="0" borderId="0" applyNumberFormat="0" applyFill="0" applyBorder="0" applyAlignment="0" applyProtection="0"/>
    <xf numFmtId="40" fontId="20" fillId="0" borderId="0" applyBorder="0">
      <alignment horizontal="right"/>
    </xf>
    <xf numFmtId="40" fontId="20" fillId="0" borderId="0" applyBorder="0">
      <alignment horizontal="right"/>
    </xf>
    <xf numFmtId="37" fontId="120" fillId="0" borderId="0" applyNumberFormat="0" applyFont="0" applyFill="0" applyBorder="0" applyAlignment="0" applyProtection="0"/>
    <xf numFmtId="0" fontId="20" fillId="74" borderId="46" applyNumberFormat="0" applyFont="0" applyAlignment="0" applyProtection="0"/>
    <xf numFmtId="0" fontId="18" fillId="74" borderId="46" applyNumberFormat="0" applyFont="0" applyAlignment="0" applyProtection="0"/>
    <xf numFmtId="0" fontId="18" fillId="74" borderId="46" applyNumberFormat="0" applyFont="0" applyAlignment="0" applyProtection="0"/>
    <xf numFmtId="0" fontId="18" fillId="8" borderId="8" applyNumberFormat="0" applyFont="0" applyAlignment="0" applyProtection="0"/>
    <xf numFmtId="0" fontId="18" fillId="8" borderId="8" applyNumberFormat="0" applyFont="0" applyAlignment="0" applyProtection="0"/>
    <xf numFmtId="0" fontId="1" fillId="8" borderId="8" applyNumberFormat="0" applyFont="0" applyAlignment="0" applyProtection="0"/>
    <xf numFmtId="0" fontId="18" fillId="8" borderId="8" applyNumberFormat="0" applyFont="0" applyAlignment="0" applyProtection="0"/>
    <xf numFmtId="0" fontId="18" fillId="8" borderId="8" applyNumberFormat="0" applyFont="0" applyAlignment="0" applyProtection="0"/>
    <xf numFmtId="0" fontId="18" fillId="8" borderId="8" applyNumberFormat="0" applyFont="0" applyAlignment="0" applyProtection="0"/>
    <xf numFmtId="0" fontId="1" fillId="8" borderId="8" applyNumberFormat="0" applyFont="0" applyAlignment="0" applyProtection="0"/>
    <xf numFmtId="0" fontId="18" fillId="8" borderId="8" applyNumberFormat="0" applyFont="0" applyAlignment="0" applyProtection="0"/>
    <xf numFmtId="0" fontId="20" fillId="74" borderId="46" applyNumberFormat="0" applyFont="0" applyAlignment="0" applyProtection="0"/>
    <xf numFmtId="0" fontId="20" fillId="75" borderId="45" applyNumberFormat="0" applyFont="0" applyAlignment="0" applyProtection="0"/>
    <xf numFmtId="0" fontId="20" fillId="75" borderId="45" applyNumberFormat="0" applyFont="0" applyAlignment="0" applyProtection="0"/>
    <xf numFmtId="0" fontId="20" fillId="75" borderId="45" applyNumberFormat="0" applyFont="0" applyAlignment="0" applyProtection="0"/>
    <xf numFmtId="0" fontId="20" fillId="0" borderId="15"/>
    <xf numFmtId="236" fontId="70" fillId="0" borderId="0" applyNumberFormat="0" applyFill="0" applyBorder="0" applyAlignment="0" applyProtection="0"/>
    <xf numFmtId="236" fontId="70" fillId="0" borderId="0" applyNumberFormat="0" applyFill="0" applyBorder="0" applyAlignment="0" applyProtection="0"/>
    <xf numFmtId="236" fontId="82" fillId="0" borderId="0" applyNumberFormat="0" applyFill="0" applyBorder="0" applyAlignment="0" applyProtection="0"/>
    <xf numFmtId="180" fontId="20" fillId="0" borderId="0" applyFont="0" applyFill="0" applyBorder="0" applyAlignment="0" applyProtection="0"/>
    <xf numFmtId="1" fontId="75" fillId="0" borderId="0">
      <alignment horizontal="right"/>
      <protection locked="0"/>
    </xf>
    <xf numFmtId="1" fontId="75" fillId="0" borderId="0">
      <alignment horizontal="right"/>
      <protection locked="0"/>
    </xf>
    <xf numFmtId="231" fontId="79" fillId="0" borderId="0">
      <alignment horizontal="right"/>
      <protection locked="0"/>
    </xf>
    <xf numFmtId="231" fontId="79" fillId="0" borderId="0">
      <alignment horizontal="right"/>
      <protection locked="0"/>
    </xf>
    <xf numFmtId="168" fontId="75" fillId="0" borderId="0">
      <protection locked="0"/>
    </xf>
    <xf numFmtId="168" fontId="75" fillId="0" borderId="0">
      <protection locked="0"/>
    </xf>
    <xf numFmtId="2" fontId="79" fillId="0" borderId="0">
      <alignment horizontal="right"/>
      <protection locked="0"/>
    </xf>
    <xf numFmtId="2" fontId="79" fillId="0" borderId="0">
      <alignment horizontal="right"/>
      <protection locked="0"/>
    </xf>
    <xf numFmtId="2" fontId="75" fillId="0" borderId="0">
      <alignment horizontal="right"/>
      <protection locked="0"/>
    </xf>
    <xf numFmtId="2" fontId="75" fillId="0" borderId="0">
      <alignment horizontal="right"/>
      <protection locked="0"/>
    </xf>
    <xf numFmtId="0" fontId="20" fillId="0" borderId="0" applyFont="0" applyBorder="0" applyAlignment="0">
      <alignment horizontal="centerContinuous"/>
    </xf>
    <xf numFmtId="0" fontId="46"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82"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305" fontId="20" fillId="0" borderId="0" applyNumberFormat="0" applyFill="0" applyBorder="0" applyAlignment="0" applyProtection="0"/>
    <xf numFmtId="0" fontId="19" fillId="0" borderId="25">
      <alignment horizontal="left"/>
    </xf>
    <xf numFmtId="0" fontId="19" fillId="0" borderId="25">
      <alignment horizontal="left"/>
    </xf>
    <xf numFmtId="274" fontId="20" fillId="0" borderId="0" applyFont="0" applyFill="0" applyBorder="0" applyAlignment="0" applyProtection="0"/>
    <xf numFmtId="0" fontId="20" fillId="0" borderId="31"/>
    <xf numFmtId="0" fontId="41" fillId="0" borderId="0" applyBorder="0" applyProtection="0"/>
    <xf numFmtId="0" fontId="41" fillId="0" borderId="0" applyBorder="0" applyProtection="0"/>
    <xf numFmtId="0" fontId="121" fillId="0" borderId="0">
      <alignment horizontal="left" vertical="top"/>
      <protection locked="0"/>
    </xf>
    <xf numFmtId="0" fontId="41" fillId="0" borderId="30" applyNumberFormat="0" applyFont="0" applyFill="0" applyAlignment="0" applyProtection="0"/>
    <xf numFmtId="0" fontId="185" fillId="36" borderId="47" applyNumberFormat="0" applyAlignment="0" applyProtection="0"/>
    <xf numFmtId="0" fontId="10" fillId="6" borderId="5" applyNumberFormat="0" applyAlignment="0" applyProtection="0"/>
    <xf numFmtId="0" fontId="185" fillId="36" borderId="47" applyNumberFormat="0" applyAlignment="0" applyProtection="0"/>
    <xf numFmtId="0" fontId="185" fillId="36" borderId="47" applyNumberFormat="0" applyAlignment="0" applyProtection="0"/>
    <xf numFmtId="288" fontId="20" fillId="76" borderId="0">
      <alignment horizontal="right"/>
    </xf>
    <xf numFmtId="0" fontId="122" fillId="61" borderId="0">
      <alignment horizontal="center" vertical="center"/>
    </xf>
    <xf numFmtId="0" fontId="25" fillId="0" borderId="0" applyProtection="0"/>
    <xf numFmtId="0" fontId="25" fillId="0" borderId="0" applyProtection="0"/>
    <xf numFmtId="0" fontId="123" fillId="61" borderId="11"/>
    <xf numFmtId="0" fontId="122" fillId="61" borderId="0" applyBorder="0">
      <alignment horizontal="centerContinuous"/>
    </xf>
    <xf numFmtId="0" fontId="124" fillId="61" borderId="0" applyBorder="0">
      <alignment horizontal="centerContinuous"/>
    </xf>
    <xf numFmtId="9" fontId="25" fillId="0" borderId="0" applyProtection="0">
      <alignment horizontal="right"/>
    </xf>
    <xf numFmtId="9" fontId="25" fillId="0" borderId="0" applyProtection="0">
      <alignment horizontal="right"/>
    </xf>
    <xf numFmtId="37" fontId="54" fillId="0" borderId="0"/>
    <xf numFmtId="37" fontId="54" fillId="0" borderId="0"/>
    <xf numFmtId="37" fontId="46" fillId="0" borderId="0" applyBorder="0">
      <protection locked="0"/>
    </xf>
    <xf numFmtId="37" fontId="54" fillId="0" borderId="0"/>
    <xf numFmtId="37" fontId="54" fillId="0" borderId="0"/>
    <xf numFmtId="0" fontId="125" fillId="0" borderId="0" applyProtection="0">
      <alignment horizontal="left"/>
    </xf>
    <xf numFmtId="0" fontId="125" fillId="0" borderId="0" applyFill="0" applyBorder="0" applyProtection="0">
      <alignment horizontal="left"/>
    </xf>
    <xf numFmtId="0" fontId="126" fillId="0" borderId="0" applyFill="0" applyBorder="0" applyProtection="0">
      <alignment horizontal="left"/>
    </xf>
    <xf numFmtId="1" fontId="127" fillId="0" borderId="0" applyProtection="0">
      <alignment horizontal="right" vertical="center"/>
    </xf>
    <xf numFmtId="0" fontId="128" fillId="61" borderId="0"/>
    <xf numFmtId="0" fontId="129" fillId="61" borderId="18"/>
    <xf numFmtId="0" fontId="84" fillId="0" borderId="0" applyNumberFormat="0" applyFill="0" applyBorder="0" applyAlignment="0" applyProtection="0"/>
    <xf numFmtId="0" fontId="130" fillId="0" borderId="48" applyNumberFormat="0" applyAlignment="0" applyProtection="0"/>
    <xf numFmtId="0" fontId="25" fillId="59" borderId="0" applyNumberFormat="0" applyFont="0" applyBorder="0" applyAlignment="0" applyProtection="0"/>
    <xf numFmtId="0" fontId="46" fillId="68" borderId="15" applyNumberFormat="0" applyFont="0" applyBorder="0" applyAlignment="0" applyProtection="0">
      <alignment horizontal="center"/>
    </xf>
    <xf numFmtId="0" fontId="46" fillId="77" borderId="15" applyNumberFormat="0" applyFont="0" applyBorder="0" applyAlignment="0" applyProtection="0">
      <alignment horizontal="center"/>
    </xf>
    <xf numFmtId="0" fontId="25" fillId="0" borderId="49" applyNumberFormat="0" applyAlignment="0" applyProtection="0"/>
    <xf numFmtId="0" fontId="25" fillId="0" borderId="50" applyNumberFormat="0" applyAlignment="0" applyProtection="0"/>
    <xf numFmtId="0" fontId="130" fillId="0" borderId="51" applyNumberFormat="0" applyAlignment="0" applyProtection="0"/>
    <xf numFmtId="306" fontId="27" fillId="70" borderId="0"/>
    <xf numFmtId="0" fontId="84" fillId="0" borderId="0"/>
    <xf numFmtId="0" fontId="28" fillId="0" borderId="0">
      <alignment horizontal="right"/>
    </xf>
    <xf numFmtId="40" fontId="20" fillId="0" borderId="0"/>
    <xf numFmtId="228" fontId="20" fillId="0" borderId="0" applyFont="0" applyFill="0" applyBorder="0" applyAlignment="0" applyProtection="0"/>
    <xf numFmtId="0" fontId="20" fillId="0" borderId="0"/>
    <xf numFmtId="0" fontId="32" fillId="0" borderId="0" applyFont="0" applyFill="0" applyBorder="0" applyAlignment="0" applyProtection="0"/>
    <xf numFmtId="10" fontId="20" fillId="0" borderId="0" applyFont="0" applyFill="0" applyBorder="0" applyAlignment="0" applyProtection="0"/>
    <xf numFmtId="228" fontId="28" fillId="0" borderId="0">
      <alignment horizontal="right"/>
    </xf>
    <xf numFmtId="9" fontId="20" fillId="0" borderId="0" applyFont="0" applyFill="0" applyBorder="0" applyAlignment="0" applyProtection="0"/>
    <xf numFmtId="10" fontId="28" fillId="0" borderId="0">
      <alignment horizontal="right"/>
    </xf>
    <xf numFmtId="9" fontId="20" fillId="0" borderId="0" applyFont="0" applyFill="0" applyBorder="0" applyAlignment="0" applyProtection="0"/>
    <xf numFmtId="9" fontId="20" fillId="0" borderId="0" applyFont="0" applyFill="0" applyBorder="0" applyAlignment="0" applyProtection="0"/>
    <xf numFmtId="9" fontId="196" fillId="0" borderId="0" applyFont="0" applyFill="0" applyBorder="0" applyAlignment="0" applyProtection="0"/>
    <xf numFmtId="307" fontId="28" fillId="0" borderId="0" applyFont="0" applyFill="0" applyBorder="0" applyProtection="0">
      <alignment horizontal="right"/>
    </xf>
    <xf numFmtId="9" fontId="28" fillId="0" borderId="0">
      <alignment horizontal="right"/>
    </xf>
    <xf numFmtId="308" fontId="78" fillId="0" borderId="0" applyFont="0" applyFill="0" applyBorder="0" applyAlignment="0" applyProtection="0"/>
    <xf numFmtId="228" fontId="28" fillId="0" borderId="0"/>
    <xf numFmtId="228" fontId="75" fillId="0" borderId="0"/>
    <xf numFmtId="228" fontId="75" fillId="0" borderId="0"/>
    <xf numFmtId="10" fontId="28" fillId="0" borderId="0"/>
    <xf numFmtId="10" fontId="75" fillId="0" borderId="0">
      <protection locked="0"/>
    </xf>
    <xf numFmtId="10" fontId="75" fillId="0" borderId="0">
      <protection locked="0"/>
    </xf>
    <xf numFmtId="0" fontId="131" fillId="0" borderId="0"/>
    <xf numFmtId="177" fontId="20" fillId="0" borderId="0" applyFont="0" applyFill="0" applyBorder="0" applyAlignment="0" applyProtection="0"/>
    <xf numFmtId="288" fontId="20" fillId="0" borderId="52" applyFont="0" applyFill="0" applyBorder="0" applyAlignment="0" applyProtection="0">
      <alignment horizontal="right"/>
    </xf>
    <xf numFmtId="9" fontId="41" fillId="0" borderId="0" applyFont="0" applyFill="0" applyBorder="0" applyAlignment="0" applyProtection="0"/>
    <xf numFmtId="224" fontId="20" fillId="0" borderId="0"/>
    <xf numFmtId="309" fontId="25" fillId="0" borderId="0"/>
    <xf numFmtId="309" fontId="25" fillId="0" borderId="0"/>
    <xf numFmtId="218" fontId="20" fillId="0" borderId="0" applyFont="0" applyFill="0" applyBorder="0" applyProtection="0">
      <alignment horizontal="right"/>
    </xf>
    <xf numFmtId="295" fontId="20" fillId="0" borderId="0" applyProtection="0">
      <alignment horizontal="right"/>
    </xf>
    <xf numFmtId="295" fontId="20" fillId="0" borderId="0">
      <alignment horizontal="right"/>
      <protection locked="0"/>
    </xf>
    <xf numFmtId="37" fontId="45" fillId="76" borderId="0" applyNumberFormat="0" applyFont="0" applyFill="0" applyBorder="0" applyAlignment="0" applyProtection="0"/>
    <xf numFmtId="37" fontId="45" fillId="76" borderId="0" applyNumberFormat="0" applyFont="0" applyFill="0" applyBorder="0" applyAlignment="0" applyProtection="0"/>
    <xf numFmtId="0" fontId="69" fillId="34" borderId="30" applyNumberFormat="0" applyFont="0" applyAlignment="0" applyProtection="0"/>
    <xf numFmtId="0" fontId="69" fillId="34" borderId="30" applyNumberFormat="0" applyFont="0" applyAlignment="0" applyProtection="0"/>
    <xf numFmtId="282" fontId="46" fillId="34" borderId="0" applyNumberFormat="0" applyFont="0" applyBorder="0" applyAlignment="0" applyProtection="0">
      <alignment horizontal="center"/>
      <protection locked="0"/>
    </xf>
    <xf numFmtId="282" fontId="46" fillId="34" borderId="0" applyNumberFormat="0" applyFont="0" applyBorder="0" applyAlignment="0" applyProtection="0">
      <alignment horizontal="center"/>
      <protection locked="0"/>
    </xf>
    <xf numFmtId="0" fontId="43" fillId="0" borderId="0"/>
    <xf numFmtId="0" fontId="43" fillId="0" borderId="41">
      <alignment horizontal="right"/>
    </xf>
    <xf numFmtId="0" fontId="20" fillId="0" borderId="0"/>
    <xf numFmtId="310" fontId="20" fillId="34" borderId="0" applyBorder="0" applyAlignment="0">
      <protection hidden="1"/>
    </xf>
    <xf numFmtId="1" fontId="132" fillId="34" borderId="0">
      <alignment horizontal="center"/>
    </xf>
    <xf numFmtId="44" fontId="25" fillId="0" borderId="0">
      <alignment horizontal="center"/>
    </xf>
    <xf numFmtId="44" fontId="25" fillId="0" borderId="0">
      <alignment horizontal="center"/>
    </xf>
    <xf numFmtId="0" fontId="64" fillId="0" borderId="0" applyNumberFormat="0" applyFont="0" applyFill="0" applyBorder="0" applyAlignment="0" applyProtection="0">
      <alignment horizontal="left"/>
    </xf>
    <xf numFmtId="15" fontId="64" fillId="0" borderId="0" applyFont="0" applyFill="0" applyBorder="0" applyAlignment="0" applyProtection="0"/>
    <xf numFmtId="4" fontId="64" fillId="0" borderId="0" applyFont="0" applyFill="0" applyBorder="0" applyAlignment="0" applyProtection="0"/>
    <xf numFmtId="0" fontId="20" fillId="0" borderId="18">
      <alignment horizontal="center"/>
    </xf>
    <xf numFmtId="3" fontId="64" fillId="0" borderId="0" applyFont="0" applyFill="0" applyBorder="0" applyAlignment="0" applyProtection="0"/>
    <xf numFmtId="0" fontId="64" fillId="65" borderId="0" applyNumberFormat="0" applyFont="0" applyBorder="0" applyAlignment="0" applyProtection="0"/>
    <xf numFmtId="0" fontId="30" fillId="34" borderId="0"/>
    <xf numFmtId="0" fontId="30" fillId="34" borderId="0"/>
    <xf numFmtId="0" fontId="30" fillId="34" borderId="0"/>
    <xf numFmtId="0" fontId="30" fillId="34" borderId="0"/>
    <xf numFmtId="0" fontId="30" fillId="34" borderId="0"/>
    <xf numFmtId="311" fontId="26" fillId="34" borderId="0"/>
    <xf numFmtId="311" fontId="26" fillId="34" borderId="0"/>
    <xf numFmtId="0" fontId="84" fillId="34" borderId="0"/>
    <xf numFmtId="0" fontId="30" fillId="34" borderId="0"/>
    <xf numFmtId="0" fontId="30" fillId="34" borderId="0"/>
    <xf numFmtId="0" fontId="30" fillId="34" borderId="0"/>
    <xf numFmtId="0" fontId="30" fillId="34" borderId="0"/>
    <xf numFmtId="0" fontId="30" fillId="34" borderId="0"/>
    <xf numFmtId="0" fontId="30" fillId="34" borderId="0"/>
    <xf numFmtId="0" fontId="30" fillId="34" borderId="0"/>
    <xf numFmtId="0" fontId="84" fillId="34" borderId="0"/>
    <xf numFmtId="311" fontId="26" fillId="34" borderId="0"/>
    <xf numFmtId="0" fontId="30" fillId="34" borderId="0"/>
    <xf numFmtId="0" fontId="30" fillId="34" borderId="0"/>
    <xf numFmtId="0" fontId="30" fillId="34" borderId="0"/>
    <xf numFmtId="0" fontId="30" fillId="34" borderId="0"/>
    <xf numFmtId="0" fontId="30" fillId="34" borderId="0"/>
    <xf numFmtId="0" fontId="30" fillId="34" borderId="0"/>
    <xf numFmtId="0" fontId="30" fillId="34" borderId="0"/>
    <xf numFmtId="0" fontId="84" fillId="34" borderId="0"/>
    <xf numFmtId="0" fontId="84" fillId="34" borderId="0"/>
    <xf numFmtId="0" fontId="30" fillId="34" borderId="0"/>
    <xf numFmtId="0" fontId="30" fillId="34" borderId="0"/>
    <xf numFmtId="0" fontId="30" fillId="34" borderId="0"/>
    <xf numFmtId="0" fontId="30" fillId="34" borderId="0"/>
    <xf numFmtId="0" fontId="30" fillId="34" borderId="0"/>
    <xf numFmtId="0" fontId="84" fillId="34" borderId="0"/>
    <xf numFmtId="0" fontId="30" fillId="34" borderId="0"/>
    <xf numFmtId="0" fontId="30" fillId="34" borderId="0"/>
    <xf numFmtId="0" fontId="30" fillId="34" borderId="0"/>
    <xf numFmtId="0" fontId="30" fillId="34" borderId="0"/>
    <xf numFmtId="0" fontId="30" fillId="34" borderId="0"/>
    <xf numFmtId="0" fontId="30" fillId="34" borderId="0"/>
    <xf numFmtId="0" fontId="30" fillId="34" borderId="0"/>
    <xf numFmtId="0" fontId="84" fillId="34" borderId="0"/>
    <xf numFmtId="0" fontId="30" fillId="34" borderId="0"/>
    <xf numFmtId="0" fontId="30" fillId="34" borderId="0"/>
    <xf numFmtId="0" fontId="30" fillId="34" borderId="0"/>
    <xf numFmtId="0" fontId="30" fillId="34" borderId="0"/>
    <xf numFmtId="0" fontId="30" fillId="34" borderId="0"/>
    <xf numFmtId="0" fontId="30" fillId="34" borderId="0"/>
    <xf numFmtId="0" fontId="30" fillId="34" borderId="0"/>
    <xf numFmtId="0" fontId="84" fillId="34" borderId="0"/>
    <xf numFmtId="0" fontId="84" fillId="34" borderId="0"/>
    <xf numFmtId="0" fontId="30" fillId="34" borderId="0"/>
    <xf numFmtId="0" fontId="30" fillId="34" borderId="0"/>
    <xf numFmtId="0" fontId="30" fillId="34" borderId="0"/>
    <xf numFmtId="0" fontId="30" fillId="34" borderId="0"/>
    <xf numFmtId="0" fontId="30" fillId="34" borderId="0"/>
    <xf numFmtId="0" fontId="30" fillId="34" borderId="0"/>
    <xf numFmtId="0" fontId="30" fillId="34" borderId="0"/>
    <xf numFmtId="0" fontId="30" fillId="34" borderId="0"/>
    <xf numFmtId="0" fontId="30" fillId="34" borderId="0"/>
    <xf numFmtId="0" fontId="30" fillId="34" borderId="0"/>
    <xf numFmtId="0" fontId="30" fillId="34" borderId="0"/>
    <xf numFmtId="0" fontId="84" fillId="34" borderId="0"/>
    <xf numFmtId="0" fontId="84" fillId="34" borderId="0"/>
    <xf numFmtId="249" fontId="84" fillId="34" borderId="0"/>
    <xf numFmtId="249" fontId="84" fillId="34" borderId="0"/>
    <xf numFmtId="0" fontId="30" fillId="34" borderId="0"/>
    <xf numFmtId="0" fontId="30" fillId="34" borderId="0"/>
    <xf numFmtId="0" fontId="30" fillId="34" borderId="0"/>
    <xf numFmtId="0" fontId="30" fillId="34" borderId="0"/>
    <xf numFmtId="0" fontId="30" fillId="34" borderId="0"/>
    <xf numFmtId="0" fontId="30" fillId="34" borderId="0"/>
    <xf numFmtId="0" fontId="30" fillId="34" borderId="0"/>
    <xf numFmtId="0" fontId="30" fillId="34" borderId="0"/>
    <xf numFmtId="0" fontId="30" fillId="34" borderId="0"/>
    <xf numFmtId="0" fontId="30" fillId="34" borderId="0"/>
    <xf numFmtId="0" fontId="30" fillId="34" borderId="0"/>
    <xf numFmtId="0" fontId="30" fillId="34" borderId="0"/>
    <xf numFmtId="0" fontId="30" fillId="34" borderId="0"/>
    <xf numFmtId="0" fontId="30" fillId="34" borderId="0"/>
    <xf numFmtId="0" fontId="84" fillId="34" borderId="0"/>
    <xf numFmtId="0" fontId="84" fillId="34" borderId="0"/>
    <xf numFmtId="249" fontId="84" fillId="34" borderId="0"/>
    <xf numFmtId="249" fontId="84" fillId="34" borderId="0"/>
    <xf numFmtId="0" fontId="133" fillId="0" borderId="0">
      <alignment horizontal="center"/>
    </xf>
    <xf numFmtId="0" fontId="26" fillId="0" borderId="12">
      <alignment horizontal="centerContinuous"/>
    </xf>
    <xf numFmtId="0" fontId="84" fillId="34" borderId="0">
      <alignment horizontal="right"/>
    </xf>
    <xf numFmtId="0" fontId="25" fillId="0" borderId="0">
      <alignment vertical="top"/>
    </xf>
    <xf numFmtId="0" fontId="25" fillId="0" borderId="0">
      <alignment vertical="top"/>
    </xf>
    <xf numFmtId="168" fontId="25" fillId="0" borderId="0">
      <alignment vertical="top"/>
    </xf>
    <xf numFmtId="168" fontId="25" fillId="0" borderId="0">
      <alignment vertical="top"/>
    </xf>
    <xf numFmtId="168" fontId="25" fillId="0" borderId="0">
      <alignment vertical="top"/>
    </xf>
    <xf numFmtId="168" fontId="25" fillId="0" borderId="0">
      <alignment vertical="top"/>
    </xf>
    <xf numFmtId="168" fontId="25" fillId="0" borderId="0">
      <alignment vertical="top"/>
    </xf>
    <xf numFmtId="168" fontId="25" fillId="0" borderId="0">
      <alignment vertical="top"/>
    </xf>
    <xf numFmtId="168" fontId="25" fillId="0" borderId="0">
      <alignment vertical="top"/>
    </xf>
    <xf numFmtId="168" fontId="25" fillId="0" borderId="0">
      <alignment vertical="top"/>
    </xf>
    <xf numFmtId="168" fontId="25" fillId="0" borderId="0">
      <alignment vertical="top"/>
    </xf>
    <xf numFmtId="168" fontId="25" fillId="0" borderId="0">
      <alignment vertical="top"/>
    </xf>
    <xf numFmtId="168" fontId="25" fillId="0" borderId="0">
      <alignment vertical="top"/>
    </xf>
    <xf numFmtId="168"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168" fontId="25" fillId="0" borderId="0">
      <alignment vertical="top"/>
    </xf>
    <xf numFmtId="168" fontId="25" fillId="0" borderId="0">
      <alignment vertical="top"/>
    </xf>
    <xf numFmtId="168" fontId="25" fillId="0" borderId="0">
      <alignment vertical="top"/>
    </xf>
    <xf numFmtId="168"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41" fillId="0" borderId="0">
      <alignment vertical="top"/>
    </xf>
    <xf numFmtId="0" fontId="25" fillId="0" borderId="0">
      <alignment vertical="top"/>
    </xf>
    <xf numFmtId="0" fontId="25" fillId="0" borderId="0">
      <alignment vertical="top"/>
    </xf>
    <xf numFmtId="0" fontId="25" fillId="0" borderId="0">
      <alignment vertical="top"/>
    </xf>
    <xf numFmtId="168" fontId="25" fillId="0" borderId="0">
      <alignment vertical="top"/>
    </xf>
    <xf numFmtId="168" fontId="25" fillId="0" borderId="0">
      <alignment vertical="top"/>
    </xf>
    <xf numFmtId="168" fontId="25" fillId="0" borderId="0">
      <alignment vertical="top"/>
    </xf>
    <xf numFmtId="168" fontId="25" fillId="0" borderId="0">
      <alignment vertical="top"/>
    </xf>
    <xf numFmtId="168" fontId="25" fillId="0" borderId="0">
      <alignment vertical="top"/>
    </xf>
    <xf numFmtId="168" fontId="25" fillId="0" borderId="0">
      <alignment vertical="top"/>
    </xf>
    <xf numFmtId="168" fontId="25" fillId="0" borderId="0">
      <alignment vertical="top"/>
    </xf>
    <xf numFmtId="168"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168" fontId="25" fillId="0" borderId="0">
      <alignment vertical="top"/>
    </xf>
    <xf numFmtId="168" fontId="25" fillId="0" borderId="0">
      <alignment vertical="top"/>
    </xf>
    <xf numFmtId="168" fontId="25" fillId="0" borderId="0">
      <alignment vertical="top"/>
    </xf>
    <xf numFmtId="168" fontId="25" fillId="0" borderId="0">
      <alignment vertical="top"/>
    </xf>
    <xf numFmtId="168" fontId="25" fillId="0" borderId="0">
      <alignment vertical="top"/>
    </xf>
    <xf numFmtId="168" fontId="25" fillId="0" borderId="0">
      <alignment vertical="top"/>
    </xf>
    <xf numFmtId="168" fontId="25" fillId="0" borderId="0">
      <alignment vertical="top"/>
    </xf>
    <xf numFmtId="168" fontId="25" fillId="0" borderId="0">
      <alignment vertical="top"/>
    </xf>
    <xf numFmtId="168" fontId="25" fillId="0" borderId="0">
      <alignment vertical="top"/>
    </xf>
    <xf numFmtId="168"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168" fontId="25" fillId="0" borderId="0">
      <alignment vertical="top"/>
    </xf>
    <xf numFmtId="168" fontId="25" fillId="0" borderId="0">
      <alignment vertical="top"/>
    </xf>
    <xf numFmtId="168" fontId="25" fillId="0" borderId="0">
      <alignment vertical="top"/>
    </xf>
    <xf numFmtId="168"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168" fontId="25" fillId="0" borderId="0">
      <alignment vertical="top"/>
    </xf>
    <xf numFmtId="168" fontId="25" fillId="0" borderId="0">
      <alignment vertical="top"/>
    </xf>
    <xf numFmtId="168" fontId="25" fillId="0" borderId="0">
      <alignment vertical="top"/>
    </xf>
    <xf numFmtId="168"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41"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168" fontId="25" fillId="0" borderId="0">
      <alignment vertical="top"/>
    </xf>
    <xf numFmtId="168" fontId="25" fillId="0" borderId="0">
      <alignment vertical="top"/>
    </xf>
    <xf numFmtId="168" fontId="25" fillId="0" borderId="0">
      <alignment vertical="top"/>
    </xf>
    <xf numFmtId="168" fontId="25" fillId="0" borderId="0">
      <alignment vertical="top"/>
    </xf>
    <xf numFmtId="168" fontId="25" fillId="0" borderId="0">
      <alignment vertical="top"/>
    </xf>
    <xf numFmtId="168" fontId="25" fillId="0" borderId="0">
      <alignment vertical="top"/>
    </xf>
    <xf numFmtId="168" fontId="25" fillId="0" borderId="0">
      <alignment vertical="top"/>
    </xf>
    <xf numFmtId="168"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168" fontId="25" fillId="0" borderId="0">
      <alignment vertical="top"/>
    </xf>
    <xf numFmtId="168" fontId="25" fillId="0" borderId="0">
      <alignment vertical="top"/>
    </xf>
    <xf numFmtId="168" fontId="25" fillId="0" borderId="0">
      <alignment vertical="top"/>
    </xf>
    <xf numFmtId="168"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168" fontId="25" fillId="0" borderId="0">
      <alignment vertical="top"/>
    </xf>
    <xf numFmtId="168" fontId="25" fillId="0" borderId="0">
      <alignment vertical="top"/>
    </xf>
    <xf numFmtId="168" fontId="25" fillId="0" borderId="0">
      <alignment vertical="top"/>
    </xf>
    <xf numFmtId="168" fontId="25" fillId="0" borderId="0">
      <alignment vertical="top"/>
    </xf>
    <xf numFmtId="168" fontId="25" fillId="0" borderId="0">
      <alignment vertical="top"/>
    </xf>
    <xf numFmtId="168" fontId="25" fillId="0" borderId="0">
      <alignment vertical="top"/>
    </xf>
    <xf numFmtId="168" fontId="25" fillId="0" borderId="0">
      <alignment vertical="top"/>
    </xf>
    <xf numFmtId="168"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168" fontId="25" fillId="0" borderId="0">
      <alignment vertical="top"/>
    </xf>
    <xf numFmtId="168" fontId="25" fillId="0" borderId="0">
      <alignment vertical="top"/>
    </xf>
    <xf numFmtId="168" fontId="25" fillId="0" borderId="0">
      <alignment vertical="top"/>
    </xf>
    <xf numFmtId="168"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168" fontId="25" fillId="0" borderId="0">
      <alignment vertical="top"/>
    </xf>
    <xf numFmtId="168" fontId="25" fillId="0" borderId="0">
      <alignment vertical="top"/>
    </xf>
    <xf numFmtId="168" fontId="25" fillId="0" borderId="0">
      <alignment vertical="top"/>
    </xf>
    <xf numFmtId="168"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168" fontId="25" fillId="0" borderId="0">
      <alignment vertical="top"/>
    </xf>
    <xf numFmtId="168" fontId="25" fillId="0" borderId="0">
      <alignment vertical="top"/>
    </xf>
    <xf numFmtId="168" fontId="25" fillId="0" borderId="0">
      <alignment vertical="top"/>
    </xf>
    <xf numFmtId="168" fontId="25" fillId="0" borderId="0">
      <alignment vertical="top"/>
    </xf>
    <xf numFmtId="168" fontId="25" fillId="0" borderId="0">
      <alignment vertical="top"/>
    </xf>
    <xf numFmtId="168" fontId="25" fillId="0" borderId="0">
      <alignment vertical="top"/>
    </xf>
    <xf numFmtId="168" fontId="25" fillId="0" borderId="0">
      <alignment vertical="top"/>
    </xf>
    <xf numFmtId="168" fontId="25" fillId="0" borderId="0">
      <alignment vertical="top"/>
    </xf>
    <xf numFmtId="168" fontId="25" fillId="0" borderId="0">
      <alignment vertical="top"/>
    </xf>
    <xf numFmtId="168" fontId="25" fillId="0" borderId="0">
      <alignment vertical="top"/>
    </xf>
    <xf numFmtId="168" fontId="25" fillId="0" borderId="0">
      <alignment vertical="top"/>
    </xf>
    <xf numFmtId="168"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168" fontId="25" fillId="0" borderId="0">
      <alignment vertical="top"/>
    </xf>
    <xf numFmtId="168" fontId="25" fillId="0" borderId="0">
      <alignment vertical="top"/>
    </xf>
    <xf numFmtId="168" fontId="25" fillId="0" borderId="0">
      <alignment vertical="top"/>
    </xf>
    <xf numFmtId="168" fontId="25" fillId="0" borderId="0">
      <alignment vertical="top"/>
    </xf>
    <xf numFmtId="168" fontId="25" fillId="0" borderId="0">
      <alignment vertical="top"/>
    </xf>
    <xf numFmtId="168" fontId="25" fillId="0" borderId="0">
      <alignment vertical="top"/>
    </xf>
    <xf numFmtId="168" fontId="25" fillId="0" borderId="0">
      <alignment vertical="top"/>
    </xf>
    <xf numFmtId="168"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168" fontId="25" fillId="0" borderId="0">
      <alignment vertical="top"/>
    </xf>
    <xf numFmtId="168" fontId="25" fillId="0" borderId="0">
      <alignment vertical="top"/>
    </xf>
    <xf numFmtId="168" fontId="25" fillId="0" borderId="0">
      <alignment vertical="top"/>
    </xf>
    <xf numFmtId="168" fontId="25" fillId="0" borderId="0">
      <alignment vertical="top"/>
    </xf>
    <xf numFmtId="168" fontId="25" fillId="0" borderId="0">
      <alignment vertical="top"/>
    </xf>
    <xf numFmtId="168" fontId="25" fillId="0" borderId="0">
      <alignment vertical="top"/>
    </xf>
    <xf numFmtId="168" fontId="25" fillId="0" borderId="0">
      <alignment vertical="top"/>
    </xf>
    <xf numFmtId="168"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168" fontId="25" fillId="0" borderId="0">
      <alignment vertical="top"/>
    </xf>
    <xf numFmtId="168" fontId="25" fillId="0" borderId="0">
      <alignment vertical="top"/>
    </xf>
    <xf numFmtId="168" fontId="25" fillId="0" borderId="0">
      <alignment vertical="top"/>
    </xf>
    <xf numFmtId="168"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168" fontId="25" fillId="0" borderId="0">
      <alignment vertical="top"/>
    </xf>
    <xf numFmtId="168" fontId="25" fillId="0" borderId="0">
      <alignment vertical="top"/>
    </xf>
    <xf numFmtId="168" fontId="25" fillId="0" borderId="0">
      <alignment vertical="top"/>
    </xf>
    <xf numFmtId="168"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168" fontId="25" fillId="0" borderId="0">
      <alignment vertical="top"/>
    </xf>
    <xf numFmtId="168" fontId="25" fillId="0" borderId="0">
      <alignment vertical="top"/>
    </xf>
    <xf numFmtId="168" fontId="25" fillId="0" borderId="0">
      <alignment vertical="top"/>
    </xf>
    <xf numFmtId="168" fontId="25" fillId="0" borderId="0">
      <alignment vertical="top"/>
    </xf>
    <xf numFmtId="0" fontId="41" fillId="0" borderId="0">
      <alignment vertical="top"/>
    </xf>
    <xf numFmtId="168" fontId="25" fillId="0" borderId="0">
      <alignment vertical="top"/>
    </xf>
    <xf numFmtId="168" fontId="25" fillId="0" borderId="0">
      <alignment vertical="top"/>
    </xf>
    <xf numFmtId="168" fontId="25" fillId="0" borderId="0">
      <alignment vertical="top"/>
    </xf>
    <xf numFmtId="168"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168" fontId="25" fillId="0" borderId="0">
      <alignment vertical="top"/>
    </xf>
    <xf numFmtId="168" fontId="25" fillId="0" borderId="0">
      <alignment vertical="top"/>
    </xf>
    <xf numFmtId="168" fontId="25" fillId="0" borderId="0">
      <alignment vertical="top"/>
    </xf>
    <xf numFmtId="168"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168" fontId="25" fillId="0" borderId="0">
      <alignment vertical="top"/>
    </xf>
    <xf numFmtId="168" fontId="25" fillId="0" borderId="0">
      <alignment vertical="top"/>
    </xf>
    <xf numFmtId="168" fontId="25" fillId="0" borderId="0">
      <alignment vertical="top"/>
    </xf>
    <xf numFmtId="168"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29" fillId="0" borderId="0">
      <alignment horizontal="center"/>
    </xf>
    <xf numFmtId="0" fontId="29" fillId="0" borderId="0">
      <alignment horizontal="center"/>
    </xf>
    <xf numFmtId="0" fontId="84" fillId="34" borderId="11">
      <alignment horizontal="right"/>
    </xf>
    <xf numFmtId="263" fontId="20" fillId="0" borderId="0" applyNumberFormat="0" applyFill="0" applyBorder="0" applyAlignment="0" applyProtection="0">
      <alignment horizontal="left"/>
    </xf>
    <xf numFmtId="0" fontId="41" fillId="0" borderId="15" applyNumberFormat="0" applyFill="0" applyBorder="0" applyAlignment="0" applyProtection="0">
      <protection hidden="1"/>
    </xf>
    <xf numFmtId="168" fontId="107" fillId="0" borderId="34" applyNumberFormat="0" applyAlignment="0" applyProtection="0">
      <alignment horizontal="right" vertical="center"/>
    </xf>
    <xf numFmtId="0" fontId="32" fillId="0" borderId="0" applyNumberFormat="0" applyFill="0" applyBorder="0" applyProtection="0">
      <alignment horizontal="right" vertical="center"/>
    </xf>
    <xf numFmtId="0" fontId="46" fillId="0" borderId="0">
      <alignment horizontal="right"/>
    </xf>
    <xf numFmtId="0" fontId="69" fillId="0" borderId="0" applyNumberFormat="0" applyFill="0" applyBorder="0"/>
    <xf numFmtId="0" fontId="69" fillId="0" borderId="0" applyNumberFormat="0" applyFill="0" applyBorder="0"/>
    <xf numFmtId="0" fontId="134" fillId="0" borderId="53">
      <alignment vertical="center"/>
    </xf>
    <xf numFmtId="4" fontId="123" fillId="74" borderId="54" applyNumberFormat="0" applyProtection="0">
      <alignment vertical="center"/>
    </xf>
    <xf numFmtId="4" fontId="135" fillId="78" borderId="54" applyNumberFormat="0" applyProtection="0">
      <alignment vertical="center"/>
    </xf>
    <xf numFmtId="4" fontId="123" fillId="78" borderId="54" applyNumberFormat="0" applyProtection="0">
      <alignment horizontal="left" vertical="center" indent="1"/>
    </xf>
    <xf numFmtId="0" fontId="123" fillId="78" borderId="54" applyNumberFormat="0" applyProtection="0">
      <alignment horizontal="left" vertical="top" indent="1"/>
    </xf>
    <xf numFmtId="4" fontId="123" fillId="70" borderId="0" applyNumberFormat="0" applyProtection="0">
      <alignment horizontal="left" vertical="center" indent="1"/>
    </xf>
    <xf numFmtId="4" fontId="136" fillId="79" borderId="54" applyNumberFormat="0" applyProtection="0">
      <alignment horizontal="right" vertical="center"/>
    </xf>
    <xf numFmtId="4" fontId="136" fillId="69" borderId="54" applyNumberFormat="0" applyProtection="0">
      <alignment horizontal="right" vertical="center"/>
    </xf>
    <xf numFmtId="4" fontId="136" fillId="54" borderId="54" applyNumberFormat="0" applyProtection="0">
      <alignment horizontal="right" vertical="center"/>
    </xf>
    <xf numFmtId="4" fontId="136" fillId="59" borderId="54" applyNumberFormat="0" applyProtection="0">
      <alignment horizontal="right" vertical="center"/>
    </xf>
    <xf numFmtId="4" fontId="136" fillId="80" borderId="54" applyNumberFormat="0" applyProtection="0">
      <alignment horizontal="right" vertical="center"/>
    </xf>
    <xf numFmtId="4" fontId="136" fillId="81" borderId="54" applyNumberFormat="0" applyProtection="0">
      <alignment horizontal="right" vertical="center"/>
    </xf>
    <xf numFmtId="4" fontId="136" fillId="82" borderId="54" applyNumberFormat="0" applyProtection="0">
      <alignment horizontal="right" vertical="center"/>
    </xf>
    <xf numFmtId="4" fontId="136" fillId="83" borderId="54" applyNumberFormat="0" applyProtection="0">
      <alignment horizontal="right" vertical="center"/>
    </xf>
    <xf numFmtId="4" fontId="136" fillId="84" borderId="54" applyNumberFormat="0" applyProtection="0">
      <alignment horizontal="right" vertical="center"/>
    </xf>
    <xf numFmtId="4" fontId="137" fillId="85" borderId="55" applyNumberFormat="0" applyProtection="0">
      <alignment horizontal="left" vertical="center" indent="1"/>
    </xf>
    <xf numFmtId="4" fontId="137" fillId="77" borderId="0" applyNumberFormat="0" applyProtection="0">
      <alignment horizontal="left" vertical="center" indent="1"/>
    </xf>
    <xf numFmtId="4" fontId="137" fillId="86" borderId="0" applyNumberFormat="0" applyProtection="0">
      <alignment horizontal="left" vertical="center" indent="1"/>
    </xf>
    <xf numFmtId="4" fontId="136" fillId="77" borderId="54" applyNumberFormat="0" applyProtection="0">
      <alignment horizontal="right" vertical="center"/>
    </xf>
    <xf numFmtId="4" fontId="138" fillId="77" borderId="0" applyNumberFormat="0" applyProtection="0">
      <alignment horizontal="left" vertical="center" indent="1"/>
    </xf>
    <xf numFmtId="4" fontId="138" fillId="77" borderId="0" applyNumberFormat="0" applyProtection="0">
      <alignment horizontal="left" vertical="center" indent="1"/>
    </xf>
    <xf numFmtId="4" fontId="138" fillId="86" borderId="0" applyNumberFormat="0" applyProtection="0">
      <alignment horizontal="left" vertical="center" indent="1"/>
    </xf>
    <xf numFmtId="4" fontId="138" fillId="86" borderId="0" applyNumberFormat="0" applyProtection="0">
      <alignment horizontal="left" vertical="center" indent="1"/>
    </xf>
    <xf numFmtId="0" fontId="20" fillId="86" borderId="54" applyNumberFormat="0" applyProtection="0">
      <alignment horizontal="left" vertical="center" indent="1"/>
    </xf>
    <xf numFmtId="4" fontId="136" fillId="68" borderId="54" applyNumberFormat="0" applyProtection="0">
      <alignment vertical="center"/>
    </xf>
    <xf numFmtId="4" fontId="139" fillId="68" borderId="54" applyNumberFormat="0" applyProtection="0">
      <alignment vertical="center"/>
    </xf>
    <xf numFmtId="4" fontId="137" fillId="77" borderId="56" applyNumberFormat="0" applyProtection="0">
      <alignment horizontal="left" vertical="center" indent="1"/>
    </xf>
    <xf numFmtId="4" fontId="138" fillId="43" borderId="54" applyNumberFormat="0" applyProtection="0">
      <alignment horizontal="right" vertical="center"/>
    </xf>
    <xf numFmtId="4" fontId="138" fillId="43" borderId="54" applyNumberFormat="0" applyProtection="0">
      <alignment horizontal="right" vertical="center"/>
    </xf>
    <xf numFmtId="4" fontId="139" fillId="68" borderId="54" applyNumberFormat="0" applyProtection="0">
      <alignment horizontal="right" vertical="center"/>
    </xf>
    <xf numFmtId="4" fontId="138" fillId="87" borderId="54" applyNumberFormat="0" applyProtection="0">
      <alignment horizontal="left" vertical="center" indent="1"/>
    </xf>
    <xf numFmtId="4" fontId="138" fillId="87" borderId="54" applyNumberFormat="0" applyProtection="0">
      <alignment horizontal="left" vertical="center" indent="1"/>
    </xf>
    <xf numFmtId="0" fontId="138" fillId="88" borderId="54" applyNumberFormat="0" applyProtection="0">
      <alignment horizontal="left" vertical="top"/>
    </xf>
    <xf numFmtId="0" fontId="138" fillId="88" borderId="54" applyNumberFormat="0" applyProtection="0">
      <alignment horizontal="left" vertical="top"/>
    </xf>
    <xf numFmtId="4" fontId="140" fillId="88" borderId="56" applyNumberFormat="0" applyProtection="0">
      <alignment horizontal="left" vertical="center" indent="1"/>
    </xf>
    <xf numFmtId="4" fontId="141" fillId="68" borderId="54" applyNumberFormat="0" applyProtection="0">
      <alignment horizontal="right" vertical="center"/>
    </xf>
    <xf numFmtId="0" fontId="20" fillId="0" borderId="0" applyNumberFormat="0" applyFont="0" applyFill="0" applyBorder="0" applyAlignment="0" applyProtection="0"/>
    <xf numFmtId="0" fontId="142" fillId="0" borderId="24"/>
    <xf numFmtId="228" fontId="20" fillId="0" borderId="25">
      <alignment horizontal="left"/>
    </xf>
    <xf numFmtId="228" fontId="20" fillId="0" borderId="25">
      <alignment horizontal="left"/>
    </xf>
    <xf numFmtId="1" fontId="20" fillId="0" borderId="25">
      <alignment horizontal="left"/>
    </xf>
    <xf numFmtId="37" fontId="143" fillId="0" borderId="57">
      <protection locked="0"/>
    </xf>
    <xf numFmtId="37" fontId="19" fillId="0" borderId="25"/>
    <xf numFmtId="228" fontId="20" fillId="0" borderId="25">
      <alignment horizontal="left"/>
    </xf>
    <xf numFmtId="37" fontId="21" fillId="0" borderId="25"/>
    <xf numFmtId="0" fontId="78" fillId="60" borderId="14"/>
    <xf numFmtId="0" fontId="144" fillId="0" borderId="45"/>
    <xf numFmtId="38" fontId="64" fillId="0" borderId="0" applyFont="0" applyFill="0" applyBorder="0" applyAlignment="0" applyProtection="0"/>
    <xf numFmtId="38" fontId="64" fillId="0" borderId="0" applyFont="0" applyFill="0" applyBorder="0" applyAlignment="0" applyProtection="0"/>
    <xf numFmtId="268" fontId="20" fillId="0" borderId="0" applyFont="0" applyFill="0" applyBorder="0" applyAlignment="0" applyProtection="0"/>
    <xf numFmtId="0" fontId="72" fillId="89" borderId="0" applyNumberFormat="0" applyFont="0" applyAlignment="0">
      <alignment horizontal="center"/>
    </xf>
    <xf numFmtId="0" fontId="72" fillId="89" borderId="0" applyNumberFormat="0" applyFont="0" applyAlignment="0">
      <alignment horizontal="center"/>
    </xf>
    <xf numFmtId="312" fontId="25" fillId="0" borderId="0"/>
    <xf numFmtId="312" fontId="25" fillId="0" borderId="0"/>
    <xf numFmtId="37" fontId="20" fillId="0" borderId="30" applyBorder="0">
      <alignment horizontal="right"/>
      <protection locked="0"/>
    </xf>
    <xf numFmtId="37" fontId="20" fillId="0" borderId="30" applyBorder="0">
      <alignment horizontal="right"/>
      <protection locked="0"/>
    </xf>
    <xf numFmtId="0" fontId="20" fillId="90" borderId="30"/>
    <xf numFmtId="42" fontId="61" fillId="0" borderId="0" applyFill="0" applyBorder="0" applyAlignment="0" applyProtection="0"/>
    <xf numFmtId="313" fontId="20" fillId="0" borderId="0" applyNumberFormat="0" applyFill="0" applyBorder="0" applyAlignment="0"/>
    <xf numFmtId="236" fontId="145" fillId="0" borderId="0" applyNumberFormat="0" applyFill="0" applyBorder="0" applyAlignment="0" applyProtection="0"/>
    <xf numFmtId="37" fontId="143" fillId="0" borderId="57">
      <protection locked="0"/>
    </xf>
    <xf numFmtId="37" fontId="143" fillId="0" borderId="57">
      <protection locked="0"/>
    </xf>
    <xf numFmtId="37" fontId="19" fillId="0" borderId="25"/>
    <xf numFmtId="228" fontId="20" fillId="0" borderId="25">
      <alignment horizontal="left"/>
    </xf>
    <xf numFmtId="37" fontId="21" fillId="0" borderId="25"/>
    <xf numFmtId="228" fontId="20" fillId="0" borderId="25">
      <alignment horizontal="left"/>
    </xf>
    <xf numFmtId="0" fontId="64" fillId="0" borderId="0"/>
    <xf numFmtId="327" fontId="20" fillId="0" borderId="0"/>
    <xf numFmtId="0" fontId="1" fillId="0" borderId="0"/>
    <xf numFmtId="0" fontId="20" fillId="0" borderId="0"/>
    <xf numFmtId="164" fontId="20" fillId="0" borderId="0">
      <alignment horizontal="left" wrapText="1"/>
    </xf>
    <xf numFmtId="41" fontId="20" fillId="0" borderId="0" applyFont="0" applyFill="0" applyBorder="0" applyAlignment="0" applyProtection="0"/>
    <xf numFmtId="314" fontId="46" fillId="0" borderId="0" applyFill="0" applyBorder="0" applyProtection="0">
      <alignment horizontal="right" wrapText="1"/>
    </xf>
    <xf numFmtId="314" fontId="46" fillId="0" borderId="0" applyFill="0" applyBorder="0" applyProtection="0">
      <alignment horizontal="right" wrapText="1"/>
    </xf>
    <xf numFmtId="315" fontId="46" fillId="0" borderId="0" applyFill="0" applyBorder="0" applyProtection="0">
      <alignment horizontal="right" wrapText="1"/>
    </xf>
    <xf numFmtId="315" fontId="46" fillId="0" borderId="0" applyFill="0" applyBorder="0" applyProtection="0">
      <alignment horizontal="right" wrapText="1"/>
    </xf>
    <xf numFmtId="316" fontId="46" fillId="0" borderId="0" applyFill="0" applyBorder="0" applyProtection="0">
      <alignment horizontal="right" wrapText="1"/>
    </xf>
    <xf numFmtId="316" fontId="46" fillId="0" borderId="0" applyFill="0" applyBorder="0" applyProtection="0">
      <alignment horizontal="right" wrapText="1"/>
    </xf>
    <xf numFmtId="14" fontId="46" fillId="0" borderId="0" applyFill="0" applyBorder="0" applyProtection="0">
      <alignment horizontal="right"/>
    </xf>
    <xf numFmtId="14" fontId="46" fillId="0" borderId="0" applyFill="0" applyBorder="0" applyProtection="0">
      <alignment horizontal="right"/>
    </xf>
    <xf numFmtId="317" fontId="46" fillId="0" borderId="0" applyFill="0" applyBorder="0" applyProtection="0">
      <alignment horizontal="right"/>
    </xf>
    <xf numFmtId="317" fontId="46" fillId="0" borderId="0" applyFill="0" applyBorder="0" applyProtection="0">
      <alignment horizontal="right"/>
    </xf>
    <xf numFmtId="317" fontId="46" fillId="0" borderId="0" applyFill="0" applyBorder="0" applyProtection="0">
      <alignment horizontal="right"/>
    </xf>
    <xf numFmtId="317" fontId="46" fillId="0" borderId="0" applyFill="0" applyBorder="0" applyProtection="0">
      <alignment horizontal="right"/>
    </xf>
    <xf numFmtId="318" fontId="46" fillId="0" borderId="0" applyFill="0" applyBorder="0" applyProtection="0">
      <alignment horizontal="right" wrapText="1"/>
    </xf>
    <xf numFmtId="318" fontId="46" fillId="0" borderId="0" applyFill="0" applyBorder="0" applyProtection="0">
      <alignment horizontal="right" wrapText="1"/>
    </xf>
    <xf numFmtId="260" fontId="46" fillId="0" borderId="0" applyFill="0" applyBorder="0" applyProtection="0">
      <alignment horizontal="right" wrapText="1"/>
    </xf>
    <xf numFmtId="260" fontId="46" fillId="0" borderId="0" applyFill="0" applyBorder="0" applyProtection="0">
      <alignment horizontal="right" wrapText="1"/>
    </xf>
    <xf numFmtId="4" fontId="46" fillId="0" borderId="0" applyFill="0" applyBorder="0" applyProtection="0">
      <alignment wrapText="1"/>
    </xf>
    <xf numFmtId="4" fontId="46" fillId="0" borderId="0" applyFill="0" applyBorder="0" applyProtection="0">
      <alignment wrapText="1"/>
    </xf>
    <xf numFmtId="0" fontId="46" fillId="0" borderId="0" applyNumberFormat="0" applyFill="0" applyBorder="0" applyProtection="0">
      <alignment horizontal="left" vertical="top" wrapText="1"/>
    </xf>
    <xf numFmtId="0" fontId="46" fillId="0" borderId="0" applyNumberFormat="0" applyFill="0" applyBorder="0" applyProtection="0">
      <alignment horizontal="left" vertical="top" wrapText="1"/>
    </xf>
    <xf numFmtId="0" fontId="69" fillId="0" borderId="0" applyNumberFormat="0" applyFill="0" applyBorder="0" applyProtection="0">
      <alignment horizontal="left" vertical="top" wrapText="1"/>
    </xf>
    <xf numFmtId="319" fontId="103" fillId="0" borderId="0" applyFill="0" applyBorder="0" applyProtection="0">
      <alignment horizontal="center" wrapText="1"/>
    </xf>
    <xf numFmtId="319" fontId="103" fillId="0" borderId="0" applyFill="0" applyBorder="0" applyProtection="0">
      <alignment horizontal="center" wrapText="1"/>
    </xf>
    <xf numFmtId="318" fontId="103" fillId="0" borderId="0" applyFill="0" applyBorder="0" applyProtection="0">
      <alignment horizontal="right" wrapText="1"/>
    </xf>
    <xf numFmtId="318" fontId="103" fillId="0" borderId="0" applyFill="0" applyBorder="0" applyProtection="0">
      <alignment horizontal="right" wrapText="1"/>
    </xf>
    <xf numFmtId="316" fontId="103" fillId="0" borderId="0" applyFill="0" applyBorder="0" applyProtection="0">
      <alignment horizontal="right" wrapText="1"/>
    </xf>
    <xf numFmtId="316" fontId="103" fillId="0" borderId="0" applyFill="0" applyBorder="0" applyProtection="0">
      <alignment horizontal="right" wrapText="1"/>
    </xf>
    <xf numFmtId="320" fontId="103" fillId="0" borderId="0" applyFill="0" applyBorder="0" applyProtection="0">
      <alignment horizontal="right" wrapText="1"/>
    </xf>
    <xf numFmtId="320" fontId="103" fillId="0" borderId="0" applyFill="0" applyBorder="0" applyProtection="0">
      <alignment horizontal="right" wrapText="1"/>
    </xf>
    <xf numFmtId="37" fontId="103" fillId="0" borderId="0" applyFill="0" applyBorder="0" applyProtection="0">
      <alignment horizontal="center" wrapText="1"/>
    </xf>
    <xf numFmtId="37" fontId="103" fillId="0" borderId="0" applyFill="0" applyBorder="0" applyProtection="0">
      <alignment horizontal="center" wrapText="1"/>
    </xf>
    <xf numFmtId="317" fontId="103" fillId="0" borderId="0" applyFill="0" applyBorder="0" applyProtection="0">
      <alignment horizontal="right"/>
    </xf>
    <xf numFmtId="317" fontId="103" fillId="0" borderId="0" applyFill="0" applyBorder="0" applyProtection="0">
      <alignment horizontal="right"/>
    </xf>
    <xf numFmtId="321" fontId="103" fillId="0" borderId="0" applyFill="0" applyBorder="0" applyProtection="0">
      <alignment horizontal="right"/>
    </xf>
    <xf numFmtId="321" fontId="103" fillId="0" borderId="0" applyFill="0" applyBorder="0" applyProtection="0">
      <alignment horizontal="right"/>
    </xf>
    <xf numFmtId="14" fontId="103" fillId="0" borderId="0" applyFill="0" applyBorder="0" applyProtection="0">
      <alignment horizontal="right"/>
    </xf>
    <xf numFmtId="14" fontId="103" fillId="0" borderId="0" applyFill="0" applyBorder="0" applyProtection="0">
      <alignment horizontal="right"/>
    </xf>
    <xf numFmtId="4" fontId="103" fillId="0" borderId="0" applyFill="0" applyBorder="0" applyProtection="0">
      <alignment wrapText="1"/>
    </xf>
    <xf numFmtId="4" fontId="103" fillId="0" borderId="0" applyFill="0" applyBorder="0" applyProtection="0">
      <alignment wrapText="1"/>
    </xf>
    <xf numFmtId="0" fontId="69" fillId="0" borderId="41" applyNumberFormat="0" applyFill="0" applyProtection="0">
      <alignment wrapText="1"/>
    </xf>
    <xf numFmtId="0" fontId="19" fillId="0" borderId="0" applyNumberFormat="0" applyFill="0" applyBorder="0" applyProtection="0">
      <alignment wrapText="1"/>
    </xf>
    <xf numFmtId="0" fontId="19" fillId="0" borderId="0" applyNumberFormat="0" applyFill="0" applyBorder="0" applyProtection="0">
      <alignment wrapText="1"/>
    </xf>
    <xf numFmtId="0" fontId="69" fillId="0" borderId="41" applyNumberFormat="0" applyFill="0" applyProtection="0">
      <alignment horizontal="center" wrapText="1"/>
    </xf>
    <xf numFmtId="322" fontId="69" fillId="0" borderId="0" applyFill="0" applyBorder="0" applyProtection="0">
      <alignment horizontal="center" wrapText="1"/>
    </xf>
    <xf numFmtId="0" fontId="22" fillId="0" borderId="0" applyNumberFormat="0" applyFill="0" applyBorder="0" applyProtection="0">
      <alignment horizontal="justify" wrapText="1"/>
    </xf>
    <xf numFmtId="0" fontId="22" fillId="0" borderId="0" applyNumberFormat="0" applyFill="0" applyBorder="0" applyProtection="0">
      <alignment horizontal="justify" wrapText="1"/>
    </xf>
    <xf numFmtId="0" fontId="69" fillId="0" borderId="0" applyNumberFormat="0" applyFill="0" applyBorder="0" applyProtection="0">
      <alignment horizontal="centerContinuous" wrapText="1"/>
    </xf>
    <xf numFmtId="0" fontId="57" fillId="0" borderId="0" applyNumberFormat="0" applyFill="0" applyBorder="0" applyProtection="0">
      <alignment horizontal="left" vertical="center"/>
    </xf>
    <xf numFmtId="0" fontId="57" fillId="0" borderId="0" applyNumberFormat="0" applyFill="0" applyBorder="0" applyProtection="0">
      <alignment horizontal="left" vertical="center"/>
    </xf>
    <xf numFmtId="0" fontId="146" fillId="0" borderId="0"/>
    <xf numFmtId="0" fontId="126" fillId="0" borderId="0"/>
    <xf numFmtId="168" fontId="41" fillId="0" borderId="0">
      <alignment horizontal="centerContinuous"/>
    </xf>
    <xf numFmtId="0" fontId="126" fillId="0" borderId="0"/>
    <xf numFmtId="0" fontId="126" fillId="0" borderId="0"/>
    <xf numFmtId="0" fontId="126" fillId="0" borderId="0"/>
    <xf numFmtId="0" fontId="147" fillId="0" borderId="0"/>
    <xf numFmtId="37" fontId="148" fillId="0" borderId="0">
      <alignment horizontal="left"/>
      <protection locked="0"/>
    </xf>
    <xf numFmtId="0" fontId="57" fillId="0" borderId="17" applyNumberFormat="0" applyFill="0" applyProtection="0">
      <alignment horizontal="left" vertical="center"/>
    </xf>
    <xf numFmtId="0" fontId="69" fillId="34" borderId="0" applyNumberFormat="0" applyFont="0" applyBorder="0" applyAlignment="0" applyProtection="0"/>
    <xf numFmtId="0" fontId="69" fillId="34" borderId="0" applyNumberFormat="0" applyFont="0" applyBorder="0" applyAlignment="0" applyProtection="0"/>
    <xf numFmtId="0" fontId="20" fillId="0" borderId="0"/>
    <xf numFmtId="0" fontId="41" fillId="0" borderId="0"/>
    <xf numFmtId="0" fontId="24" fillId="0" borderId="0" applyFill="0" applyBorder="0" applyProtection="0">
      <alignment horizontal="center" vertical="center"/>
    </xf>
    <xf numFmtId="0" fontId="24" fillId="0" borderId="0" applyFill="0" applyBorder="0" applyProtection="0">
      <alignment horizontal="center" vertical="center"/>
    </xf>
    <xf numFmtId="0" fontId="149" fillId="0" borderId="0" applyBorder="0" applyProtection="0">
      <alignment vertical="center"/>
    </xf>
    <xf numFmtId="270" fontId="149" fillId="0" borderId="12" applyBorder="0" applyProtection="0">
      <alignment horizontal="right" vertical="center"/>
    </xf>
    <xf numFmtId="0" fontId="150" fillId="91" borderId="0" applyBorder="0" applyProtection="0">
      <alignment horizontal="centerContinuous" vertical="center"/>
    </xf>
    <xf numFmtId="0" fontId="150" fillId="92" borderId="12" applyBorder="0" applyProtection="0">
      <alignment horizontal="centerContinuous" vertical="center"/>
    </xf>
    <xf numFmtId="0" fontId="25" fillId="0" borderId="0" applyBorder="0" applyProtection="0">
      <alignment vertical="center"/>
    </xf>
    <xf numFmtId="0" fontId="24" fillId="0" borderId="0" applyFill="0" applyBorder="0" applyProtection="0"/>
    <xf numFmtId="0" fontId="24" fillId="0" borderId="0" applyFill="0" applyBorder="0" applyProtection="0"/>
    <xf numFmtId="0" fontId="115" fillId="0" borderId="0"/>
    <xf numFmtId="0" fontId="19" fillId="0" borderId="0" applyFill="0" applyBorder="0" applyProtection="0">
      <alignment horizontal="left"/>
    </xf>
    <xf numFmtId="0" fontId="151" fillId="0" borderId="0" applyFill="0" applyBorder="0" applyProtection="0">
      <alignment horizontal="left" vertical="top"/>
    </xf>
    <xf numFmtId="0" fontId="130" fillId="0" borderId="0">
      <alignment horizontal="centerContinuous"/>
    </xf>
    <xf numFmtId="0" fontId="50" fillId="61" borderId="21" applyNumberFormat="0" applyFont="0" applyFill="0" applyAlignment="0" applyProtection="0">
      <protection locked="0"/>
    </xf>
    <xf numFmtId="236" fontId="152" fillId="0" borderId="0" applyNumberFormat="0" applyFill="0" applyBorder="0">
      <alignment horizontal="left"/>
    </xf>
    <xf numFmtId="0" fontId="41" fillId="0" borderId="0" applyNumberFormat="0" applyAlignment="0" applyProtection="0"/>
    <xf numFmtId="236" fontId="153" fillId="0" borderId="0" applyNumberFormat="0" applyFill="0" applyBorder="0">
      <alignment horizontal="right"/>
    </xf>
    <xf numFmtId="236" fontId="154" fillId="0" borderId="0" applyNumberFormat="0" applyFill="0" applyBorder="0">
      <alignment horizontal="right"/>
    </xf>
    <xf numFmtId="0" fontId="155" fillId="0" borderId="0" applyFill="0" applyBorder="0" applyProtection="0">
      <alignment horizontal="center" vertical="center"/>
    </xf>
    <xf numFmtId="0" fontId="50" fillId="61" borderId="58" applyNumberFormat="0" applyFont="0" applyFill="0" applyAlignment="0" applyProtection="0">
      <protection locked="0"/>
    </xf>
    <xf numFmtId="0" fontId="41" fillId="0" borderId="0" applyNumberFormat="0" applyProtection="0">
      <alignment horizontal="center"/>
    </xf>
    <xf numFmtId="0" fontId="128" fillId="0" borderId="0" applyFill="0" applyBorder="0" applyProtection="0">
      <alignment vertical="top"/>
    </xf>
    <xf numFmtId="0" fontId="156" fillId="0" borderId="0" applyFill="0" applyBorder="0" applyProtection="0">
      <alignment vertical="center"/>
    </xf>
    <xf numFmtId="0" fontId="57" fillId="0" borderId="0" applyFill="0" applyBorder="0" applyProtection="0"/>
    <xf numFmtId="0" fontId="76" fillId="0" borderId="0"/>
    <xf numFmtId="49" fontId="157" fillId="0" borderId="0"/>
    <xf numFmtId="0" fontId="20" fillId="0" borderId="0" applyNumberFormat="0" applyFill="0" applyBorder="0"/>
    <xf numFmtId="0" fontId="158" fillId="0" borderId="0"/>
    <xf numFmtId="0" fontId="75" fillId="0" borderId="0">
      <alignment horizontal="left"/>
      <protection locked="0"/>
    </xf>
    <xf numFmtId="0" fontId="75" fillId="0" borderId="0">
      <alignment horizontal="left"/>
      <protection locked="0"/>
    </xf>
    <xf numFmtId="0" fontId="159" fillId="0" borderId="0"/>
    <xf numFmtId="0" fontId="27" fillId="0" borderId="0" applyNumberFormat="0" applyFont="0" applyFill="0" applyBorder="0" applyProtection="0">
      <alignment horizontal="left" vertical="top" wrapText="1"/>
    </xf>
    <xf numFmtId="0" fontId="69" fillId="0" borderId="0" applyNumberFormat="0" applyFill="0" applyBorder="0" applyAlignment="0" applyProtection="0"/>
    <xf numFmtId="0" fontId="160" fillId="0" borderId="0"/>
    <xf numFmtId="304" fontId="20" fillId="0" borderId="0" applyFill="0" applyBorder="0" applyAlignment="0" applyProtection="0">
      <alignment horizontal="right"/>
    </xf>
    <xf numFmtId="39" fontId="20" fillId="67" borderId="30" applyFont="0" applyFill="0" applyBorder="0" applyAlignment="0" applyProtection="0">
      <alignment horizontal="center"/>
      <protection locked="0"/>
    </xf>
    <xf numFmtId="39" fontId="20" fillId="67" borderId="30" applyFont="0" applyFill="0" applyBorder="0" applyAlignment="0" applyProtection="0">
      <alignment horizontal="center"/>
      <protection locked="0"/>
    </xf>
    <xf numFmtId="18" fontId="50" fillId="61" borderId="0" applyFont="0" applyFill="0" applyBorder="0" applyAlignment="0" applyProtection="0">
      <protection locked="0"/>
    </xf>
    <xf numFmtId="18" fontId="50" fillId="61" borderId="0" applyFont="0" applyFill="0" applyBorder="0" applyAlignment="0" applyProtection="0">
      <protection locked="0"/>
    </xf>
    <xf numFmtId="257" fontId="161" fillId="0" borderId="0">
      <alignment horizontal="right" vertical="center"/>
    </xf>
    <xf numFmtId="0" fontId="25"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162" fillId="0" borderId="0" applyNumberFormat="0" applyBorder="0" applyAlignment="0"/>
    <xf numFmtId="0" fontId="57" fillId="0" borderId="0" applyNumberFormat="0" applyFont="0" applyBorder="0" applyAlignment="0"/>
    <xf numFmtId="0" fontId="57" fillId="0" borderId="0" applyNumberFormat="0" applyFont="0" applyBorder="0" applyAlignment="0"/>
    <xf numFmtId="0" fontId="22" fillId="0" borderId="0" applyNumberFormat="0" applyFill="0" applyBorder="0" applyAlignment="0" applyProtection="0"/>
    <xf numFmtId="0" fontId="23" fillId="0" borderId="0" applyNumberFormat="0" applyFill="0" applyBorder="0" applyAlignment="0" applyProtection="0"/>
    <xf numFmtId="0" fontId="186" fillId="0" borderId="0" applyNumberFormat="0" applyFill="0" applyBorder="0" applyAlignment="0" applyProtection="0"/>
    <xf numFmtId="0" fontId="2" fillId="0" borderId="0" applyNumberFormat="0" applyFill="0" applyBorder="0" applyAlignment="0" applyProtection="0"/>
    <xf numFmtId="0" fontId="186" fillId="0" borderId="0" applyNumberFormat="0" applyFill="0" applyBorder="0" applyAlignment="0" applyProtection="0"/>
    <xf numFmtId="0" fontId="194" fillId="0" borderId="0" applyNumberFormat="0" applyFill="0" applyBorder="0" applyAlignment="0" applyProtection="0"/>
    <xf numFmtId="0" fontId="186" fillId="0" borderId="0" applyNumberFormat="0" applyFill="0" applyBorder="0" applyAlignment="0" applyProtection="0"/>
    <xf numFmtId="0" fontId="194" fillId="0" borderId="0" applyNumberFormat="0" applyFill="0" applyBorder="0" applyAlignment="0" applyProtection="0"/>
    <xf numFmtId="0" fontId="186" fillId="0" borderId="0" applyNumberFormat="0" applyFill="0" applyBorder="0" applyAlignment="0" applyProtection="0"/>
    <xf numFmtId="323" fontId="163" fillId="92" borderId="0" applyNumberFormat="0" applyProtection="0">
      <alignment horizontal="left" vertical="center"/>
    </xf>
    <xf numFmtId="285" fontId="130" fillId="0" borderId="0">
      <alignment horizontal="centerContinuous"/>
    </xf>
    <xf numFmtId="285" fontId="130" fillId="0" borderId="0">
      <alignment horizontal="centerContinuous"/>
    </xf>
    <xf numFmtId="0" fontId="43" fillId="0" borderId="0" applyNumberFormat="0" applyProtection="0">
      <alignment horizontal="left" vertical="center"/>
    </xf>
    <xf numFmtId="285" fontId="76" fillId="0" borderId="0">
      <alignment horizontal="centerContinuous"/>
      <protection locked="0"/>
    </xf>
    <xf numFmtId="285" fontId="76" fillId="0" borderId="0">
      <alignment horizontal="left"/>
    </xf>
    <xf numFmtId="0" fontId="164" fillId="0" borderId="0">
      <alignment horizontal="center"/>
    </xf>
    <xf numFmtId="263" fontId="165" fillId="0" borderId="0" applyNumberFormat="0" applyFill="0" applyBorder="0" applyAlignment="0" applyProtection="0"/>
    <xf numFmtId="0" fontId="164" fillId="0" borderId="0">
      <alignment horizontal="left"/>
    </xf>
    <xf numFmtId="0" fontId="64" fillId="0" borderId="0" applyBorder="0"/>
    <xf numFmtId="0" fontId="166"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167" fillId="0" borderId="0"/>
    <xf numFmtId="0" fontId="56" fillId="36" borderId="15"/>
    <xf numFmtId="0" fontId="168" fillId="0" borderId="0"/>
    <xf numFmtId="0" fontId="187" fillId="0" borderId="60" applyNumberFormat="0" applyFill="0" applyAlignment="0" applyProtection="0"/>
    <xf numFmtId="0" fontId="16" fillId="0" borderId="9" applyNumberFormat="0" applyFill="0" applyAlignment="0" applyProtection="0"/>
    <xf numFmtId="0" fontId="187" fillId="0" borderId="60" applyNumberFormat="0" applyFill="0" applyAlignment="0" applyProtection="0"/>
    <xf numFmtId="0" fontId="187" fillId="0" borderId="59" applyNumberFormat="0" applyFill="0" applyAlignment="0" applyProtection="0"/>
    <xf numFmtId="0" fontId="187" fillId="0" borderId="59" applyNumberFormat="0" applyFill="0" applyAlignment="0" applyProtection="0"/>
    <xf numFmtId="324" fontId="20" fillId="0" borderId="0">
      <alignment horizontal="right"/>
    </xf>
    <xf numFmtId="236" fontId="20" fillId="0" borderId="0">
      <alignment horizontal="left"/>
      <protection locked="0"/>
    </xf>
    <xf numFmtId="263" fontId="20" fillId="0" borderId="0"/>
    <xf numFmtId="254" fontId="169" fillId="0" borderId="0">
      <alignment horizontal="right"/>
    </xf>
    <xf numFmtId="0" fontId="20" fillId="0" borderId="0">
      <alignment horizontal="right"/>
    </xf>
    <xf numFmtId="1" fontId="169" fillId="0" borderId="0">
      <alignment horizontal="left"/>
    </xf>
    <xf numFmtId="0" fontId="20" fillId="0" borderId="0">
      <alignment horizontal="right"/>
    </xf>
    <xf numFmtId="0" fontId="20" fillId="0" borderId="0">
      <alignment horizontal="fill"/>
    </xf>
    <xf numFmtId="0" fontId="25" fillId="0" borderId="21" applyProtection="0">
      <alignment vertical="top"/>
    </xf>
    <xf numFmtId="0" fontId="25" fillId="0" borderId="21" applyProtection="0">
      <alignment vertical="top"/>
    </xf>
    <xf numFmtId="310" fontId="20" fillId="34" borderId="20" applyBorder="0">
      <alignment horizontal="right" vertical="center"/>
      <protection locked="0"/>
    </xf>
    <xf numFmtId="0" fontId="72" fillId="0" borderId="0" applyNumberFormat="0" applyFont="0" applyAlignment="0">
      <alignment horizontal="center"/>
    </xf>
    <xf numFmtId="0" fontId="72" fillId="0" borderId="0" applyNumberFormat="0" applyFont="0" applyAlignment="0">
      <alignment horizontal="center"/>
    </xf>
    <xf numFmtId="0" fontId="20" fillId="0" borderId="0"/>
    <xf numFmtId="0" fontId="188" fillId="0" borderId="0" applyNumberFormat="0" applyFill="0" applyBorder="0" applyAlignment="0" applyProtection="0"/>
    <xf numFmtId="0" fontId="14" fillId="0" borderId="0" applyNumberFormat="0" applyFill="0" applyBorder="0" applyAlignment="0" applyProtection="0"/>
    <xf numFmtId="0" fontId="188" fillId="0" borderId="0" applyNumberFormat="0" applyFill="0" applyBorder="0" applyAlignment="0" applyProtection="0"/>
    <xf numFmtId="0" fontId="188" fillId="0" borderId="0" applyNumberFormat="0" applyFill="0" applyBorder="0" applyAlignment="0" applyProtection="0"/>
    <xf numFmtId="263" fontId="170" fillId="0" borderId="0" applyNumberFormat="0" applyFill="0" applyBorder="0" applyAlignment="0" applyProtection="0"/>
    <xf numFmtId="325" fontId="20" fillId="0" borderId="0"/>
    <xf numFmtId="0" fontId="69" fillId="61" borderId="0" applyNumberFormat="0" applyFont="0" applyAlignment="0" applyProtection="0"/>
    <xf numFmtId="0" fontId="69" fillId="61" borderId="0" applyNumberFormat="0" applyFont="0" applyAlignment="0" applyProtection="0"/>
    <xf numFmtId="0" fontId="69" fillId="61" borderId="21" applyNumberFormat="0" applyFont="0" applyAlignment="0" applyProtection="0">
      <protection locked="0"/>
    </xf>
    <xf numFmtId="0" fontId="69" fillId="61" borderId="21" applyNumberFormat="0" applyFont="0" applyAlignment="0" applyProtection="0">
      <protection locked="0"/>
    </xf>
    <xf numFmtId="0" fontId="170" fillId="0" borderId="0" applyNumberFormat="0" applyFill="0" applyBorder="0" applyAlignment="0" applyProtection="0"/>
    <xf numFmtId="326" fontId="20" fillId="34" borderId="0">
      <alignment horizontal="center"/>
    </xf>
    <xf numFmtId="1" fontId="171" fillId="0" borderId="0">
      <alignment horizontal="right"/>
    </xf>
    <xf numFmtId="0" fontId="25" fillId="0" borderId="0"/>
    <xf numFmtId="0" fontId="25" fillId="0" borderId="0" applyFont="0" applyFill="0" applyBorder="0" applyAlignment="0" applyProtection="0">
      <alignment horizontal="right"/>
    </xf>
    <xf numFmtId="0" fontId="25" fillId="0" borderId="0" applyFont="0" applyFill="0" applyBorder="0" applyAlignment="0" applyProtection="0">
      <alignment horizontal="right"/>
    </xf>
    <xf numFmtId="168" fontId="151" fillId="93" borderId="0">
      <alignment horizontal="right"/>
    </xf>
    <xf numFmtId="168" fontId="151" fillId="93" borderId="0">
      <alignment horizontal="right"/>
    </xf>
    <xf numFmtId="168" fontId="151" fillId="93" borderId="0">
      <alignment horizontal="right"/>
    </xf>
    <xf numFmtId="168" fontId="151" fillId="93" borderId="0">
      <alignment horizontal="right"/>
    </xf>
    <xf numFmtId="270" fontId="28" fillId="0" borderId="0" applyFont="0" applyFill="0" applyBorder="0" applyProtection="0">
      <alignment horizontal="right"/>
    </xf>
    <xf numFmtId="270" fontId="28" fillId="0" borderId="0" applyFont="0" applyFill="0" applyBorder="0" applyProtection="0">
      <alignment horizontal="right"/>
    </xf>
    <xf numFmtId="1" fontId="172" fillId="0" borderId="15">
      <alignment horizontal="center"/>
    </xf>
    <xf numFmtId="0" fontId="82" fillId="94" borderId="61" applyNumberFormat="0" applyFont="0" applyBorder="0" applyAlignment="0" applyProtection="0">
      <alignment horizontal="right"/>
    </xf>
    <xf numFmtId="0" fontId="82" fillId="94" borderId="61" applyNumberFormat="0" applyFont="0" applyBorder="0" applyAlignment="0" applyProtection="0">
      <alignment horizontal="right"/>
    </xf>
    <xf numFmtId="173" fontId="20" fillId="0" borderId="0" applyFont="0" applyFill="0" applyBorder="0" applyAlignment="0" applyProtection="0"/>
    <xf numFmtId="0" fontId="20" fillId="0" borderId="0" applyNumberFormat="0" applyFill="0" applyBorder="0" applyAlignment="0" applyProtection="0">
      <alignment vertical="top"/>
      <protection locked="0"/>
    </xf>
    <xf numFmtId="0" fontId="20" fillId="0" borderId="0" applyFont="0" applyFill="0" applyBorder="0" applyAlignment="0" applyProtection="0"/>
    <xf numFmtId="0" fontId="20" fillId="0" borderId="0" applyFont="0" applyFill="0" applyBorder="0" applyAlignment="0" applyProtection="0"/>
    <xf numFmtId="0" fontId="20" fillId="0" borderId="0"/>
    <xf numFmtId="0" fontId="20" fillId="0" borderId="0" applyNumberFormat="0" applyFill="0" applyBorder="0" applyAlignment="0" applyProtection="0">
      <alignment vertical="top"/>
      <protection locked="0"/>
    </xf>
    <xf numFmtId="0" fontId="20" fillId="0" borderId="0" applyFont="0" applyFill="0" applyBorder="0" applyAlignment="0" applyProtection="0"/>
    <xf numFmtId="0" fontId="20" fillId="0" borderId="0" applyFont="0" applyFill="0" applyBorder="0" applyAlignment="0" applyProtection="0"/>
    <xf numFmtId="0" fontId="1" fillId="0" borderId="0">
      <alignment vertical="top"/>
    </xf>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19" borderId="0" applyNumberFormat="0" applyBorder="0" applyAlignment="0" applyProtection="0"/>
    <xf numFmtId="44" fontId="18" fillId="0" borderId="0" applyFont="0" applyFill="0" applyBorder="0" applyAlignment="0" applyProtection="0"/>
    <xf numFmtId="44" fontId="18" fillId="0" borderId="0" applyFont="0" applyFill="0" applyBorder="0" applyAlignment="0" applyProtection="0"/>
    <xf numFmtId="0" fontId="198" fillId="0" borderId="0" applyNumberFormat="0" applyFill="0" applyBorder="0" applyAlignment="0" applyProtection="0">
      <alignment vertical="top"/>
      <protection locked="0"/>
    </xf>
    <xf numFmtId="0" fontId="190" fillId="0" borderId="0" applyNumberFormat="0" applyFill="0" applyBorder="0" applyAlignment="0" applyProtection="0">
      <alignment vertical="top"/>
      <protection locked="0"/>
    </xf>
    <xf numFmtId="0" fontId="1" fillId="0" borderId="0">
      <alignment vertical="top"/>
    </xf>
    <xf numFmtId="0" fontId="20" fillId="0" borderId="0"/>
    <xf numFmtId="0" fontId="20" fillId="0" borderId="0"/>
    <xf numFmtId="0" fontId="1" fillId="0" borderId="0">
      <alignment vertical="top"/>
    </xf>
    <xf numFmtId="0" fontId="1" fillId="0" borderId="0">
      <alignment vertical="top"/>
    </xf>
    <xf numFmtId="0" fontId="1" fillId="0" borderId="0">
      <alignment vertical="top"/>
    </xf>
    <xf numFmtId="0" fontId="1" fillId="0" borderId="0"/>
    <xf numFmtId="0" fontId="138" fillId="0" borderId="0">
      <alignment vertical="top"/>
    </xf>
    <xf numFmtId="44" fontId="18" fillId="0" borderId="0" applyFont="0" applyFill="0" applyBorder="0" applyAlignment="0" applyProtection="0"/>
    <xf numFmtId="0" fontId="1" fillId="0" borderId="0">
      <alignment vertical="top"/>
    </xf>
    <xf numFmtId="44" fontId="18" fillId="0" borderId="0" applyFont="0" applyFill="0" applyBorder="0" applyAlignment="0" applyProtection="0"/>
    <xf numFmtId="0" fontId="18" fillId="0" borderId="0"/>
    <xf numFmtId="0" fontId="46" fillId="0" borderId="0"/>
    <xf numFmtId="0" fontId="46" fillId="0" borderId="0"/>
    <xf numFmtId="328" fontId="190" fillId="0" borderId="0" applyNumberFormat="0" applyFill="0" applyBorder="0" applyAlignment="0" applyProtection="0">
      <alignment vertical="top"/>
      <protection locked="0"/>
    </xf>
    <xf numFmtId="0" fontId="46" fillId="0" borderId="0"/>
    <xf numFmtId="44" fontId="1" fillId="0" borderId="0" applyFont="0" applyFill="0" applyBorder="0" applyAlignment="0" applyProtection="0"/>
    <xf numFmtId="44" fontId="196" fillId="0" borderId="0" applyFont="0" applyFill="0" applyBorder="0" applyAlignment="0" applyProtection="0"/>
    <xf numFmtId="44" fontId="1" fillId="0" borderId="0" applyFont="0" applyFill="0" applyBorder="0" applyAlignment="0" applyProtection="0"/>
    <xf numFmtId="0" fontId="18" fillId="35" borderId="0" applyNumberFormat="0" applyBorder="0" applyAlignment="0" applyProtection="0"/>
    <xf numFmtId="0" fontId="18" fillId="37" borderId="0" applyNumberFormat="0" applyBorder="0" applyAlignment="0" applyProtection="0"/>
    <xf numFmtId="0" fontId="18" fillId="39" borderId="0" applyNumberFormat="0" applyBorder="0" applyAlignment="0" applyProtection="0"/>
    <xf numFmtId="0" fontId="18" fillId="41" borderId="0" applyNumberFormat="0" applyBorder="0" applyAlignment="0" applyProtection="0"/>
    <xf numFmtId="0" fontId="1" fillId="26" borderId="0" applyNumberFormat="0" applyBorder="0" applyAlignment="0" applyProtection="0"/>
    <xf numFmtId="0" fontId="18" fillId="42"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8" fillId="45" borderId="0" applyNumberFormat="0" applyBorder="0" applyAlignment="0" applyProtection="0"/>
    <xf numFmtId="0" fontId="1" fillId="15" borderId="0" applyNumberFormat="0" applyBorder="0" applyAlignment="0" applyProtection="0"/>
    <xf numFmtId="0" fontId="18" fillId="46" borderId="0" applyNumberFormat="0" applyBorder="0" applyAlignment="0" applyProtection="0"/>
    <xf numFmtId="0" fontId="1" fillId="23" borderId="0" applyNumberFormat="0" applyBorder="0" applyAlignment="0" applyProtection="0"/>
    <xf numFmtId="0" fontId="18" fillId="41"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8" fillId="47" borderId="0" applyNumberFormat="0" applyBorder="0" applyAlignment="0" applyProtection="0"/>
    <xf numFmtId="0" fontId="20" fillId="0" borderId="0"/>
    <xf numFmtId="0" fontId="83" fillId="34" borderId="0"/>
    <xf numFmtId="0" fontId="83" fillId="34" borderId="0"/>
    <xf numFmtId="0" fontId="83" fillId="34" borderId="0">
      <alignment horizontal="right"/>
    </xf>
    <xf numFmtId="0" fontId="20" fillId="0" borderId="0"/>
    <xf numFmtId="0" fontId="20" fillId="0" borderId="0"/>
    <xf numFmtId="0" fontId="20" fillId="0" borderId="0"/>
    <xf numFmtId="0" fontId="20" fillId="0" borderId="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8" fillId="35"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8" fillId="37"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8" fillId="39"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8" fillId="41"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8" fillId="42"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8" fillId="44"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8" fillId="45"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8" fillId="38"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8" fillId="46"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8" fillId="41"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8" fillId="45"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8" fillId="4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73" fillId="48" borderId="0" applyNumberFormat="0" applyBorder="0" applyAlignment="0" applyProtection="0"/>
    <xf numFmtId="0" fontId="173" fillId="46" borderId="0" applyNumberFormat="0" applyBorder="0" applyAlignment="0" applyProtection="0"/>
    <xf numFmtId="0" fontId="173" fillId="50" borderId="0" applyNumberFormat="0" applyBorder="0" applyAlignment="0" applyProtection="0"/>
    <xf numFmtId="0" fontId="173" fillId="51" borderId="0" applyNumberFormat="0" applyBorder="0" applyAlignment="0" applyProtection="0"/>
    <xf numFmtId="0" fontId="37" fillId="0" borderId="0"/>
    <xf numFmtId="0" fontId="173" fillId="52" borderId="0" applyNumberFormat="0" applyBorder="0" applyAlignment="0" applyProtection="0"/>
    <xf numFmtId="0" fontId="173" fillId="53" borderId="0" applyNumberFormat="0" applyBorder="0" applyAlignment="0" applyProtection="0"/>
    <xf numFmtId="0" fontId="173" fillId="55" borderId="0" applyNumberFormat="0" applyBorder="0" applyAlignment="0" applyProtection="0"/>
    <xf numFmtId="0" fontId="173" fillId="50" borderId="0" applyNumberFormat="0" applyBorder="0" applyAlignment="0" applyProtection="0"/>
    <xf numFmtId="0" fontId="173" fillId="57" borderId="0" applyNumberFormat="0" applyBorder="0" applyAlignment="0" applyProtection="0"/>
    <xf numFmtId="0" fontId="45" fillId="0" borderId="0" applyNumberFormat="0" applyFill="0" applyBorder="0" applyAlignment="0" applyProtection="0"/>
    <xf numFmtId="0" fontId="46" fillId="0" borderId="14" applyNumberFormat="0" applyFill="0" applyAlignment="0" applyProtection="0"/>
    <xf numFmtId="0" fontId="174" fillId="37" borderId="0" applyNumberFormat="0" applyBorder="0" applyAlignment="0" applyProtection="0"/>
    <xf numFmtId="0" fontId="63" fillId="0" borderId="0" applyNumberFormat="0" applyFill="0" applyBorder="0" applyAlignment="0" applyProtection="0"/>
    <xf numFmtId="0" fontId="176" fillId="63" borderId="23" applyNumberFormat="0" applyAlignment="0" applyProtection="0"/>
    <xf numFmtId="0" fontId="46" fillId="0" borderId="0" applyNumberFormat="0" applyFill="0" applyBorder="0" applyAlignment="0" applyProtection="0"/>
    <xf numFmtId="0" fontId="69" fillId="65" borderId="24" applyFont="0" applyFill="0" applyBorder="0"/>
    <xf numFmtId="0" fontId="19" fillId="0" borderId="25">
      <alignment horizontal="center" vertical="top" wrapText="1"/>
    </xf>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99" fillId="0" borderId="0" applyFont="0" applyFill="0" applyBorder="0" applyAlignment="0" applyProtection="0"/>
    <xf numFmtId="329" fontId="20" fillId="0" borderId="0" applyFont="0" applyFill="0" applyBorder="0" applyAlignment="0" applyProtection="0"/>
    <xf numFmtId="329" fontId="20" fillId="0" borderId="0" applyFont="0" applyFill="0" applyBorder="0" applyAlignment="0" applyProtection="0"/>
    <xf numFmtId="329" fontId="2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0" fillId="0" borderId="0" applyFont="0" applyFill="0" applyBorder="0" applyAlignment="0" applyProtection="0"/>
    <xf numFmtId="329" fontId="20" fillId="0" borderId="0" applyFont="0" applyFill="0" applyBorder="0" applyAlignment="0" applyProtection="0"/>
    <xf numFmtId="329" fontId="2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329" fontId="20" fillId="0" borderId="0" applyFont="0" applyFill="0" applyBorder="0" applyAlignment="0" applyProtection="0"/>
    <xf numFmtId="329" fontId="20" fillId="0" borderId="0" applyFont="0" applyFill="0" applyBorder="0" applyAlignment="0" applyProtection="0"/>
    <xf numFmtId="329" fontId="2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246" fontId="77" fillId="0" borderId="0" applyFont="0" applyFill="0" applyBorder="0" applyAlignment="0" applyProtection="0">
      <alignment horizontal="right"/>
    </xf>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329" fontId="20" fillId="0" borderId="0" applyFont="0" applyFill="0" applyBorder="0" applyAlignment="0" applyProtection="0"/>
    <xf numFmtId="329" fontId="20" fillId="0" borderId="0" applyFont="0" applyFill="0" applyBorder="0" applyAlignment="0" applyProtection="0"/>
    <xf numFmtId="329" fontId="20" fillId="0" borderId="0" applyFont="0" applyFill="0" applyBorder="0" applyAlignment="0" applyProtection="0"/>
    <xf numFmtId="329" fontId="20" fillId="0" borderId="0" applyFont="0" applyFill="0" applyBorder="0" applyAlignment="0" applyProtection="0"/>
    <xf numFmtId="329" fontId="2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329" fontId="2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329" fontId="1" fillId="0" borderId="0" applyFont="0" applyFill="0" applyBorder="0" applyAlignment="0" applyProtection="0"/>
    <xf numFmtId="329" fontId="1" fillId="0" borderId="0" applyFont="0" applyFill="0" applyBorder="0" applyAlignment="0" applyProtection="0"/>
    <xf numFmtId="43" fontId="18" fillId="0" borderId="0" applyFont="0" applyFill="0" applyBorder="0" applyAlignment="0" applyProtection="0"/>
    <xf numFmtId="329" fontId="1" fillId="0" borderId="0" applyFont="0" applyFill="0" applyBorder="0" applyAlignment="0" applyProtection="0"/>
    <xf numFmtId="329" fontId="1" fillId="0" borderId="0" applyFont="0" applyFill="0" applyBorder="0" applyAlignment="0" applyProtection="0"/>
    <xf numFmtId="43" fontId="18" fillId="0" borderId="0" applyFont="0" applyFill="0" applyBorder="0" applyAlignment="0" applyProtection="0"/>
    <xf numFmtId="43" fontId="20" fillId="0" borderId="0" applyFont="0" applyFill="0" applyBorder="0" applyAlignment="0" applyProtection="0"/>
    <xf numFmtId="329" fontId="1" fillId="0" borderId="0" applyFont="0" applyFill="0" applyBorder="0" applyAlignment="0" applyProtection="0"/>
    <xf numFmtId="329" fontId="1" fillId="0" borderId="0" applyFont="0" applyFill="0" applyBorder="0" applyAlignment="0" applyProtection="0"/>
    <xf numFmtId="329" fontId="1" fillId="0" borderId="0" applyFont="0" applyFill="0" applyBorder="0" applyAlignment="0" applyProtection="0"/>
    <xf numFmtId="329" fontId="1" fillId="0" borderId="0" applyFont="0" applyFill="0" applyBorder="0" applyAlignment="0" applyProtection="0"/>
    <xf numFmtId="329" fontId="1" fillId="0" borderId="0" applyFont="0" applyFill="0" applyBorder="0" applyAlignment="0" applyProtection="0"/>
    <xf numFmtId="329" fontId="1" fillId="0" borderId="0" applyFont="0" applyFill="0" applyBorder="0" applyAlignment="0" applyProtection="0"/>
    <xf numFmtId="43" fontId="20" fillId="0" borderId="0" applyFont="0" applyFill="0" applyBorder="0" applyAlignment="0" applyProtection="0"/>
    <xf numFmtId="329" fontId="1" fillId="0" borderId="0" applyFont="0" applyFill="0" applyBorder="0" applyAlignment="0" applyProtection="0"/>
    <xf numFmtId="329" fontId="1" fillId="0" borderId="0" applyFont="0" applyFill="0" applyBorder="0" applyAlignment="0" applyProtection="0"/>
    <xf numFmtId="329" fontId="1" fillId="0" borderId="0" applyFont="0" applyFill="0" applyBorder="0" applyAlignment="0" applyProtection="0"/>
    <xf numFmtId="329" fontId="1" fillId="0" borderId="0" applyFont="0" applyFill="0" applyBorder="0" applyAlignment="0" applyProtection="0"/>
    <xf numFmtId="329" fontId="1" fillId="0" borderId="0" applyFont="0" applyFill="0" applyBorder="0" applyAlignment="0" applyProtection="0"/>
    <xf numFmtId="329" fontId="1" fillId="0" borderId="0" applyFont="0" applyFill="0" applyBorder="0" applyAlignment="0" applyProtection="0"/>
    <xf numFmtId="329" fontId="1" fillId="0" borderId="0" applyFont="0" applyFill="0" applyBorder="0" applyAlignment="0" applyProtection="0"/>
    <xf numFmtId="329" fontId="1" fillId="0" borderId="0" applyFont="0" applyFill="0" applyBorder="0" applyAlignment="0" applyProtection="0"/>
    <xf numFmtId="329" fontId="1" fillId="0" borderId="0" applyFont="0" applyFill="0" applyBorder="0" applyAlignment="0" applyProtection="0"/>
    <xf numFmtId="329" fontId="1" fillId="0" borderId="0" applyFont="0" applyFill="0" applyBorder="0" applyAlignment="0" applyProtection="0"/>
    <xf numFmtId="329" fontId="1" fillId="0" borderId="0" applyFont="0" applyFill="0" applyBorder="0" applyAlignment="0" applyProtection="0"/>
    <xf numFmtId="329" fontId="1" fillId="0" borderId="0" applyFont="0" applyFill="0" applyBorder="0" applyAlignment="0" applyProtection="0"/>
    <xf numFmtId="329" fontId="1" fillId="0" borderId="0" applyFont="0" applyFill="0" applyBorder="0" applyAlignment="0" applyProtection="0"/>
    <xf numFmtId="329" fontId="1" fillId="0" borderId="0" applyFont="0" applyFill="0" applyBorder="0" applyAlignment="0" applyProtection="0"/>
    <xf numFmtId="43" fontId="20" fillId="0" borderId="0" applyFont="0" applyFill="0" applyBorder="0" applyAlignment="0" applyProtection="0"/>
    <xf numFmtId="329" fontId="20" fillId="0" borderId="0" applyFont="0" applyFill="0" applyBorder="0" applyAlignment="0" applyProtection="0"/>
    <xf numFmtId="329" fontId="20" fillId="0" borderId="0" applyFont="0" applyFill="0" applyBorder="0" applyAlignment="0" applyProtection="0"/>
    <xf numFmtId="329" fontId="1" fillId="0" borderId="0" applyFont="0" applyFill="0" applyBorder="0" applyAlignment="0" applyProtection="0"/>
    <xf numFmtId="329" fontId="1" fillId="0" borderId="0" applyFont="0" applyFill="0" applyBorder="0" applyAlignment="0" applyProtection="0"/>
    <xf numFmtId="329" fontId="1" fillId="0" borderId="0" applyFont="0" applyFill="0" applyBorder="0" applyAlignment="0" applyProtection="0"/>
    <xf numFmtId="329" fontId="1" fillId="0" borderId="0" applyFont="0" applyFill="0" applyBorder="0" applyAlignment="0" applyProtection="0"/>
    <xf numFmtId="329" fontId="1" fillId="0" borderId="0" applyFont="0" applyFill="0" applyBorder="0" applyAlignment="0" applyProtection="0"/>
    <xf numFmtId="329" fontId="1" fillId="0" borderId="0" applyFont="0" applyFill="0" applyBorder="0" applyAlignment="0" applyProtection="0"/>
    <xf numFmtId="329" fontId="20" fillId="0" borderId="0" applyFont="0" applyFill="0" applyBorder="0" applyAlignment="0" applyProtection="0"/>
    <xf numFmtId="329" fontId="1" fillId="0" borderId="0" applyFont="0" applyFill="0" applyBorder="0" applyAlignment="0" applyProtection="0"/>
    <xf numFmtId="329" fontId="1" fillId="0" borderId="0" applyFont="0" applyFill="0" applyBorder="0" applyAlignment="0" applyProtection="0"/>
    <xf numFmtId="329" fontId="1" fillId="0" borderId="0" applyFont="0" applyFill="0" applyBorder="0" applyAlignment="0" applyProtection="0"/>
    <xf numFmtId="329" fontId="1" fillId="0" borderId="0" applyFont="0" applyFill="0" applyBorder="0" applyAlignment="0" applyProtection="0"/>
    <xf numFmtId="329" fontId="1" fillId="0" borderId="0" applyFont="0" applyFill="0" applyBorder="0" applyAlignment="0" applyProtection="0"/>
    <xf numFmtId="329" fontId="1" fillId="0" borderId="0" applyFont="0" applyFill="0" applyBorder="0" applyAlignment="0" applyProtection="0"/>
    <xf numFmtId="329" fontId="2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8" fontId="45" fillId="0" borderId="0"/>
    <xf numFmtId="44" fontId="20"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251" fontId="77" fillId="0" borderId="0" applyFont="0" applyFill="0" applyBorder="0" applyAlignment="0" applyProtection="0">
      <alignment horizontal="right"/>
    </xf>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20"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99" fillId="0" borderId="0" applyFont="0" applyFill="0" applyBorder="0" applyAlignment="0" applyProtection="0"/>
    <xf numFmtId="0" fontId="83" fillId="34" borderId="11">
      <alignment horizontal="right"/>
    </xf>
    <xf numFmtId="0" fontId="83" fillId="34" borderId="11">
      <alignment horizontal="right"/>
    </xf>
    <xf numFmtId="0" fontId="83" fillId="34" borderId="11">
      <alignment horizontal="right"/>
    </xf>
    <xf numFmtId="0" fontId="83" fillId="34" borderId="11">
      <alignment horizontal="right"/>
    </xf>
    <xf numFmtId="259" fontId="115" fillId="34" borderId="11">
      <alignment horizontal="right"/>
    </xf>
    <xf numFmtId="0" fontId="83" fillId="34" borderId="11">
      <alignment horizontal="right"/>
    </xf>
    <xf numFmtId="0" fontId="83" fillId="34" borderId="11">
      <alignment horizontal="right"/>
    </xf>
    <xf numFmtId="0" fontId="83" fillId="34" borderId="11">
      <alignment horizontal="right"/>
    </xf>
    <xf numFmtId="259" fontId="115" fillId="34" borderId="11">
      <alignment horizontal="right"/>
    </xf>
    <xf numFmtId="259" fontId="115" fillId="34" borderId="11">
      <alignment horizontal="right"/>
    </xf>
    <xf numFmtId="259" fontId="115" fillId="34" borderId="11">
      <alignment horizontal="right"/>
    </xf>
    <xf numFmtId="0" fontId="83" fillId="34" borderId="11">
      <alignment horizontal="right"/>
    </xf>
    <xf numFmtId="0" fontId="83" fillId="34" borderId="11">
      <alignment horizontal="right"/>
    </xf>
    <xf numFmtId="0" fontId="83" fillId="34" borderId="11">
      <alignment horizontal="right"/>
    </xf>
    <xf numFmtId="259" fontId="115" fillId="34" borderId="11">
      <alignment horizontal="right"/>
    </xf>
    <xf numFmtId="259" fontId="115" fillId="34" borderId="11">
      <alignment horizontal="right"/>
    </xf>
    <xf numFmtId="0" fontId="83" fillId="34" borderId="11">
      <alignment horizontal="right"/>
    </xf>
    <xf numFmtId="0" fontId="83" fillId="34" borderId="11">
      <alignment horizontal="right"/>
    </xf>
    <xf numFmtId="0" fontId="83" fillId="34" borderId="11">
      <alignment horizontal="right"/>
    </xf>
    <xf numFmtId="0" fontId="83" fillId="34" borderId="11">
      <alignment horizontal="right"/>
    </xf>
    <xf numFmtId="259" fontId="115" fillId="34" borderId="11">
      <alignment horizontal="right"/>
    </xf>
    <xf numFmtId="0" fontId="83" fillId="34" borderId="11">
      <alignment horizontal="right"/>
    </xf>
    <xf numFmtId="0" fontId="83" fillId="34" borderId="11">
      <alignment horizontal="right"/>
    </xf>
    <xf numFmtId="0" fontId="83" fillId="34" borderId="11">
      <alignment horizontal="right"/>
    </xf>
    <xf numFmtId="259" fontId="115" fillId="34" borderId="11">
      <alignment horizontal="right"/>
    </xf>
    <xf numFmtId="259" fontId="115" fillId="34" borderId="11">
      <alignment horizontal="right"/>
    </xf>
    <xf numFmtId="259" fontId="115" fillId="34" borderId="11">
      <alignment horizontal="right"/>
    </xf>
    <xf numFmtId="0" fontId="83" fillId="34" borderId="11">
      <alignment horizontal="right"/>
    </xf>
    <xf numFmtId="0" fontId="83" fillId="34" borderId="11">
      <alignment horizontal="right"/>
    </xf>
    <xf numFmtId="0" fontId="83" fillId="34" borderId="11">
      <alignment horizontal="right"/>
    </xf>
    <xf numFmtId="259" fontId="115" fillId="34" borderId="11">
      <alignment horizontal="right"/>
    </xf>
    <xf numFmtId="259" fontId="115" fillId="34" borderId="11">
      <alignment horizontal="right"/>
    </xf>
    <xf numFmtId="0" fontId="83" fillId="34" borderId="11">
      <alignment horizontal="right"/>
    </xf>
    <xf numFmtId="0" fontId="83" fillId="34" borderId="11">
      <alignment horizontal="right"/>
    </xf>
    <xf numFmtId="0" fontId="83" fillId="34" borderId="11">
      <alignment horizontal="right"/>
    </xf>
    <xf numFmtId="0" fontId="83" fillId="34" borderId="11">
      <alignment horizontal="right"/>
    </xf>
    <xf numFmtId="0" fontId="83" fillId="34" borderId="11">
      <alignment horizontal="right"/>
    </xf>
    <xf numFmtId="0" fontId="83" fillId="34" borderId="11">
      <alignment horizontal="right"/>
    </xf>
    <xf numFmtId="259" fontId="115" fillId="34" borderId="11">
      <alignment horizontal="right"/>
    </xf>
    <xf numFmtId="259" fontId="115" fillId="34" borderId="11">
      <alignment horizontal="right"/>
    </xf>
    <xf numFmtId="260" fontId="115" fillId="34" borderId="11">
      <alignment horizontal="right"/>
    </xf>
    <xf numFmtId="260" fontId="115" fillId="34" borderId="11">
      <alignment horizontal="right"/>
    </xf>
    <xf numFmtId="259" fontId="115" fillId="34" borderId="11">
      <alignment horizontal="right"/>
    </xf>
    <xf numFmtId="259" fontId="115" fillId="34" borderId="11">
      <alignment horizontal="right"/>
    </xf>
    <xf numFmtId="0" fontId="83" fillId="34" borderId="11">
      <alignment horizontal="right"/>
    </xf>
    <xf numFmtId="0" fontId="83" fillId="34" borderId="11">
      <alignment horizontal="right"/>
    </xf>
    <xf numFmtId="0" fontId="83" fillId="34" borderId="11">
      <alignment horizontal="right"/>
    </xf>
    <xf numFmtId="0" fontId="83" fillId="34" borderId="11">
      <alignment horizontal="right"/>
    </xf>
    <xf numFmtId="0" fontId="83" fillId="34" borderId="11">
      <alignment horizontal="right"/>
    </xf>
    <xf numFmtId="0" fontId="83" fillId="34" borderId="11">
      <alignment horizontal="right"/>
    </xf>
    <xf numFmtId="259" fontId="115" fillId="34" borderId="11">
      <alignment horizontal="right"/>
    </xf>
    <xf numFmtId="259" fontId="115" fillId="34" borderId="11">
      <alignment horizontal="right"/>
    </xf>
    <xf numFmtId="260" fontId="115" fillId="34" borderId="11">
      <alignment horizontal="right"/>
    </xf>
    <xf numFmtId="260" fontId="115" fillId="34" borderId="11">
      <alignment horizontal="right"/>
    </xf>
    <xf numFmtId="259" fontId="115" fillId="34" borderId="11">
      <alignment horizontal="right"/>
    </xf>
    <xf numFmtId="259" fontId="115" fillId="34" borderId="11">
      <alignment horizontal="right"/>
    </xf>
    <xf numFmtId="0" fontId="83" fillId="70" borderId="0"/>
    <xf numFmtId="0" fontId="83" fillId="70" borderId="0"/>
    <xf numFmtId="0" fontId="115" fillId="0" borderId="0"/>
    <xf numFmtId="0" fontId="115" fillId="0" borderId="0"/>
    <xf numFmtId="0" fontId="83" fillId="34" borderId="11">
      <alignment horizontal="right"/>
    </xf>
    <xf numFmtId="0" fontId="83" fillId="34" borderId="11">
      <alignment horizontal="right"/>
    </xf>
    <xf numFmtId="0" fontId="83" fillId="34" borderId="11">
      <alignment horizontal="right"/>
    </xf>
    <xf numFmtId="0" fontId="83" fillId="34" borderId="11">
      <alignment horizontal="right"/>
    </xf>
    <xf numFmtId="274" fontId="115" fillId="34" borderId="11">
      <alignment horizontal="right"/>
    </xf>
    <xf numFmtId="0" fontId="83" fillId="34" borderId="11">
      <alignment horizontal="right"/>
    </xf>
    <xf numFmtId="0" fontId="83" fillId="34" borderId="11">
      <alignment horizontal="right"/>
    </xf>
    <xf numFmtId="0" fontId="83" fillId="34" borderId="11">
      <alignment horizontal="right"/>
    </xf>
    <xf numFmtId="274" fontId="115" fillId="34" borderId="11">
      <alignment horizontal="right"/>
    </xf>
    <xf numFmtId="0" fontId="115" fillId="34" borderId="11">
      <alignment horizontal="right"/>
    </xf>
    <xf numFmtId="0" fontId="115" fillId="34" borderId="11">
      <alignment horizontal="right"/>
    </xf>
    <xf numFmtId="0" fontId="83" fillId="34" borderId="11">
      <alignment horizontal="right"/>
    </xf>
    <xf numFmtId="0" fontId="83" fillId="34" borderId="11">
      <alignment horizontal="right"/>
    </xf>
    <xf numFmtId="0" fontId="83" fillId="34" borderId="11">
      <alignment horizontal="right"/>
    </xf>
    <xf numFmtId="274" fontId="115" fillId="34" borderId="11">
      <alignment horizontal="right"/>
    </xf>
    <xf numFmtId="274" fontId="115" fillId="34" borderId="11">
      <alignment horizontal="right"/>
    </xf>
    <xf numFmtId="0" fontId="83" fillId="34" borderId="11">
      <alignment horizontal="right"/>
    </xf>
    <xf numFmtId="0" fontId="83" fillId="34" borderId="11">
      <alignment horizontal="right"/>
    </xf>
    <xf numFmtId="0" fontId="83" fillId="34" borderId="11">
      <alignment horizontal="right"/>
    </xf>
    <xf numFmtId="0" fontId="83" fillId="34" borderId="11">
      <alignment horizontal="right"/>
    </xf>
    <xf numFmtId="274" fontId="115" fillId="34" borderId="11">
      <alignment horizontal="right"/>
    </xf>
    <xf numFmtId="0" fontId="83" fillId="34" borderId="11">
      <alignment horizontal="right"/>
    </xf>
    <xf numFmtId="0" fontId="83" fillId="34" borderId="11">
      <alignment horizontal="right"/>
    </xf>
    <xf numFmtId="0" fontId="83" fillId="34" borderId="11">
      <alignment horizontal="right"/>
    </xf>
    <xf numFmtId="274" fontId="115" fillId="34" borderId="11">
      <alignment horizontal="right"/>
    </xf>
    <xf numFmtId="0" fontId="115" fillId="34" borderId="11">
      <alignment horizontal="right"/>
    </xf>
    <xf numFmtId="0" fontId="115" fillId="34" borderId="11">
      <alignment horizontal="right"/>
    </xf>
    <xf numFmtId="0" fontId="83" fillId="34" borderId="11">
      <alignment horizontal="right"/>
    </xf>
    <xf numFmtId="0" fontId="83" fillId="34" borderId="11">
      <alignment horizontal="right"/>
    </xf>
    <xf numFmtId="0" fontId="83" fillId="34" borderId="11">
      <alignment horizontal="right"/>
    </xf>
    <xf numFmtId="274" fontId="115" fillId="34" borderId="11">
      <alignment horizontal="right"/>
    </xf>
    <xf numFmtId="274" fontId="115" fillId="34" borderId="11">
      <alignment horizontal="right"/>
    </xf>
    <xf numFmtId="0" fontId="83" fillId="34" borderId="11">
      <alignment horizontal="right"/>
    </xf>
    <xf numFmtId="0" fontId="83" fillId="34" borderId="11">
      <alignment horizontal="right"/>
    </xf>
    <xf numFmtId="0" fontId="83" fillId="34" borderId="11">
      <alignment horizontal="right"/>
    </xf>
    <xf numFmtId="0" fontId="83" fillId="34" borderId="11">
      <alignment horizontal="right"/>
    </xf>
    <xf numFmtId="0" fontId="83" fillId="34" borderId="11">
      <alignment horizontal="right"/>
    </xf>
    <xf numFmtId="0" fontId="83" fillId="34" borderId="11">
      <alignment horizontal="right"/>
    </xf>
    <xf numFmtId="274" fontId="115" fillId="34" borderId="11">
      <alignment horizontal="right"/>
    </xf>
    <xf numFmtId="274" fontId="115" fillId="34" borderId="11">
      <alignment horizontal="right"/>
    </xf>
    <xf numFmtId="259" fontId="115" fillId="34" borderId="11">
      <alignment horizontal="right"/>
    </xf>
    <xf numFmtId="259" fontId="115" fillId="34" borderId="11">
      <alignment horizontal="right"/>
    </xf>
    <xf numFmtId="0" fontId="115" fillId="34" borderId="11">
      <alignment horizontal="right"/>
    </xf>
    <xf numFmtId="0" fontId="115" fillId="34" borderId="11">
      <alignment horizontal="right"/>
    </xf>
    <xf numFmtId="0" fontId="83" fillId="34" borderId="11">
      <alignment horizontal="right"/>
    </xf>
    <xf numFmtId="0" fontId="83" fillId="34" borderId="11">
      <alignment horizontal="right"/>
    </xf>
    <xf numFmtId="0" fontId="83" fillId="34" borderId="11">
      <alignment horizontal="right"/>
    </xf>
    <xf numFmtId="0" fontId="83" fillId="34" borderId="11">
      <alignment horizontal="right"/>
    </xf>
    <xf numFmtId="0" fontId="83" fillId="34" borderId="11">
      <alignment horizontal="right"/>
    </xf>
    <xf numFmtId="0" fontId="83" fillId="34" borderId="11">
      <alignment horizontal="right"/>
    </xf>
    <xf numFmtId="274" fontId="115" fillId="34" borderId="11">
      <alignment horizontal="right"/>
    </xf>
    <xf numFmtId="274" fontId="115" fillId="34" borderId="11">
      <alignment horizontal="right"/>
    </xf>
    <xf numFmtId="259" fontId="115" fillId="34" borderId="11">
      <alignment horizontal="right"/>
    </xf>
    <xf numFmtId="259" fontId="115" fillId="34" borderId="11">
      <alignment horizontal="right"/>
    </xf>
    <xf numFmtId="0" fontId="115" fillId="34" borderId="11">
      <alignment horizontal="right"/>
    </xf>
    <xf numFmtId="0" fontId="115" fillId="34" borderId="11">
      <alignment horizontal="right"/>
    </xf>
    <xf numFmtId="0" fontId="178" fillId="39" borderId="0" applyNumberFormat="0" applyBorder="0" applyAlignment="0" applyProtection="0"/>
    <xf numFmtId="38" fontId="46" fillId="34" borderId="0" applyNumberFormat="0" applyBorder="0" applyAlignment="0" applyProtection="0"/>
    <xf numFmtId="0" fontId="172" fillId="0" borderId="0">
      <alignment horizontal="center"/>
    </xf>
    <xf numFmtId="0" fontId="172" fillId="0" borderId="0">
      <alignment horizontal="center"/>
    </xf>
    <xf numFmtId="0" fontId="191" fillId="0" borderId="35" applyNumberFormat="0" applyFill="0" applyAlignment="0" applyProtection="0"/>
    <xf numFmtId="0" fontId="192" fillId="0" borderId="37" applyNumberFormat="0" applyFill="0" applyAlignment="0" applyProtection="0"/>
    <xf numFmtId="0" fontId="193" fillId="0" borderId="39" applyNumberFormat="0" applyFill="0" applyAlignment="0" applyProtection="0"/>
    <xf numFmtId="0" fontId="193" fillId="0" borderId="0" applyNumberFormat="0" applyFill="0" applyBorder="0" applyAlignment="0" applyProtection="0"/>
    <xf numFmtId="278" fontId="200" fillId="0" borderId="0"/>
    <xf numFmtId="254" fontId="200" fillId="0" borderId="0"/>
    <xf numFmtId="279" fontId="200" fillId="0" borderId="0"/>
    <xf numFmtId="10" fontId="46" fillId="67" borderId="30" applyNumberFormat="0" applyBorder="0" applyAlignment="0" applyProtection="0"/>
    <xf numFmtId="0" fontId="182" fillId="44" borderId="22" applyNumberFormat="0" applyAlignment="0" applyProtection="0"/>
    <xf numFmtId="0" fontId="182" fillId="44" borderId="22" applyNumberFormat="0" applyAlignment="0" applyProtection="0"/>
    <xf numFmtId="281" fontId="46" fillId="0" borderId="0"/>
    <xf numFmtId="263" fontId="46" fillId="0" borderId="0"/>
    <xf numFmtId="10" fontId="46" fillId="67" borderId="0">
      <protection locked="0"/>
    </xf>
    <xf numFmtId="0" fontId="69" fillId="0" borderId="0" applyNumberFormat="0" applyFill="0" applyBorder="0" applyAlignment="0" applyProtection="0"/>
    <xf numFmtId="241" fontId="45" fillId="34" borderId="0" applyFont="0">
      <alignment horizontal="center"/>
    </xf>
    <xf numFmtId="0" fontId="201" fillId="0" borderId="0"/>
    <xf numFmtId="0" fontId="109" fillId="61" borderId="44">
      <alignment horizontal="left" vertical="top" indent="2"/>
    </xf>
    <xf numFmtId="0" fontId="83" fillId="70" borderId="11">
      <alignment horizontal="right"/>
    </xf>
    <xf numFmtId="278" fontId="115" fillId="0" borderId="0"/>
    <xf numFmtId="254" fontId="115" fillId="0" borderId="0"/>
    <xf numFmtId="279" fontId="115" fillId="0" borderId="0"/>
    <xf numFmtId="302" fontId="115" fillId="0" borderId="0">
      <alignment horizontal="right"/>
    </xf>
    <xf numFmtId="38" fontId="46" fillId="0" borderId="0" applyFont="0" applyFill="0" applyBorder="0" applyAlignment="0"/>
    <xf numFmtId="40" fontId="46" fillId="0" borderId="0" applyFont="0" applyFill="0" applyBorder="0" applyAlignment="0"/>
    <xf numFmtId="221" fontId="46" fillId="0" borderId="0" applyFont="0" applyFill="0" applyBorder="0" applyAlignment="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282"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2" fillId="0" borderId="0"/>
    <xf numFmtId="0" fontId="199" fillId="0" borderId="0"/>
    <xf numFmtId="0" fontId="1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2" fillId="0" borderId="0"/>
    <xf numFmtId="0" fontId="20"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33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99" fillId="0" borderId="0"/>
    <xf numFmtId="0" fontId="1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2" fillId="0" borderId="0"/>
    <xf numFmtId="0" fontId="1" fillId="0" borderId="0"/>
    <xf numFmtId="0" fontId="1" fillId="0" borderId="0"/>
    <xf numFmtId="0" fontId="1" fillId="0" borderId="0"/>
    <xf numFmtId="0" fontId="1" fillId="0" borderId="0"/>
    <xf numFmtId="0" fontId="20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20" fillId="0" borderId="0"/>
    <xf numFmtId="0" fontId="20" fillId="0" borderId="0"/>
    <xf numFmtId="0" fontId="20" fillId="0" borderId="0"/>
    <xf numFmtId="0" fontId="1" fillId="0" borderId="0"/>
    <xf numFmtId="0" fontId="138" fillId="0" borderId="0">
      <alignment vertical="top"/>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8" fillId="0" borderId="0">
      <alignment vertical="top"/>
    </xf>
    <xf numFmtId="0" fontId="20" fillId="0" borderId="0"/>
    <xf numFmtId="0" fontId="20"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2"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20" fillId="0" borderId="0"/>
    <xf numFmtId="0" fontId="20"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8" fillId="75" borderId="45"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8"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8" fillId="74" borderId="46" applyNumberFormat="0" applyFont="0" applyAlignment="0" applyProtection="0"/>
    <xf numFmtId="0" fontId="18" fillId="8" borderId="8" applyNumberFormat="0" applyFont="0" applyAlignment="0" applyProtection="0"/>
    <xf numFmtId="0" fontId="18"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37" fontId="46" fillId="0" borderId="0" applyBorder="0">
      <protection locked="0"/>
    </xf>
    <xf numFmtId="0" fontId="115" fillId="0" borderId="0" applyNumberFormat="0" applyFill="0" applyBorder="0" applyAlignment="0" applyProtection="0"/>
    <xf numFmtId="0" fontId="46" fillId="68" borderId="15" applyNumberFormat="0" applyFont="0" applyBorder="0" applyAlignment="0" applyProtection="0">
      <alignment horizontal="center"/>
    </xf>
    <xf numFmtId="0" fontId="46" fillId="77" borderId="15" applyNumberFormat="0" applyFont="0" applyBorder="0" applyAlignment="0" applyProtection="0">
      <alignment horizontal="center"/>
    </xf>
    <xf numFmtId="0" fontId="25" fillId="0" borderId="50" applyNumberFormat="0" applyAlignment="0" applyProtection="0"/>
    <xf numFmtId="0" fontId="115" fillId="0" borderId="0"/>
    <xf numFmtId="9" fontId="20" fillId="0" borderId="0" applyFont="0" applyFill="0" applyBorder="0" applyAlignment="0" applyProtection="0"/>
    <xf numFmtId="9" fontId="2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8"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8"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2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20" fillId="0" borderId="0" applyFont="0" applyFill="0" applyBorder="0" applyAlignment="0" applyProtection="0"/>
    <xf numFmtId="9" fontId="199"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0" fontId="83" fillId="34" borderId="0"/>
    <xf numFmtId="0" fontId="83" fillId="34" borderId="0"/>
    <xf numFmtId="0" fontId="83" fillId="34" borderId="0"/>
    <xf numFmtId="0" fontId="83" fillId="34" borderId="0"/>
    <xf numFmtId="0" fontId="83" fillId="34" borderId="0"/>
    <xf numFmtId="0" fontId="115" fillId="34" borderId="0"/>
    <xf numFmtId="0" fontId="83" fillId="34" borderId="0"/>
    <xf numFmtId="0" fontId="83" fillId="34" borderId="0"/>
    <xf numFmtId="0" fontId="83" fillId="34" borderId="0"/>
    <xf numFmtId="0" fontId="83" fillId="34" borderId="0"/>
    <xf numFmtId="0" fontId="83" fillId="34" borderId="0"/>
    <xf numFmtId="0" fontId="83" fillId="34" borderId="0"/>
    <xf numFmtId="0" fontId="83" fillId="34" borderId="0"/>
    <xf numFmtId="0" fontId="115" fillId="34" borderId="0"/>
    <xf numFmtId="0" fontId="83" fillId="34" borderId="0"/>
    <xf numFmtId="0" fontId="83" fillId="34" borderId="0"/>
    <xf numFmtId="0" fontId="83" fillId="34" borderId="0"/>
    <xf numFmtId="0" fontId="83" fillId="34" borderId="0"/>
    <xf numFmtId="0" fontId="83" fillId="34" borderId="0"/>
    <xf numFmtId="0" fontId="83" fillId="34" borderId="0"/>
    <xf numFmtId="0" fontId="83" fillId="34" borderId="0"/>
    <xf numFmtId="0" fontId="115" fillId="34" borderId="0"/>
    <xf numFmtId="0" fontId="115" fillId="34" borderId="0"/>
    <xf numFmtId="0" fontId="83" fillId="34" borderId="0"/>
    <xf numFmtId="0" fontId="83" fillId="34" borderId="0"/>
    <xf numFmtId="0" fontId="83" fillId="34" borderId="0"/>
    <xf numFmtId="0" fontId="83" fillId="34" borderId="0"/>
    <xf numFmtId="0" fontId="83" fillId="34" borderId="0"/>
    <xf numFmtId="0" fontId="115" fillId="34" borderId="0"/>
    <xf numFmtId="0" fontId="83" fillId="34" borderId="0"/>
    <xf numFmtId="0" fontId="83" fillId="34" borderId="0"/>
    <xf numFmtId="0" fontId="83" fillId="34" borderId="0"/>
    <xf numFmtId="0" fontId="83" fillId="34" borderId="0"/>
    <xf numFmtId="0" fontId="83" fillId="34" borderId="0"/>
    <xf numFmtId="0" fontId="83" fillId="34" borderId="0"/>
    <xf numFmtId="0" fontId="83" fillId="34" borderId="0"/>
    <xf numFmtId="0" fontId="115" fillId="34" borderId="0"/>
    <xf numFmtId="0" fontId="83" fillId="34" borderId="0"/>
    <xf numFmtId="0" fontId="83" fillId="34" borderId="0"/>
    <xf numFmtId="0" fontId="83" fillId="34" borderId="0"/>
    <xf numFmtId="0" fontId="83" fillId="34" borderId="0"/>
    <xf numFmtId="0" fontId="83" fillId="34" borderId="0"/>
    <xf numFmtId="0" fontId="83" fillId="34" borderId="0"/>
    <xf numFmtId="0" fontId="83" fillId="34" borderId="0"/>
    <xf numFmtId="0" fontId="115" fillId="34" borderId="0"/>
    <xf numFmtId="0" fontId="115" fillId="34" borderId="0"/>
    <xf numFmtId="0" fontId="83" fillId="34" borderId="0"/>
    <xf numFmtId="0" fontId="83" fillId="34" borderId="0"/>
    <xf numFmtId="0" fontId="83" fillId="34" borderId="0"/>
    <xf numFmtId="0" fontId="83" fillId="34" borderId="0"/>
    <xf numFmtId="0" fontId="83" fillId="34" borderId="0"/>
    <xf numFmtId="0" fontId="83" fillId="34" borderId="0"/>
    <xf numFmtId="0" fontId="83" fillId="34" borderId="0"/>
    <xf numFmtId="0" fontId="83" fillId="34" borderId="0"/>
    <xf numFmtId="0" fontId="83" fillId="34" borderId="0"/>
    <xf numFmtId="0" fontId="83" fillId="34" borderId="0"/>
    <xf numFmtId="0" fontId="83" fillId="34" borderId="0"/>
    <xf numFmtId="0" fontId="115" fillId="34" borderId="0"/>
    <xf numFmtId="0" fontId="115" fillId="34" borderId="0"/>
    <xf numFmtId="249" fontId="115" fillId="34" borderId="0"/>
    <xf numFmtId="249" fontId="115" fillId="34" borderId="0"/>
    <xf numFmtId="0" fontId="83" fillId="34" borderId="0"/>
    <xf numFmtId="0" fontId="83" fillId="34" borderId="0"/>
    <xf numFmtId="0" fontId="83" fillId="34" borderId="0"/>
    <xf numFmtId="0" fontId="83" fillId="34" borderId="0"/>
    <xf numFmtId="0" fontId="83" fillId="34" borderId="0"/>
    <xf numFmtId="0" fontId="83" fillId="34" borderId="0"/>
    <xf numFmtId="0" fontId="83" fillId="34" borderId="0"/>
    <xf numFmtId="0" fontId="83" fillId="34" borderId="0"/>
    <xf numFmtId="0" fontId="83" fillId="34" borderId="0"/>
    <xf numFmtId="0" fontId="83" fillId="34" borderId="0"/>
    <xf numFmtId="0" fontId="83" fillId="34" borderId="0"/>
    <xf numFmtId="0" fontId="83" fillId="34" borderId="0"/>
    <xf numFmtId="0" fontId="83" fillId="34" borderId="0"/>
    <xf numFmtId="0" fontId="83" fillId="34" borderId="0"/>
    <xf numFmtId="0" fontId="115" fillId="34" borderId="0"/>
    <xf numFmtId="0" fontId="115" fillId="34" borderId="0"/>
    <xf numFmtId="249" fontId="115" fillId="34" borderId="0"/>
    <xf numFmtId="249" fontId="115" fillId="34" borderId="0"/>
    <xf numFmtId="0" fontId="115" fillId="34" borderId="0">
      <alignment horizontal="right"/>
    </xf>
    <xf numFmtId="0" fontId="115" fillId="34" borderId="11">
      <alignment horizontal="right"/>
    </xf>
    <xf numFmtId="168" fontId="201" fillId="0" borderId="34" applyNumberFormat="0" applyAlignment="0" applyProtection="0">
      <alignment horizontal="right" vertical="center"/>
    </xf>
    <xf numFmtId="0" fontId="46" fillId="0" borderId="0">
      <alignment horizontal="right"/>
    </xf>
    <xf numFmtId="0" fontId="134" fillId="0" borderId="53">
      <alignment vertical="center"/>
    </xf>
    <xf numFmtId="4" fontId="137" fillId="85" borderId="55" applyNumberFormat="0" applyProtection="0">
      <alignment horizontal="left" vertical="center" indent="1"/>
    </xf>
    <xf numFmtId="228" fontId="20" fillId="0" borderId="25">
      <alignment horizontal="left"/>
    </xf>
    <xf numFmtId="228" fontId="20" fillId="0" borderId="25">
      <alignment horizontal="left"/>
    </xf>
    <xf numFmtId="1" fontId="20" fillId="0" borderId="25">
      <alignment horizontal="left"/>
    </xf>
    <xf numFmtId="37" fontId="143" fillId="0" borderId="57">
      <protection locked="0"/>
    </xf>
    <xf numFmtId="37" fontId="19" fillId="0" borderId="25"/>
    <xf numFmtId="228" fontId="20" fillId="0" borderId="25">
      <alignment horizontal="left"/>
    </xf>
    <xf numFmtId="37" fontId="21" fillId="0" borderId="25"/>
    <xf numFmtId="37" fontId="19" fillId="0" borderId="25"/>
    <xf numFmtId="228" fontId="20" fillId="0" borderId="25">
      <alignment horizontal="left"/>
    </xf>
    <xf numFmtId="37" fontId="21" fillId="0" borderId="25"/>
    <xf numFmtId="228" fontId="20" fillId="0" borderId="25">
      <alignment horizontal="left"/>
    </xf>
    <xf numFmtId="164" fontId="20" fillId="0" borderId="0">
      <alignment horizontal="left" wrapText="1"/>
    </xf>
    <xf numFmtId="0" fontId="69" fillId="0" borderId="0" applyNumberFormat="0" applyFill="0" applyBorder="0" applyProtection="0">
      <alignment horizontal="left" vertical="top" wrapText="1"/>
    </xf>
    <xf numFmtId="0" fontId="69" fillId="0" borderId="41" applyNumberFormat="0" applyFill="0" applyProtection="0">
      <alignment wrapText="1"/>
    </xf>
    <xf numFmtId="0" fontId="69" fillId="0" borderId="41" applyNumberFormat="0" applyFill="0" applyProtection="0">
      <alignment horizontal="center" wrapText="1"/>
    </xf>
    <xf numFmtId="322" fontId="69" fillId="0" borderId="0" applyFill="0" applyBorder="0" applyProtection="0">
      <alignment horizontal="center" wrapText="1"/>
    </xf>
    <xf numFmtId="0" fontId="69" fillId="0" borderId="0" applyNumberFormat="0" applyFill="0" applyBorder="0" applyProtection="0">
      <alignment horizontal="centerContinuous" wrapText="1"/>
    </xf>
    <xf numFmtId="257" fontId="203" fillId="0" borderId="0">
      <alignment horizontal="right" vertical="center"/>
    </xf>
    <xf numFmtId="0" fontId="194" fillId="0" borderId="0" applyNumberFormat="0" applyFill="0" applyBorder="0" applyAlignment="0" applyProtection="0"/>
    <xf numFmtId="0" fontId="194" fillId="0" borderId="0" applyNumberFormat="0" applyFill="0" applyBorder="0" applyAlignment="0" applyProtection="0"/>
    <xf numFmtId="0" fontId="187" fillId="0" borderId="59" applyNumberFormat="0" applyFill="0" applyAlignment="0" applyProtection="0"/>
    <xf numFmtId="43" fontId="1" fillId="0" borderId="0" applyFont="0" applyFill="0" applyBorder="0" applyAlignment="0" applyProtection="0"/>
    <xf numFmtId="0" fontId="1" fillId="0" borderId="0"/>
  </cellStyleXfs>
  <cellXfs count="145">
    <xf numFmtId="0" fontId="0" fillId="0" borderId="0" xfId="0"/>
    <xf numFmtId="0" fontId="0" fillId="33" borderId="0" xfId="0" applyFill="1"/>
    <xf numFmtId="0" fontId="0" fillId="0" borderId="0" xfId="0" applyFill="1"/>
    <xf numFmtId="0" fontId="189" fillId="99" borderId="0" xfId="0" applyFont="1" applyFill="1" applyAlignment="1">
      <alignment horizontal="left"/>
    </xf>
    <xf numFmtId="14" fontId="0" fillId="99" borderId="0" xfId="0" applyNumberFormat="1" applyFill="1"/>
    <xf numFmtId="0" fontId="0" fillId="99" borderId="0" xfId="0" applyFill="1" applyAlignment="1">
      <alignment horizontal="left"/>
    </xf>
    <xf numFmtId="0" fontId="0" fillId="99" borderId="0" xfId="0" applyFill="1"/>
    <xf numFmtId="14" fontId="0" fillId="0" borderId="0" xfId="0" applyNumberFormat="1"/>
    <xf numFmtId="14" fontId="0" fillId="100" borderId="0" xfId="0" applyNumberFormat="1" applyFill="1"/>
    <xf numFmtId="0" fontId="0" fillId="100" borderId="0" xfId="0" applyFill="1"/>
    <xf numFmtId="14" fontId="0" fillId="0" borderId="0" xfId="0" applyNumberFormat="1" applyFill="1"/>
    <xf numFmtId="0" fontId="0" fillId="101" borderId="0" xfId="0" applyFill="1"/>
    <xf numFmtId="14" fontId="0" fillId="101" borderId="0" xfId="0" applyNumberFormat="1" applyFill="1"/>
    <xf numFmtId="0" fontId="204" fillId="0" borderId="0" xfId="0" applyFont="1"/>
    <xf numFmtId="0" fontId="205" fillId="0" borderId="0" xfId="0" applyFont="1"/>
    <xf numFmtId="331" fontId="0" fillId="0" borderId="0" xfId="0" applyNumberFormat="1" applyFill="1"/>
    <xf numFmtId="0" fontId="0" fillId="0" borderId="0" xfId="0"/>
    <xf numFmtId="0" fontId="0" fillId="0" borderId="0" xfId="0" applyAlignment="1">
      <alignment horizontal="left"/>
    </xf>
    <xf numFmtId="0" fontId="0" fillId="0" borderId="0" xfId="0" applyAlignment="1">
      <alignment wrapText="1"/>
    </xf>
    <xf numFmtId="0" fontId="20" fillId="0" borderId="62" xfId="0" applyFont="1" applyBorder="1" applyAlignment="1">
      <alignment horizontal="center" vertical="center"/>
    </xf>
    <xf numFmtId="0" fontId="20" fillId="0" borderId="62" xfId="0" applyFont="1" applyFill="1" applyBorder="1" applyAlignment="1">
      <alignment horizontal="center" vertical="center"/>
    </xf>
    <xf numFmtId="0" fontId="20" fillId="0" borderId="62" xfId="0" applyFont="1" applyFill="1" applyBorder="1" applyAlignment="1">
      <alignment horizontal="center" vertical="center" wrapText="1"/>
    </xf>
    <xf numFmtId="41" fontId="20" fillId="0" borderId="62" xfId="0" applyNumberFormat="1" applyFont="1" applyBorder="1" applyAlignment="1">
      <alignment horizontal="center" vertical="center" wrapText="1"/>
    </xf>
    <xf numFmtId="0" fontId="206" fillId="0" borderId="62" xfId="0" applyNumberFormat="1" applyFont="1" applyBorder="1" applyAlignment="1">
      <alignment horizontal="center" vertical="center" wrapText="1"/>
    </xf>
    <xf numFmtId="0" fontId="20" fillId="0" borderId="62" xfId="0" applyFont="1" applyBorder="1" applyAlignment="1">
      <alignment horizontal="left" vertical="center" indent="1"/>
    </xf>
    <xf numFmtId="1" fontId="20" fillId="102" borderId="62" xfId="0" applyNumberFormat="1" applyFont="1" applyFill="1" applyBorder="1" applyAlignment="1">
      <alignment horizontal="center" vertical="center"/>
    </xf>
    <xf numFmtId="0" fontId="207" fillId="0" borderId="63" xfId="0" applyFont="1" applyBorder="1" applyAlignment="1">
      <alignment horizontal="center" vertical="center"/>
    </xf>
    <xf numFmtId="0" fontId="207" fillId="0" borderId="64" xfId="0" applyFont="1" applyBorder="1" applyAlignment="1">
      <alignment horizontal="center" vertical="center"/>
    </xf>
    <xf numFmtId="0" fontId="208" fillId="0" borderId="63" xfId="0" applyFont="1" applyBorder="1" applyAlignment="1">
      <alignment horizontal="center" vertical="center"/>
    </xf>
    <xf numFmtId="0" fontId="209" fillId="0" borderId="10" xfId="0" applyFont="1" applyBorder="1" applyAlignment="1">
      <alignment horizontal="center" vertical="center"/>
    </xf>
    <xf numFmtId="0" fontId="19" fillId="0" borderId="10" xfId="0" applyFont="1" applyBorder="1" applyAlignment="1">
      <alignment horizontal="center" vertical="center"/>
    </xf>
    <xf numFmtId="0" fontId="207" fillId="0" borderId="65" xfId="0" applyFont="1" applyBorder="1" applyAlignment="1">
      <alignment horizontal="center" vertical="center"/>
    </xf>
    <xf numFmtId="332" fontId="20" fillId="0" borderId="66" xfId="0" applyNumberFormat="1" applyFont="1" applyBorder="1" applyAlignment="1">
      <alignment horizontal="center" vertical="center"/>
    </xf>
    <xf numFmtId="0" fontId="20" fillId="0" borderId="66" xfId="0" applyFont="1" applyBorder="1" applyAlignment="1">
      <alignment horizontal="center" vertical="center"/>
    </xf>
    <xf numFmtId="0" fontId="20" fillId="0" borderId="63" xfId="0" applyFont="1" applyBorder="1" applyAlignment="1">
      <alignment horizontal="center" vertical="center"/>
    </xf>
    <xf numFmtId="0" fontId="20" fillId="0" borderId="63" xfId="0" applyFont="1" applyBorder="1" applyAlignment="1">
      <alignment horizontal="center" vertical="center" wrapText="1"/>
    </xf>
    <xf numFmtId="333" fontId="208" fillId="0" borderId="62" xfId="0" applyNumberFormat="1" applyFont="1" applyBorder="1" applyAlignment="1">
      <alignment horizontal="right" vertical="center"/>
    </xf>
    <xf numFmtId="37" fontId="21" fillId="0" borderId="63" xfId="0" applyNumberFormat="1" applyFont="1" applyBorder="1" applyAlignment="1">
      <alignment horizontal="center" vertical="center"/>
    </xf>
    <xf numFmtId="333" fontId="210" fillId="0" borderId="67" xfId="0" applyNumberFormat="1" applyFont="1" applyFill="1" applyBorder="1" applyAlignment="1">
      <alignment horizontal="right" vertical="center"/>
    </xf>
    <xf numFmtId="333" fontId="209" fillId="103" borderId="67" xfId="0" applyNumberFormat="1" applyFont="1" applyFill="1" applyBorder="1" applyAlignment="1">
      <alignment horizontal="right" vertical="center"/>
    </xf>
    <xf numFmtId="0" fontId="207" fillId="0" borderId="62" xfId="0" applyFont="1" applyBorder="1" applyAlignment="1">
      <alignment horizontal="center" vertical="center"/>
    </xf>
    <xf numFmtId="333" fontId="206" fillId="0" borderId="67" xfId="0" applyNumberFormat="1" applyFont="1" applyBorder="1" applyAlignment="1">
      <alignment horizontal="right" vertical="center"/>
    </xf>
    <xf numFmtId="1" fontId="0" fillId="0" borderId="30" xfId="0" applyNumberFormat="1" applyBorder="1" applyAlignment="1">
      <alignment horizontal="center"/>
    </xf>
    <xf numFmtId="0" fontId="20" fillId="0" borderId="62" xfId="0" quotePrefix="1" applyFont="1" applyFill="1" applyBorder="1" applyAlignment="1">
      <alignment horizontal="center" vertical="center" wrapText="1"/>
    </xf>
    <xf numFmtId="0" fontId="19" fillId="102" borderId="68" xfId="0" applyFont="1" applyFill="1" applyBorder="1" applyAlignment="1">
      <alignment horizontal="center" wrapText="1"/>
    </xf>
    <xf numFmtId="41" fontId="19" fillId="102" borderId="68" xfId="0" applyNumberFormat="1" applyFont="1" applyFill="1" applyBorder="1" applyAlignment="1">
      <alignment horizontal="center" wrapText="1"/>
    </xf>
    <xf numFmtId="1" fontId="19" fillId="102" borderId="68" xfId="0" applyNumberFormat="1" applyFont="1" applyFill="1" applyBorder="1" applyAlignment="1">
      <alignment horizontal="center" wrapText="1"/>
    </xf>
    <xf numFmtId="0" fontId="19" fillId="102" borderId="69" xfId="0" applyFont="1" applyFill="1" applyBorder="1" applyAlignment="1">
      <alignment horizontal="center" wrapText="1"/>
    </xf>
    <xf numFmtId="0" fontId="19" fillId="102" borderId="69" xfId="0" applyFont="1" applyFill="1" applyBorder="1" applyAlignment="1">
      <alignment horizontal="center"/>
    </xf>
    <xf numFmtId="0" fontId="208" fillId="102" borderId="69" xfId="0" applyFont="1" applyFill="1" applyBorder="1" applyAlignment="1">
      <alignment horizontal="center" wrapText="1"/>
    </xf>
    <xf numFmtId="0" fontId="209" fillId="102" borderId="70" xfId="0" applyFont="1" applyFill="1" applyBorder="1" applyAlignment="1">
      <alignment horizontal="center" wrapText="1"/>
    </xf>
    <xf numFmtId="0" fontId="19" fillId="102" borderId="70" xfId="0" applyFont="1" applyFill="1" applyBorder="1" applyAlignment="1">
      <alignment horizontal="center" wrapText="1"/>
    </xf>
    <xf numFmtId="0" fontId="19" fillId="102" borderId="71" xfId="0" applyFont="1" applyFill="1" applyBorder="1" applyAlignment="1">
      <alignment horizontal="center" wrapText="1"/>
    </xf>
    <xf numFmtId="0" fontId="19" fillId="102" borderId="72" xfId="0" applyFont="1" applyFill="1" applyBorder="1" applyAlignment="1">
      <alignment horizontal="center" wrapText="1"/>
    </xf>
    <xf numFmtId="334" fontId="208" fillId="102" borderId="68" xfId="0" applyNumberFormat="1" applyFont="1" applyFill="1" applyBorder="1" applyAlignment="1">
      <alignment horizontal="center" wrapText="1"/>
    </xf>
    <xf numFmtId="37" fontId="21" fillId="102" borderId="69" xfId="0" quotePrefix="1" applyNumberFormat="1" applyFont="1" applyFill="1" applyBorder="1" applyAlignment="1">
      <alignment horizontal="center" wrapText="1"/>
    </xf>
    <xf numFmtId="0" fontId="210" fillId="102" borderId="73" xfId="0" applyFont="1" applyFill="1" applyBorder="1" applyAlignment="1">
      <alignment horizontal="center" wrapText="1"/>
    </xf>
    <xf numFmtId="0" fontId="209" fillId="102" borderId="73" xfId="0" applyFont="1" applyFill="1" applyBorder="1" applyAlignment="1">
      <alignment horizontal="center" wrapText="1"/>
    </xf>
    <xf numFmtId="0" fontId="206" fillId="102" borderId="73" xfId="0" applyFont="1" applyFill="1" applyBorder="1" applyAlignment="1">
      <alignment horizontal="center" wrapText="1"/>
    </xf>
    <xf numFmtId="0" fontId="206" fillId="0" borderId="62" xfId="0" applyNumberFormat="1" applyFont="1" applyFill="1" applyBorder="1" applyAlignment="1">
      <alignment horizontal="center" vertical="center" wrapText="1"/>
    </xf>
    <xf numFmtId="0" fontId="20" fillId="0" borderId="62" xfId="0" applyFont="1" applyFill="1" applyBorder="1" applyAlignment="1">
      <alignment horizontal="left" vertical="center" indent="1"/>
    </xf>
    <xf numFmtId="1" fontId="20" fillId="0" borderId="62" xfId="0" applyNumberFormat="1" applyFont="1" applyFill="1" applyBorder="1" applyAlignment="1">
      <alignment horizontal="center" vertical="center"/>
    </xf>
    <xf numFmtId="0" fontId="207" fillId="0" borderId="74" xfId="0" applyFont="1" applyBorder="1" applyAlignment="1">
      <alignment horizontal="center" vertical="center"/>
    </xf>
    <xf numFmtId="0" fontId="208" fillId="0" borderId="74" xfId="0" applyFont="1" applyBorder="1" applyAlignment="1">
      <alignment horizontal="center" vertical="center" wrapText="1"/>
    </xf>
    <xf numFmtId="0" fontId="212" fillId="0" borderId="63" xfId="0" applyFont="1" applyBorder="1" applyAlignment="1">
      <alignment horizontal="center" vertical="center"/>
    </xf>
    <xf numFmtId="0" fontId="213" fillId="0" borderId="65" xfId="0" applyFont="1" applyFill="1" applyBorder="1" applyAlignment="1">
      <alignment horizontal="center" vertical="center"/>
    </xf>
    <xf numFmtId="0" fontId="213" fillId="0" borderId="62" xfId="0" applyFont="1" applyFill="1" applyBorder="1" applyAlignment="1">
      <alignment horizontal="center" vertical="center"/>
    </xf>
    <xf numFmtId="332" fontId="213" fillId="0" borderId="66" xfId="0" applyNumberFormat="1" applyFont="1" applyFill="1" applyBorder="1" applyAlignment="1">
      <alignment horizontal="center" vertical="center"/>
    </xf>
    <xf numFmtId="0" fontId="213" fillId="0" borderId="66" xfId="0" applyFont="1" applyFill="1" applyBorder="1" applyAlignment="1">
      <alignment horizontal="center" vertical="center"/>
    </xf>
    <xf numFmtId="0" fontId="213" fillId="0" borderId="63" xfId="0" applyFont="1" applyFill="1" applyBorder="1" applyAlignment="1">
      <alignment horizontal="center" vertical="center"/>
    </xf>
    <xf numFmtId="0" fontId="213" fillId="0" borderId="63" xfId="0" applyFont="1" applyFill="1" applyBorder="1" applyAlignment="1">
      <alignment horizontal="center" vertical="center" wrapText="1"/>
    </xf>
    <xf numFmtId="333" fontId="212" fillId="0" borderId="62" xfId="0" applyNumberFormat="1" applyFont="1" applyFill="1" applyBorder="1" applyAlignment="1">
      <alignment horizontal="right" vertical="center"/>
    </xf>
    <xf numFmtId="37" fontId="214" fillId="0" borderId="63" xfId="0" applyNumberFormat="1" applyFont="1" applyFill="1" applyBorder="1" applyAlignment="1">
      <alignment horizontal="center" vertical="center"/>
    </xf>
    <xf numFmtId="333" fontId="215" fillId="0" borderId="67" xfId="0" applyNumberFormat="1" applyFont="1" applyFill="1" applyBorder="1" applyAlignment="1">
      <alignment horizontal="right" vertical="center"/>
    </xf>
    <xf numFmtId="333" fontId="216" fillId="0" borderId="67" xfId="0" applyNumberFormat="1" applyFont="1" applyFill="1" applyBorder="1" applyAlignment="1">
      <alignment horizontal="right" vertical="center"/>
    </xf>
    <xf numFmtId="0" fontId="213" fillId="0" borderId="75" xfId="0" applyFont="1" applyFill="1" applyBorder="1" applyAlignment="1">
      <alignment horizontal="center" vertical="center"/>
    </xf>
    <xf numFmtId="37" fontId="214" fillId="0" borderId="76" xfId="0" applyNumberFormat="1" applyFont="1" applyFill="1" applyBorder="1" applyAlignment="1">
      <alignment horizontal="center" vertical="center"/>
    </xf>
    <xf numFmtId="333" fontId="213" fillId="0" borderId="77" xfId="0" applyNumberFormat="1" applyFont="1" applyBorder="1" applyAlignment="1">
      <alignment horizontal="right" vertical="center"/>
    </xf>
    <xf numFmtId="1" fontId="213" fillId="0" borderId="30" xfId="0" applyNumberFormat="1" applyFont="1" applyBorder="1" applyAlignment="1">
      <alignment horizontal="center"/>
    </xf>
    <xf numFmtId="0" fontId="208" fillId="0" borderId="74" xfId="0" applyFont="1" applyBorder="1" applyAlignment="1">
      <alignment horizontal="center" vertical="center"/>
    </xf>
    <xf numFmtId="0" fontId="20" fillId="0" borderId="65" xfId="0" applyFont="1" applyFill="1" applyBorder="1" applyAlignment="1">
      <alignment horizontal="center" vertical="center"/>
    </xf>
    <xf numFmtId="332" fontId="20" fillId="0" borderId="66" xfId="0" applyNumberFormat="1" applyFont="1" applyFill="1" applyBorder="1" applyAlignment="1">
      <alignment horizontal="center" vertical="center"/>
    </xf>
    <xf numFmtId="0" fontId="20" fillId="0" borderId="66" xfId="0" applyFont="1" applyFill="1" applyBorder="1" applyAlignment="1">
      <alignment horizontal="center" vertical="center"/>
    </xf>
    <xf numFmtId="0" fontId="20" fillId="0" borderId="63" xfId="0" applyFont="1" applyFill="1" applyBorder="1" applyAlignment="1">
      <alignment horizontal="center" vertical="center"/>
    </xf>
    <xf numFmtId="0" fontId="20" fillId="0" borderId="63" xfId="0" applyFont="1" applyFill="1" applyBorder="1" applyAlignment="1">
      <alignment horizontal="center" vertical="center" wrapText="1"/>
    </xf>
    <xf numFmtId="333" fontId="208" fillId="0" borderId="62" xfId="0" applyNumberFormat="1" applyFont="1" applyFill="1" applyBorder="1" applyAlignment="1">
      <alignment horizontal="right" vertical="center"/>
    </xf>
    <xf numFmtId="37" fontId="21" fillId="0" borderId="63" xfId="0" applyNumberFormat="1" applyFont="1" applyFill="1" applyBorder="1" applyAlignment="1">
      <alignment horizontal="center" vertical="center"/>
    </xf>
    <xf numFmtId="333" fontId="217" fillId="0" borderId="67" xfId="0" applyNumberFormat="1" applyFont="1" applyFill="1" applyBorder="1" applyAlignment="1">
      <alignment horizontal="right" vertical="center"/>
    </xf>
    <xf numFmtId="0" fontId="20" fillId="0" borderId="75" xfId="0" applyFont="1" applyFill="1" applyBorder="1" applyAlignment="1">
      <alignment horizontal="center" vertical="center"/>
    </xf>
    <xf numFmtId="37" fontId="21" fillId="0" borderId="76" xfId="0" applyNumberFormat="1" applyFont="1" applyFill="1" applyBorder="1" applyAlignment="1">
      <alignment horizontal="center" vertical="center"/>
    </xf>
    <xf numFmtId="333" fontId="20" fillId="0" borderId="77" xfId="0" applyNumberFormat="1" applyFont="1" applyBorder="1" applyAlignment="1">
      <alignment horizontal="right" vertical="center"/>
    </xf>
    <xf numFmtId="0" fontId="46" fillId="0" borderId="65" xfId="0" applyFont="1" applyFill="1" applyBorder="1" applyAlignment="1">
      <alignment horizontal="center" vertical="center" wrapText="1"/>
    </xf>
    <xf numFmtId="0" fontId="0" fillId="0" borderId="0" xfId="0" applyFill="1" applyAlignment="1">
      <alignment wrapText="1"/>
    </xf>
    <xf numFmtId="288" fontId="0" fillId="0" borderId="0" xfId="45903" applyNumberFormat="1" applyFont="1" applyFill="1" applyAlignment="1">
      <alignment wrapText="1"/>
    </xf>
    <xf numFmtId="331" fontId="0" fillId="0" borderId="0" xfId="0" applyNumberFormat="1" applyFill="1" applyAlignment="1">
      <alignment wrapText="1"/>
    </xf>
    <xf numFmtId="0" fontId="0" fillId="0" borderId="0" xfId="0" applyAlignment="1">
      <alignment horizontal="center"/>
    </xf>
    <xf numFmtId="0" fontId="0" fillId="106" borderId="0" xfId="0" applyFill="1"/>
    <xf numFmtId="14" fontId="0" fillId="106" borderId="0" xfId="0" applyNumberFormat="1" applyFill="1"/>
    <xf numFmtId="14" fontId="0" fillId="107" borderId="0" xfId="0" applyNumberFormat="1" applyFill="1"/>
    <xf numFmtId="0" fontId="0" fillId="107" borderId="0" xfId="0" applyFill="1"/>
    <xf numFmtId="14" fontId="0" fillId="108" borderId="0" xfId="0" applyNumberFormat="1" applyFill="1"/>
    <xf numFmtId="1" fontId="0" fillId="0" borderId="0" xfId="0" applyNumberFormat="1"/>
    <xf numFmtId="49" fontId="0" fillId="0" borderId="0" xfId="0" applyNumberFormat="1"/>
    <xf numFmtId="49" fontId="0" fillId="0" borderId="0" xfId="0" applyNumberFormat="1" applyFill="1" applyAlignment="1">
      <alignment wrapText="1"/>
    </xf>
    <xf numFmtId="49" fontId="0" fillId="0" borderId="0" xfId="0" applyNumberFormat="1" applyAlignment="1">
      <alignment horizontal="right"/>
    </xf>
    <xf numFmtId="0" fontId="0" fillId="105" borderId="0" xfId="0" applyFill="1"/>
    <xf numFmtId="1" fontId="0" fillId="33" borderId="0" xfId="0" applyNumberFormat="1" applyFill="1"/>
    <xf numFmtId="14" fontId="219" fillId="0" borderId="0" xfId="0" applyNumberFormat="1" applyFont="1"/>
    <xf numFmtId="49" fontId="0" fillId="111" borderId="0" xfId="0" applyNumberFormat="1" applyFill="1" applyAlignment="1">
      <alignment horizontal="right"/>
    </xf>
    <xf numFmtId="0" fontId="0" fillId="111" borderId="0" xfId="0" applyFill="1"/>
    <xf numFmtId="0" fontId="0" fillId="0" borderId="0" xfId="0" applyFont="1" applyFill="1" applyAlignment="1">
      <alignment wrapText="1"/>
    </xf>
    <xf numFmtId="0" fontId="0" fillId="0" borderId="78" xfId="0" applyFont="1" applyBorder="1" applyAlignment="1">
      <alignment wrapText="1"/>
    </xf>
    <xf numFmtId="0" fontId="0" fillId="0" borderId="78" xfId="0" applyFont="1" applyFill="1" applyBorder="1" applyAlignment="1">
      <alignment wrapText="1"/>
    </xf>
    <xf numFmtId="0" fontId="0" fillId="0" borderId="0" xfId="0" applyAlignment="1"/>
    <xf numFmtId="49" fontId="0" fillId="0" borderId="0" xfId="0" applyNumberFormat="1" applyAlignment="1"/>
    <xf numFmtId="0" fontId="0" fillId="104" borderId="0" xfId="0" applyFill="1" applyAlignment="1"/>
    <xf numFmtId="331" fontId="0" fillId="0" borderId="0" xfId="0" applyNumberFormat="1" applyAlignment="1"/>
    <xf numFmtId="0" fontId="29" fillId="0" borderId="0" xfId="51" applyAlignment="1">
      <alignment horizontal="right"/>
    </xf>
    <xf numFmtId="288" fontId="0" fillId="109" borderId="0" xfId="45903" applyNumberFormat="1" applyFont="1" applyFill="1" applyAlignment="1">
      <alignment vertical="center" wrapText="1"/>
    </xf>
    <xf numFmtId="0" fontId="0" fillId="33" borderId="0" xfId="0" applyFont="1" applyFill="1" applyAlignment="1">
      <alignment vertical="center" wrapText="1"/>
    </xf>
    <xf numFmtId="0" fontId="0" fillId="112" borderId="0" xfId="0" applyFont="1" applyFill="1" applyAlignment="1">
      <alignment vertical="center" wrapText="1"/>
    </xf>
    <xf numFmtId="0" fontId="0" fillId="113" borderId="0" xfId="0" applyFont="1" applyFill="1" applyAlignment="1">
      <alignment vertical="center" wrapText="1"/>
    </xf>
    <xf numFmtId="0" fontId="0" fillId="114" borderId="0" xfId="0" applyFont="1" applyFill="1" applyAlignment="1">
      <alignment vertical="center" wrapText="1"/>
    </xf>
    <xf numFmtId="0" fontId="0" fillId="114" borderId="0" xfId="0" applyFont="1" applyFill="1" applyAlignment="1">
      <alignment horizontal="center" vertical="center" wrapText="1"/>
    </xf>
    <xf numFmtId="0" fontId="0" fillId="110" borderId="0" xfId="0" applyFont="1" applyFill="1" applyAlignment="1">
      <alignment vertical="center" wrapText="1"/>
    </xf>
    <xf numFmtId="0" fontId="0" fillId="114" borderId="0" xfId="0" applyFill="1" applyAlignment="1">
      <alignment vertical="center" wrapText="1"/>
    </xf>
    <xf numFmtId="331" fontId="0" fillId="0" borderId="0" xfId="0" applyNumberFormat="1" applyAlignment="1">
      <alignment vertical="center" wrapText="1"/>
    </xf>
    <xf numFmtId="0" fontId="0" fillId="0" borderId="0" xfId="0" applyAlignment="1">
      <alignment vertical="center" wrapText="1"/>
    </xf>
    <xf numFmtId="0" fontId="0" fillId="0" borderId="0" xfId="0" applyAlignment="1">
      <alignment vertical="center"/>
    </xf>
    <xf numFmtId="49" fontId="0" fillId="33" borderId="0" xfId="0" applyNumberFormat="1" applyFont="1" applyFill="1" applyAlignment="1">
      <alignment vertical="center" wrapText="1"/>
    </xf>
    <xf numFmtId="288" fontId="0" fillId="33" borderId="0" xfId="45903" applyNumberFormat="1" applyFont="1" applyFill="1" applyAlignment="1">
      <alignment vertical="center" wrapText="1"/>
    </xf>
    <xf numFmtId="0" fontId="220" fillId="0" borderId="0" xfId="0" applyFont="1"/>
    <xf numFmtId="1" fontId="0" fillId="106" borderId="0" xfId="0" applyNumberFormat="1" applyFill="1"/>
    <xf numFmtId="14" fontId="219" fillId="107" borderId="0" xfId="0" applyNumberFormat="1" applyFont="1" applyFill="1"/>
    <xf numFmtId="16" fontId="0" fillId="111" borderId="0" xfId="0" applyNumberFormat="1" applyFill="1"/>
    <xf numFmtId="16" fontId="0" fillId="0" borderId="0" xfId="0" applyNumberFormat="1"/>
    <xf numFmtId="14" fontId="0" fillId="111" borderId="0" xfId="0" applyNumberFormat="1" applyFill="1"/>
    <xf numFmtId="14" fontId="221" fillId="0" borderId="0" xfId="0" applyNumberFormat="1" applyFont="1"/>
    <xf numFmtId="331" fontId="0" fillId="0" borderId="0" xfId="0" applyNumberFormat="1" applyAlignment="1">
      <alignment wrapText="1"/>
    </xf>
    <xf numFmtId="14" fontId="222" fillId="0" borderId="0" xfId="0" applyNumberFormat="1" applyFont="1"/>
    <xf numFmtId="14" fontId="0" fillId="105" borderId="0" xfId="0" applyNumberFormat="1" applyFill="1"/>
    <xf numFmtId="0" fontId="0" fillId="0" borderId="0" xfId="0" applyFill="1" applyAlignment="1">
      <alignment horizontal="left" wrapText="1"/>
    </xf>
    <xf numFmtId="0" fontId="0" fillId="0" borderId="0" xfId="0" applyFont="1" applyFill="1" applyAlignment="1">
      <alignment horizontal="left" wrapText="1"/>
    </xf>
    <xf numFmtId="0" fontId="0" fillId="33" borderId="0" xfId="0" applyFont="1" applyFill="1" applyAlignment="1">
      <alignment horizontal="left" vertical="center" wrapText="1"/>
    </xf>
    <xf numFmtId="15" fontId="0" fillId="0" borderId="0" xfId="0" applyNumberFormat="1"/>
  </cellXfs>
  <cellStyles count="45905">
    <cellStyle name=" 1" xfId="42" xr:uid="{00000000-0005-0000-0000-000000000000}"/>
    <cellStyle name=" 2" xfId="43" xr:uid="{00000000-0005-0000-0000-000001000000}"/>
    <cellStyle name="&quot;X&quot; MEN" xfId="44" xr:uid="{00000000-0005-0000-0000-000002000000}"/>
    <cellStyle name="$" xfId="45" xr:uid="{00000000-0005-0000-0000-000003000000}"/>
    <cellStyle name="$ &amp; ¢" xfId="46" xr:uid="{00000000-0005-0000-0000-000004000000}"/>
    <cellStyle name="$ 0 decimal" xfId="47" xr:uid="{00000000-0005-0000-0000-000005000000}"/>
    <cellStyle name="$ 1 decimal" xfId="48" xr:uid="{00000000-0005-0000-0000-000006000000}"/>
    <cellStyle name="$ 2 decimals" xfId="49" xr:uid="{00000000-0005-0000-0000-000007000000}"/>
    <cellStyle name="$_Accretion - Dilution &amp; Breakeven" xfId="50" xr:uid="{00000000-0005-0000-0000-000008000000}"/>
    <cellStyle name="$m" xfId="51" xr:uid="{00000000-0005-0000-0000-000009000000}"/>
    <cellStyle name="$q" xfId="52" xr:uid="{00000000-0005-0000-0000-00000A000000}"/>
    <cellStyle name="$q*" xfId="53" xr:uid="{00000000-0005-0000-0000-00000B000000}"/>
    <cellStyle name="$q* 2" xfId="2645" xr:uid="{00000000-0005-0000-0000-00000C000000}"/>
    <cellStyle name="$q_AVP" xfId="54" xr:uid="{00000000-0005-0000-0000-00000D000000}"/>
    <cellStyle name="$qA" xfId="55" xr:uid="{00000000-0005-0000-0000-00000E000000}"/>
    <cellStyle name="$qA 2" xfId="2646" xr:uid="{00000000-0005-0000-0000-00000F000000}"/>
    <cellStyle name="$qRange" xfId="56" xr:uid="{00000000-0005-0000-0000-000010000000}"/>
    <cellStyle name="$qRange 2" xfId="2647" xr:uid="{00000000-0005-0000-0000-000011000000}"/>
    <cellStyle name="%" xfId="57" xr:uid="{00000000-0005-0000-0000-000012000000}"/>
    <cellStyle name="% 2" xfId="58" xr:uid="{00000000-0005-0000-0000-000013000000}"/>
    <cellStyle name="% Presentation" xfId="59" xr:uid="{00000000-0005-0000-0000-000014000000}"/>
    <cellStyle name="%.00" xfId="60" xr:uid="{00000000-0005-0000-0000-000015000000}"/>
    <cellStyle name="%_2012 Production Plan_working file revised SEP LE" xfId="61" xr:uid="{00000000-0005-0000-0000-000016000000}"/>
    <cellStyle name="%_2013 APR AmB SDP MOH_draft" xfId="62" xr:uid="{00000000-0005-0000-0000-000017000000}"/>
    <cellStyle name="%_2013 Production Plan_March LE incorp_Working File" xfId="63" xr:uid="{00000000-0005-0000-0000-000018000000}"/>
    <cellStyle name="%_2013 Production Plan_Working File" xfId="64" xr:uid="{00000000-0005-0000-0000-000019000000}"/>
    <cellStyle name="%_2013_04 24 Production Plan_June LE incorp_Working File" xfId="65" xr:uid="{00000000-0005-0000-0000-00001A000000}"/>
    <cellStyle name="%_AmB MOH 0606" xfId="66" xr:uid="{00000000-0005-0000-0000-00001B000000}"/>
    <cellStyle name="%_AmB MOH 0606 2" xfId="2648" xr:uid="{00000000-0005-0000-0000-00001C000000}"/>
    <cellStyle name="%_AmB MOH 0606_AmB LT Calculator_20130615_It7" xfId="67" xr:uid="{00000000-0005-0000-0000-00001D000000}"/>
    <cellStyle name="%_AmB MOH 0606_AmB LT Calculator_working file 20130620 DESKTOP_a TEMP" xfId="68" xr:uid="{00000000-0005-0000-0000-00001E000000}"/>
    <cellStyle name="%_AmB MOH 20130531" xfId="69" xr:uid="{00000000-0005-0000-0000-00001F000000}"/>
    <cellStyle name="%_AmB MOH 20130531 2" xfId="2649" xr:uid="{00000000-0005-0000-0000-000020000000}"/>
    <cellStyle name="%_AmB MOH 20130531_AmB LT Calculator_20130615_It7" xfId="70" xr:uid="{00000000-0005-0000-0000-000021000000}"/>
    <cellStyle name="%_AmB MOH 20130531_AmB LT Calculator_working file 20130620 DESKTOP_a TEMP" xfId="71" xr:uid="{00000000-0005-0000-0000-000022000000}"/>
    <cellStyle name="%_AmBisome Shipping Plan MOH working file" xfId="72" xr:uid="{00000000-0005-0000-0000-000023000000}"/>
    <cellStyle name="%_AmBisome Shipping Plan MOH working file 2" xfId="73" xr:uid="{00000000-0005-0000-0000-000024000000}"/>
    <cellStyle name="%_AmBisome Shipping Plan MOH working file UPDATEd" xfId="74" xr:uid="{00000000-0005-0000-0000-000025000000}"/>
    <cellStyle name="%_AmBisome Shipping Plan MOH working file UPDATEd 2" xfId="2650" xr:uid="{00000000-0005-0000-0000-000026000000}"/>
    <cellStyle name="%_AmBisome Shipping Plan MOH working file UPDATEd_AmB LT Calculator_20130615_It7" xfId="75" xr:uid="{00000000-0005-0000-0000-000027000000}"/>
    <cellStyle name="%_AmBisome Shipping Plan MOH working file UPDATEd_AmB LT Calculator_working file 20130620 DESKTOP_a TEMP" xfId="76" xr:uid="{00000000-0005-0000-0000-000028000000}"/>
    <cellStyle name="%_AmBisome Shipping Plan MOH working file_AmB LT Calculator_20130615_It7" xfId="77" xr:uid="{00000000-0005-0000-0000-000029000000}"/>
    <cellStyle name="%_AmBisome Shipping Plan MOH working file_AmB LT Calculator_working file 20130620 DESKTOP_a TEMP" xfId="78" xr:uid="{00000000-0005-0000-0000-00002A000000}"/>
    <cellStyle name="%_Book1" xfId="79" xr:uid="{00000000-0005-0000-0000-00002B000000}"/>
    <cellStyle name="%_Book1_1" xfId="80" xr:uid="{00000000-0005-0000-0000-00002C000000}"/>
    <cellStyle name="%_Book1_1 2" xfId="2651" xr:uid="{00000000-0005-0000-0000-00002D000000}"/>
    <cellStyle name="%_Book1_1_AmB LT Calculator_20130615_It7" xfId="81" xr:uid="{00000000-0005-0000-0000-00002E000000}"/>
    <cellStyle name="%_Book1_1_AmB LT Calculator_working file 20130620 DESKTOP_a TEMP" xfId="82" xr:uid="{00000000-0005-0000-0000-00002F000000}"/>
    <cellStyle name="%_Budget 2010 - GSL Deck Chart Templates 3Dec2009" xfId="83" xr:uid="{00000000-0005-0000-0000-000030000000}"/>
    <cellStyle name="%_INT5 Cork Formula V1" xfId="84" xr:uid="{00000000-0005-0000-0000-000031000000}"/>
    <cellStyle name=".00()" xfId="85" xr:uid="{00000000-0005-0000-0000-000032000000}"/>
    <cellStyle name=";;;" xfId="86" xr:uid="{00000000-0005-0000-0000-000033000000}"/>
    <cellStyle name="?_x001d_?'&amp;Oy—&amp;Hy_x000b__x0008_?_x0005_v_x0006__x000f__x0001__x0001_" xfId="87" xr:uid="{00000000-0005-0000-0000-000034000000}"/>
    <cellStyle name="?_x001d_?'&amp;Oy—&amp;Hy_x000b__x0008_?_x0005_v_x0006__x000f__x0001__x0001_ 2" xfId="88" xr:uid="{00000000-0005-0000-0000-000035000000}"/>
    <cellStyle name="_ABI AccDil 4-4-05 v2" xfId="89" xr:uid="{00000000-0005-0000-0000-000036000000}"/>
    <cellStyle name="_Accretion - Dilution &amp; Breakeven" xfId="90" xr:uid="{00000000-0005-0000-0000-000037000000}"/>
    <cellStyle name="_Column1" xfId="91" xr:uid="{00000000-0005-0000-0000-000038000000}"/>
    <cellStyle name="_Column1 2" xfId="92" xr:uid="{00000000-0005-0000-0000-000039000000}"/>
    <cellStyle name="_Column1_AmB LT Calculator_20130615_It7" xfId="93" xr:uid="{00000000-0005-0000-0000-00003A000000}"/>
    <cellStyle name="_Column1_AmB LT Calculator_working file 20130620 DESKTOP_a TEMP" xfId="94" xr:uid="{00000000-0005-0000-0000-00003B000000}"/>
    <cellStyle name="_Comma" xfId="95" xr:uid="{00000000-0005-0000-0000-00003C000000}"/>
    <cellStyle name="_Compsv12" xfId="96" xr:uid="{00000000-0005-0000-0000-00003D000000}"/>
    <cellStyle name="_Currency" xfId="97" xr:uid="{00000000-0005-0000-0000-00003E000000}"/>
    <cellStyle name="_Currency_~0456910" xfId="98" xr:uid="{00000000-0005-0000-0000-00003F000000}"/>
    <cellStyle name="_Currency_~4065376" xfId="99" xr:uid="{00000000-0005-0000-0000-000040000000}"/>
    <cellStyle name="_Currency_~4065376 2" xfId="100" xr:uid="{00000000-0005-0000-0000-000041000000}"/>
    <cellStyle name="_Currency_Business Information comps" xfId="101" xr:uid="{00000000-0005-0000-0000-000042000000}"/>
    <cellStyle name="_Currency_Business Information comps 2" xfId="102" xr:uid="{00000000-0005-0000-0000-000043000000}"/>
    <cellStyle name="_Currency_Comps" xfId="103" xr:uid="{00000000-0005-0000-0000-000044000000}"/>
    <cellStyle name="_Currency_Comps2" xfId="104" xr:uid="{00000000-0005-0000-0000-000045000000}"/>
    <cellStyle name="_Currency_DCF7" xfId="105" xr:uid="{00000000-0005-0000-0000-000046000000}"/>
    <cellStyle name="_Currency_DCF7 2" xfId="106" xr:uid="{00000000-0005-0000-0000-000047000000}"/>
    <cellStyle name="_Currency_Energizer_Comps_J" xfId="107" xr:uid="{00000000-0005-0000-0000-000048000000}"/>
    <cellStyle name="_Currency_Energizer_Comps_J 2" xfId="108" xr:uid="{00000000-0005-0000-0000-000049000000}"/>
    <cellStyle name="_Currency_KMEFin" xfId="109" xr:uid="{00000000-0005-0000-0000-00004A000000}"/>
    <cellStyle name="_Currency_KMEFin 2" xfId="110" xr:uid="{00000000-0005-0000-0000-00004B000000}"/>
    <cellStyle name="_Currency_LakeCapital" xfId="111" xr:uid="{00000000-0005-0000-0000-00004C000000}"/>
    <cellStyle name="_Currency_Model1" xfId="112" xr:uid="{00000000-0005-0000-0000-00004D000000}"/>
    <cellStyle name="_Currency_Model8" xfId="113" xr:uid="{00000000-0005-0000-0000-00004E000000}"/>
    <cellStyle name="_Currency_Model9" xfId="114" xr:uid="{00000000-0005-0000-0000-00004F000000}"/>
    <cellStyle name="_Currency_Multiples" xfId="115" xr:uid="{00000000-0005-0000-0000-000050000000}"/>
    <cellStyle name="_Currency_Multiples 2" xfId="116" xr:uid="{00000000-0005-0000-0000-000051000000}"/>
    <cellStyle name="_Currency_Newspaper Comps - New" xfId="117" xr:uid="{00000000-0005-0000-0000-000052000000}"/>
    <cellStyle name="_Currency_Newspaper Comps - New 2" xfId="118" xr:uid="{00000000-0005-0000-0000-000053000000}"/>
    <cellStyle name="_Currency_pro_forma_model_paris" xfId="119" xr:uid="{00000000-0005-0000-0000-000054000000}"/>
    <cellStyle name="_Currency_pro_forma_model_paris_~0456910" xfId="120" xr:uid="{00000000-0005-0000-0000-000055000000}"/>
    <cellStyle name="_Currency_pro_forma_model_paris_~4065376" xfId="121" xr:uid="{00000000-0005-0000-0000-000056000000}"/>
    <cellStyle name="_Currency_pro_forma_model_paris_~4065376 2" xfId="122" xr:uid="{00000000-0005-0000-0000-000057000000}"/>
    <cellStyle name="_Currency_pro_forma_model_paris_~6696855" xfId="123" xr:uid="{00000000-0005-0000-0000-000058000000}"/>
    <cellStyle name="_Currency_pro_forma_model_paris_Accretion Dilution 4_2_2002 v13" xfId="124" xr:uid="{00000000-0005-0000-0000-000059000000}"/>
    <cellStyle name="_Currency_pro_forma_model_paris_Atlas_Working_Model_7" xfId="125" xr:uid="{00000000-0005-0000-0000-00005A000000}"/>
    <cellStyle name="_Currency_pro_forma_model_paris_Book2" xfId="126" xr:uid="{00000000-0005-0000-0000-00005B000000}"/>
    <cellStyle name="_Currency_pro_forma_model_paris_Book2_comps" xfId="127" xr:uid="{00000000-0005-0000-0000-00005C000000}"/>
    <cellStyle name="_Currency_pro_forma_model_paris_Book2_Project Aqua Comparables v4" xfId="128" xr:uid="{00000000-0005-0000-0000-00005D000000}"/>
    <cellStyle name="_Currency_pro_forma_model_paris_Business Information comps" xfId="129" xr:uid="{00000000-0005-0000-0000-00005E000000}"/>
    <cellStyle name="_Currency_pro_forma_model_paris_Business Information comps 2" xfId="130" xr:uid="{00000000-0005-0000-0000-00005F000000}"/>
    <cellStyle name="_Currency_pro_forma_model_paris_comp_deal_summary" xfId="131" xr:uid="{00000000-0005-0000-0000-000060000000}"/>
    <cellStyle name="_Currency_pro_forma_model_paris_Comps" xfId="132" xr:uid="{00000000-0005-0000-0000-000061000000}"/>
    <cellStyle name="_Currency_pro_forma_model_paris_Comps_7.0_cash" xfId="133" xr:uid="{00000000-0005-0000-0000-000062000000}"/>
    <cellStyle name="_Currency_pro_forma_model_paris_Comps2" xfId="134" xr:uid="{00000000-0005-0000-0000-000063000000}"/>
    <cellStyle name="_Currency_pro_forma_model_paris_Comps3" xfId="135" xr:uid="{00000000-0005-0000-0000-000064000000}"/>
    <cellStyle name="_Currency_pro_forma_model_paris_Credit Comps 3.0" xfId="136" xr:uid="{00000000-0005-0000-0000-000065000000}"/>
    <cellStyle name="_Currency_pro_forma_model_paris_DCF7" xfId="137" xr:uid="{00000000-0005-0000-0000-000066000000}"/>
    <cellStyle name="_Currency_pro_forma_model_paris_DCF7 2" xfId="138" xr:uid="{00000000-0005-0000-0000-000067000000}"/>
    <cellStyle name="_Currency_pro_forma_model_paris_Dell Extreme Analysis 05" xfId="139" xr:uid="{00000000-0005-0000-0000-000068000000}"/>
    <cellStyle name="_Currency_pro_forma_model_paris_Energizer_Comps_J" xfId="140" xr:uid="{00000000-0005-0000-0000-000069000000}"/>
    <cellStyle name="_Currency_pro_forma_model_paris_Energizer_Comps_J 2" xfId="141" xr:uid="{00000000-0005-0000-0000-00006A000000}"/>
    <cellStyle name="_Currency_pro_forma_model_paris_Enterasys model 35" xfId="142" xr:uid="{00000000-0005-0000-0000-00006B000000}"/>
    <cellStyle name="_Currency_pro_forma_model_paris_Hosting Comps (Lite) II restr. 7-9-01v3" xfId="143" xr:uid="{00000000-0005-0000-0000-00006C000000}"/>
    <cellStyle name="_Currency_pro_forma_model_paris_Hosting Comps (Lite) II restr. 7-9-01v3 2" xfId="144" xr:uid="{00000000-0005-0000-0000-00006D000000}"/>
    <cellStyle name="_Currency_pro_forma_model_paris_Inrange comp 05" xfId="145" xr:uid="{00000000-0005-0000-0000-00006E000000}"/>
    <cellStyle name="_Currency_pro_forma_model_paris_inrg_adva_acc_dil" xfId="146" xr:uid="{00000000-0005-0000-0000-00006F000000}"/>
    <cellStyle name="_Currency_pro_forma_model_paris_Internet 2-22-01" xfId="147" xr:uid="{00000000-0005-0000-0000-000070000000}"/>
    <cellStyle name="_Currency_pro_forma_model_paris_KMEFin" xfId="148" xr:uid="{00000000-0005-0000-0000-000071000000}"/>
    <cellStyle name="_Currency_pro_forma_model_paris_KMEFin 2" xfId="149" xr:uid="{00000000-0005-0000-0000-000072000000}"/>
    <cellStyle name="_Currency_pro_forma_model_paris_LakeCapital" xfId="150" xr:uid="{00000000-0005-0000-0000-000073000000}"/>
    <cellStyle name="_Currency_pro_forma_model_paris_Loral_segmentv2" xfId="151" xr:uid="{00000000-0005-0000-0000-000074000000}"/>
    <cellStyle name="_Currency_pro_forma_model_paris_Magazine_from_Brad(sgmt_breakdown_26)" xfId="152" xr:uid="{00000000-0005-0000-0000-000075000000}"/>
    <cellStyle name="_Currency_pro_forma_model_paris_Model v42(fixed shares)" xfId="153" xr:uid="{00000000-0005-0000-0000-000076000000}"/>
    <cellStyle name="_Currency_pro_forma_model_paris_Model1" xfId="154" xr:uid="{00000000-0005-0000-0000-000077000000}"/>
    <cellStyle name="_Currency_pro_forma_model_paris_Model15" xfId="155" xr:uid="{00000000-0005-0000-0000-000078000000}"/>
    <cellStyle name="_Currency_pro_forma_model_paris_Model8" xfId="156" xr:uid="{00000000-0005-0000-0000-000079000000}"/>
    <cellStyle name="_Currency_pro_forma_model_paris_Model9" xfId="157" xr:uid="{00000000-0005-0000-0000-00007A000000}"/>
    <cellStyle name="_Currency_pro_forma_model_paris_Multiples" xfId="158" xr:uid="{00000000-0005-0000-0000-00007B000000}"/>
    <cellStyle name="_Currency_pro_forma_model_paris_Multiples 2" xfId="159" xr:uid="{00000000-0005-0000-0000-00007C000000}"/>
    <cellStyle name="_Currency_pro_forma_model_paris_Newspaper Comps - New" xfId="160" xr:uid="{00000000-0005-0000-0000-00007D000000}"/>
    <cellStyle name="_Currency_pro_forma_model_paris_Pirelli_Comps_7_16_01_v_119" xfId="161" xr:uid="{00000000-0005-0000-0000-00007E000000}"/>
    <cellStyle name="_Currency_pro_forma_model_paris_president_comps_3" xfId="162" xr:uid="{00000000-0005-0000-0000-00007F000000}"/>
    <cellStyle name="_Currency_pro_forma_model_paris_president_comps_3_1" xfId="163" xr:uid="{00000000-0005-0000-0000-000080000000}"/>
    <cellStyle name="_Currency_pro_forma_model_paris_president_comps_3_abbreviated" xfId="164" xr:uid="{00000000-0005-0000-0000-000081000000}"/>
    <cellStyle name="_Currency_pro_forma_model_paris_president_comps_3_Comps_7.0_cash" xfId="165" xr:uid="{00000000-0005-0000-0000-000082000000}"/>
    <cellStyle name="_Currency_pro_forma_model_paris_president_comps_3_Comps_7.0_cash 2" xfId="166" xr:uid="{00000000-0005-0000-0000-000083000000}"/>
    <cellStyle name="_Currency_pro_forma_model_paris_president_comps_3_Comps_8.0_cash" xfId="167" xr:uid="{00000000-0005-0000-0000-000084000000}"/>
    <cellStyle name="_Currency_pro_forma_model_paris_president_comps_3_Comps_8.0_cash 2" xfId="168" xr:uid="{00000000-0005-0000-0000-000085000000}"/>
    <cellStyle name="_Currency_pro_forma_model_paris_president_comps_3_Energizer_Comps_J" xfId="169" xr:uid="{00000000-0005-0000-0000-000086000000}"/>
    <cellStyle name="_Currency_pro_forma_model_paris_president_comps_3_Energizer_Comps_J 2" xfId="170" xr:uid="{00000000-0005-0000-0000-000087000000}"/>
    <cellStyle name="_Currency_pro_forma_model_paris_president_comps_3_ILEC comps3" xfId="171" xr:uid="{00000000-0005-0000-0000-000088000000}"/>
    <cellStyle name="_Currency_pro_forma_model_paris_president_comps_3_ILEC comps3 2" xfId="172" xr:uid="{00000000-0005-0000-0000-000089000000}"/>
    <cellStyle name="_Currency_pro_forma_model_paris_president_comps_3_Magazine_from_Brad(sgmt_breakdown_26)" xfId="173" xr:uid="{00000000-0005-0000-0000-00008A000000}"/>
    <cellStyle name="_Currency_pro_forma_model_paris_president_comps_3_Magazine_from_Brad(sgmt_breakdown_26) 2" xfId="174" xr:uid="{00000000-0005-0000-0000-00008B000000}"/>
    <cellStyle name="_Currency_pro_forma_model_paris_president_comps_3_Model15" xfId="175" xr:uid="{00000000-0005-0000-0000-00008C000000}"/>
    <cellStyle name="_Currency_pro_forma_model_paris_president_comps_3_Model15 2" xfId="176" xr:uid="{00000000-0005-0000-0000-00008D000000}"/>
    <cellStyle name="_Currency_pro_forma_model_paris_president_comps_3_RNWKProfile" xfId="177" xr:uid="{00000000-0005-0000-0000-00008E000000}"/>
    <cellStyle name="_Currency_pro_forma_model_paris_president_comps_3_RNWKProfile 2" xfId="178" xr:uid="{00000000-0005-0000-0000-00008F000000}"/>
    <cellStyle name="_Currency_pro_forma_model_paris_president_comps_3_San_Francisco_Comps_3" xfId="179" xr:uid="{00000000-0005-0000-0000-000090000000}"/>
    <cellStyle name="_Currency_pro_forma_model_paris_president_comps_3_San_Francisco_Comps_3 2" xfId="180" xr:uid="{00000000-0005-0000-0000-000091000000}"/>
    <cellStyle name="_Currency_pro_forma_model_paris_president_comps_3_Targets1" xfId="181" xr:uid="{00000000-0005-0000-0000-000092000000}"/>
    <cellStyle name="_Currency_pro_forma_model_paris_president_comps_3_Targets1 2" xfId="182" xr:uid="{00000000-0005-0000-0000-000093000000}"/>
    <cellStyle name="_Currency_pro_forma_model_paris_president_comps_3_WACC" xfId="183" xr:uid="{00000000-0005-0000-0000-000094000000}"/>
    <cellStyle name="_Currency_pro_forma_model_paris_president_comps_3_WACC 2" xfId="184" xr:uid="{00000000-0005-0000-0000-000095000000}"/>
    <cellStyle name="_Currency_pro_forma_model_paris_Research" xfId="185" xr:uid="{00000000-0005-0000-0000-000096000000}"/>
    <cellStyle name="_Currency_pro_forma_model_paris_Research 2" xfId="186" xr:uid="{00000000-0005-0000-0000-000097000000}"/>
    <cellStyle name="_Currency_pro_forma_model_paris_RNWKProfile" xfId="187" xr:uid="{00000000-0005-0000-0000-000098000000}"/>
    <cellStyle name="_Currency_pro_forma_model_paris_RNWKProfile 2" xfId="188" xr:uid="{00000000-0005-0000-0000-000099000000}"/>
    <cellStyle name="_Currency_pro_forma_model_paris_solar system v1.05 v3" xfId="189" xr:uid="{00000000-0005-0000-0000-00009A000000}"/>
    <cellStyle name="_Currency_pro_forma_model_paris_synergies" xfId="190" xr:uid="{00000000-0005-0000-0000-00009B000000}"/>
    <cellStyle name="_Currency_pro_forma_model_paris_Targets1" xfId="191" xr:uid="{00000000-0005-0000-0000-00009C000000}"/>
    <cellStyle name="_Currency_pro_forma_model_paris_Targets1 2" xfId="192" xr:uid="{00000000-0005-0000-0000-00009D000000}"/>
    <cellStyle name="_Currency_pro_forma_model_paris_telco_equip_comps_20" xfId="193" xr:uid="{00000000-0005-0000-0000-00009E000000}"/>
    <cellStyle name="_Currency_pro_forma_model_paris_travelcomps2" xfId="194" xr:uid="{00000000-0005-0000-0000-00009F000000}"/>
    <cellStyle name="_Currency_pro_forma_model_paris_US_Traditional_8_15_01_29" xfId="195" xr:uid="{00000000-0005-0000-0000-0000A0000000}"/>
    <cellStyle name="_Currency_pro_forma_model_paris_US_Traditional_8_15_01_32_Alp" xfId="196" xr:uid="{00000000-0005-0000-0000-0000A1000000}"/>
    <cellStyle name="_Currency_pro_forma_model_paris_US_Traditional_8_15_01_36" xfId="197" xr:uid="{00000000-0005-0000-0000-0000A2000000}"/>
    <cellStyle name="_Currency_pro_forma_model_paris_US_Traditional_8_15_01_37" xfId="198" xr:uid="{00000000-0005-0000-0000-0000A3000000}"/>
    <cellStyle name="_Currency_pro_forma_model_paris_US_Traditional_8_17_01_42" xfId="199" xr:uid="{00000000-0005-0000-0000-0000A4000000}"/>
    <cellStyle name="_Currency_pro_forma_model_paris_us_traditional_comps" xfId="200" xr:uid="{00000000-0005-0000-0000-0000A5000000}"/>
    <cellStyle name="_Currency_pro_forma_model_paris_US_Wireline_Comps_2000" xfId="201" xr:uid="{00000000-0005-0000-0000-0000A6000000}"/>
    <cellStyle name="_Currency_pro_forma_model_paris_WACC" xfId="202" xr:uid="{00000000-0005-0000-0000-0000A7000000}"/>
    <cellStyle name="_Currency_pro_forma_model_paris_WACCusai" xfId="203" xr:uid="{00000000-0005-0000-0000-0000A8000000}"/>
    <cellStyle name="_Currency_pro_forma_model_paris_WPP model 72" xfId="204" xr:uid="{00000000-0005-0000-0000-0000A9000000}"/>
    <cellStyle name="_Currency_pro_forma_model_paris_Yahoo_Model_50" xfId="205" xr:uid="{00000000-0005-0000-0000-0000AA000000}"/>
    <cellStyle name="_Currency_Research" xfId="206" xr:uid="{00000000-0005-0000-0000-0000AB000000}"/>
    <cellStyle name="_Currency_Research 2" xfId="207" xr:uid="{00000000-0005-0000-0000-0000AC000000}"/>
    <cellStyle name="_Currency_RNWKProfile" xfId="208" xr:uid="{00000000-0005-0000-0000-0000AD000000}"/>
    <cellStyle name="_Currency_RNWKProfile 2" xfId="209" xr:uid="{00000000-0005-0000-0000-0000AE000000}"/>
    <cellStyle name="_Currency_Targets1" xfId="210" xr:uid="{00000000-0005-0000-0000-0000AF000000}"/>
    <cellStyle name="_Currency_Targets1 2" xfId="211" xr:uid="{00000000-0005-0000-0000-0000B0000000}"/>
    <cellStyle name="_Currency_travelcomps2" xfId="212" xr:uid="{00000000-0005-0000-0000-0000B1000000}"/>
    <cellStyle name="_Currency_WACCusai" xfId="213" xr:uid="{00000000-0005-0000-0000-0000B2000000}"/>
    <cellStyle name="_CurrencySpace" xfId="214" xr:uid="{00000000-0005-0000-0000-0000B3000000}"/>
    <cellStyle name="_Ireland Standards € 2012" xfId="215" xr:uid="{00000000-0005-0000-0000-0000B4000000}"/>
    <cellStyle name="_Multiple" xfId="216" xr:uid="{00000000-0005-0000-0000-0000B5000000}"/>
    <cellStyle name="_Multiple_~0456910" xfId="217" xr:uid="{00000000-0005-0000-0000-0000B6000000}"/>
    <cellStyle name="_Multiple_~4065376" xfId="218" xr:uid="{00000000-0005-0000-0000-0000B7000000}"/>
    <cellStyle name="_Multiple_~4065376 2" xfId="219" xr:uid="{00000000-0005-0000-0000-0000B8000000}"/>
    <cellStyle name="_Multiple_Atlas_Working_Model_7" xfId="220" xr:uid="{00000000-0005-0000-0000-0000B9000000}"/>
    <cellStyle name="_Multiple_Book2" xfId="221" xr:uid="{00000000-0005-0000-0000-0000BA000000}"/>
    <cellStyle name="_Multiple_Book2_comps" xfId="222" xr:uid="{00000000-0005-0000-0000-0000BB000000}"/>
    <cellStyle name="_Multiple_Book2_Project Aqua Comparables v4" xfId="223" xr:uid="{00000000-0005-0000-0000-0000BC000000}"/>
    <cellStyle name="_Multiple_Business Information comps" xfId="224" xr:uid="{00000000-0005-0000-0000-0000BD000000}"/>
    <cellStyle name="_Multiple_Business Information comps 2" xfId="225" xr:uid="{00000000-0005-0000-0000-0000BE000000}"/>
    <cellStyle name="_Multiple_comp_deal_summary" xfId="226" xr:uid="{00000000-0005-0000-0000-0000BF000000}"/>
    <cellStyle name="_Multiple_Comps" xfId="227" xr:uid="{00000000-0005-0000-0000-0000C0000000}"/>
    <cellStyle name="_Multiple_comps_4" xfId="228" xr:uid="{00000000-0005-0000-0000-0000C1000000}"/>
    <cellStyle name="_Multiple_Comps_7.0_cash" xfId="229" xr:uid="{00000000-0005-0000-0000-0000C2000000}"/>
    <cellStyle name="_Multiple_Comps2" xfId="230" xr:uid="{00000000-0005-0000-0000-0000C3000000}"/>
    <cellStyle name="_Multiple_consulting_comp_27" xfId="231" xr:uid="{00000000-0005-0000-0000-0000C4000000}"/>
    <cellStyle name="_Multiple_consulting_comp_27_~0456910" xfId="232" xr:uid="{00000000-0005-0000-0000-0000C5000000}"/>
    <cellStyle name="_Multiple_consulting_comp_27_~4065376" xfId="233" xr:uid="{00000000-0005-0000-0000-0000C6000000}"/>
    <cellStyle name="_Multiple_consulting_comp_27_~4065376 2" xfId="234" xr:uid="{00000000-0005-0000-0000-0000C7000000}"/>
    <cellStyle name="_Multiple_consulting_comp_27_Business Information comps" xfId="235" xr:uid="{00000000-0005-0000-0000-0000C8000000}"/>
    <cellStyle name="_Multiple_consulting_comp_27_Business Information comps 2" xfId="236" xr:uid="{00000000-0005-0000-0000-0000C9000000}"/>
    <cellStyle name="_Multiple_consulting_comp_27_Comps" xfId="237" xr:uid="{00000000-0005-0000-0000-0000CA000000}"/>
    <cellStyle name="_Multiple_consulting_comp_27_Comps2" xfId="238" xr:uid="{00000000-0005-0000-0000-0000CB000000}"/>
    <cellStyle name="_Multiple_consulting_comp_27_DCF7" xfId="239" xr:uid="{00000000-0005-0000-0000-0000CC000000}"/>
    <cellStyle name="_Multiple_consulting_comp_27_DCF7 2" xfId="240" xr:uid="{00000000-0005-0000-0000-0000CD000000}"/>
    <cellStyle name="_Multiple_consulting_comp_27_Energizer_Comps_J" xfId="241" xr:uid="{00000000-0005-0000-0000-0000CE000000}"/>
    <cellStyle name="_Multiple_consulting_comp_27_Energizer_Comps_J 2" xfId="242" xr:uid="{00000000-0005-0000-0000-0000CF000000}"/>
    <cellStyle name="_Multiple_consulting_comp_27_KMEFin" xfId="243" xr:uid="{00000000-0005-0000-0000-0000D0000000}"/>
    <cellStyle name="_Multiple_consulting_comp_27_KMEFin 2" xfId="244" xr:uid="{00000000-0005-0000-0000-0000D1000000}"/>
    <cellStyle name="_Multiple_consulting_comp_27_LakeCapital" xfId="245" xr:uid="{00000000-0005-0000-0000-0000D2000000}"/>
    <cellStyle name="_Multiple_consulting_comp_27_Model1" xfId="246" xr:uid="{00000000-0005-0000-0000-0000D3000000}"/>
    <cellStyle name="_Multiple_consulting_comp_27_Model8" xfId="247" xr:uid="{00000000-0005-0000-0000-0000D4000000}"/>
    <cellStyle name="_Multiple_consulting_comp_27_Model9" xfId="248" xr:uid="{00000000-0005-0000-0000-0000D5000000}"/>
    <cellStyle name="_Multiple_consulting_comp_27_Multiples" xfId="249" xr:uid="{00000000-0005-0000-0000-0000D6000000}"/>
    <cellStyle name="_Multiple_consulting_comp_27_Multiples 2" xfId="250" xr:uid="{00000000-0005-0000-0000-0000D7000000}"/>
    <cellStyle name="_Multiple_consulting_comp_27_Newspaper Comps - New" xfId="251" xr:uid="{00000000-0005-0000-0000-0000D8000000}"/>
    <cellStyle name="_Multiple_consulting_comp_27_Newspaper Comps - New 2" xfId="252" xr:uid="{00000000-0005-0000-0000-0000D9000000}"/>
    <cellStyle name="_Multiple_consulting_comp_27_Research" xfId="253" xr:uid="{00000000-0005-0000-0000-0000DA000000}"/>
    <cellStyle name="_Multiple_consulting_comp_27_Research 2" xfId="254" xr:uid="{00000000-0005-0000-0000-0000DB000000}"/>
    <cellStyle name="_Multiple_consulting_comp_27_RNWKProfile" xfId="255" xr:uid="{00000000-0005-0000-0000-0000DC000000}"/>
    <cellStyle name="_Multiple_consulting_comp_27_RNWKProfile 2" xfId="256" xr:uid="{00000000-0005-0000-0000-0000DD000000}"/>
    <cellStyle name="_Multiple_consulting_comp_27_Targets1" xfId="257" xr:uid="{00000000-0005-0000-0000-0000DE000000}"/>
    <cellStyle name="_Multiple_consulting_comp_27_Targets1 2" xfId="258" xr:uid="{00000000-0005-0000-0000-0000DF000000}"/>
    <cellStyle name="_Multiple_consulting_comp_27_travelcomps2" xfId="259" xr:uid="{00000000-0005-0000-0000-0000E0000000}"/>
    <cellStyle name="_Multiple_consulting_comp_27_WACCusai" xfId="260" xr:uid="{00000000-0005-0000-0000-0000E1000000}"/>
    <cellStyle name="_Multiple_Credit Comps 3.0" xfId="261" xr:uid="{00000000-0005-0000-0000-0000E2000000}"/>
    <cellStyle name="_Multiple_DCF7" xfId="262" xr:uid="{00000000-0005-0000-0000-0000E3000000}"/>
    <cellStyle name="_Multiple_DCF7 2" xfId="263" xr:uid="{00000000-0005-0000-0000-0000E4000000}"/>
    <cellStyle name="_Multiple_Energizer_Comps_J" xfId="264" xr:uid="{00000000-0005-0000-0000-0000E5000000}"/>
    <cellStyle name="_Multiple_Energizer_Comps_J 2" xfId="265" xr:uid="{00000000-0005-0000-0000-0000E6000000}"/>
    <cellStyle name="_Multiple_KMEFin" xfId="266" xr:uid="{00000000-0005-0000-0000-0000E7000000}"/>
    <cellStyle name="_Multiple_KMEFin 2" xfId="267" xr:uid="{00000000-0005-0000-0000-0000E8000000}"/>
    <cellStyle name="_Multiple_LakeCapital" xfId="268" xr:uid="{00000000-0005-0000-0000-0000E9000000}"/>
    <cellStyle name="_Multiple_Loral_segmentv2" xfId="269" xr:uid="{00000000-0005-0000-0000-0000EA000000}"/>
    <cellStyle name="_Multiple_Magazine_from_Brad(sgmt_breakdown_26)" xfId="270" xr:uid="{00000000-0005-0000-0000-0000EB000000}"/>
    <cellStyle name="_Multiple_Model1" xfId="271" xr:uid="{00000000-0005-0000-0000-0000EC000000}"/>
    <cellStyle name="_Multiple_Model15" xfId="272" xr:uid="{00000000-0005-0000-0000-0000ED000000}"/>
    <cellStyle name="_Multiple_Model8" xfId="273" xr:uid="{00000000-0005-0000-0000-0000EE000000}"/>
    <cellStyle name="_Multiple_Model9" xfId="274" xr:uid="{00000000-0005-0000-0000-0000EF000000}"/>
    <cellStyle name="_Multiple_Multiples" xfId="275" xr:uid="{00000000-0005-0000-0000-0000F0000000}"/>
    <cellStyle name="_Multiple_Multiples 2" xfId="276" xr:uid="{00000000-0005-0000-0000-0000F1000000}"/>
    <cellStyle name="_Multiple_Newspaper Comps - New" xfId="277" xr:uid="{00000000-0005-0000-0000-0000F2000000}"/>
    <cellStyle name="_Multiple_Newspaper Comps - New 2" xfId="278" xr:uid="{00000000-0005-0000-0000-0000F3000000}"/>
    <cellStyle name="_Multiple_president_comps_2" xfId="279" xr:uid="{00000000-0005-0000-0000-0000F4000000}"/>
    <cellStyle name="_Multiple_president_comps_3" xfId="280" xr:uid="{00000000-0005-0000-0000-0000F5000000}"/>
    <cellStyle name="_Multiple_president_comps_3_abbreviated" xfId="281" xr:uid="{00000000-0005-0000-0000-0000F6000000}"/>
    <cellStyle name="_Multiple_pro_forma_model_paris" xfId="282" xr:uid="{00000000-0005-0000-0000-0000F7000000}"/>
    <cellStyle name="_Multiple_pro_forma_model_paris_~0456910" xfId="283" xr:uid="{00000000-0005-0000-0000-0000F8000000}"/>
    <cellStyle name="_Multiple_pro_forma_model_paris_~4065376" xfId="284" xr:uid="{00000000-0005-0000-0000-0000F9000000}"/>
    <cellStyle name="_Multiple_pro_forma_model_paris_~4065376 2" xfId="285" xr:uid="{00000000-0005-0000-0000-0000FA000000}"/>
    <cellStyle name="_Multiple_pro_forma_model_paris_~6696855" xfId="286" xr:uid="{00000000-0005-0000-0000-0000FB000000}"/>
    <cellStyle name="_Multiple_pro_forma_model_paris_Accretion Dilution 4_2_2002 v13" xfId="287" xr:uid="{00000000-0005-0000-0000-0000FC000000}"/>
    <cellStyle name="_Multiple_pro_forma_model_paris_Atlas_Working_Model_7" xfId="288" xr:uid="{00000000-0005-0000-0000-0000FD000000}"/>
    <cellStyle name="_Multiple_pro_forma_model_paris_Book2" xfId="289" xr:uid="{00000000-0005-0000-0000-0000FE000000}"/>
    <cellStyle name="_Multiple_pro_forma_model_paris_Book2_comps" xfId="290" xr:uid="{00000000-0005-0000-0000-0000FF000000}"/>
    <cellStyle name="_Multiple_pro_forma_model_paris_Book2_Project Aqua Comparables v4" xfId="291" xr:uid="{00000000-0005-0000-0000-000000010000}"/>
    <cellStyle name="_Multiple_pro_forma_model_paris_Business Information comps" xfId="292" xr:uid="{00000000-0005-0000-0000-000001010000}"/>
    <cellStyle name="_Multiple_pro_forma_model_paris_Business Information comps 2" xfId="293" xr:uid="{00000000-0005-0000-0000-000002010000}"/>
    <cellStyle name="_Multiple_pro_forma_model_paris_comp_deal_summary" xfId="294" xr:uid="{00000000-0005-0000-0000-000003010000}"/>
    <cellStyle name="_Multiple_pro_forma_model_paris_Comps" xfId="295" xr:uid="{00000000-0005-0000-0000-000004010000}"/>
    <cellStyle name="_Multiple_pro_forma_model_paris_Comps_7.0_cash" xfId="296" xr:uid="{00000000-0005-0000-0000-000005010000}"/>
    <cellStyle name="_Multiple_pro_forma_model_paris_Comps2" xfId="297" xr:uid="{00000000-0005-0000-0000-000006010000}"/>
    <cellStyle name="_Multiple_pro_forma_model_paris_Comps3" xfId="298" xr:uid="{00000000-0005-0000-0000-000007010000}"/>
    <cellStyle name="_Multiple_pro_forma_model_paris_Credit Comps 3.0" xfId="299" xr:uid="{00000000-0005-0000-0000-000008010000}"/>
    <cellStyle name="_Multiple_pro_forma_model_paris_DCF7" xfId="300" xr:uid="{00000000-0005-0000-0000-000009010000}"/>
    <cellStyle name="_Multiple_pro_forma_model_paris_DCF7 2" xfId="301" xr:uid="{00000000-0005-0000-0000-00000A010000}"/>
    <cellStyle name="_Multiple_pro_forma_model_paris_Dell Extreme Analysis 05" xfId="302" xr:uid="{00000000-0005-0000-0000-00000B010000}"/>
    <cellStyle name="_Multiple_pro_forma_model_paris_Energizer_Comps_J" xfId="303" xr:uid="{00000000-0005-0000-0000-00000C010000}"/>
    <cellStyle name="_Multiple_pro_forma_model_paris_Energizer_Comps_J 2" xfId="304" xr:uid="{00000000-0005-0000-0000-00000D010000}"/>
    <cellStyle name="_Multiple_pro_forma_model_paris_Enterasys model 35" xfId="305" xr:uid="{00000000-0005-0000-0000-00000E010000}"/>
    <cellStyle name="_Multiple_pro_forma_model_paris_Hosting Comps (Lite) II restr. 7-9-01v3" xfId="306" xr:uid="{00000000-0005-0000-0000-00000F010000}"/>
    <cellStyle name="_Multiple_pro_forma_model_paris_Hosting Comps (Lite) II restr. 7-9-01v3 2" xfId="307" xr:uid="{00000000-0005-0000-0000-000010010000}"/>
    <cellStyle name="_Multiple_pro_forma_model_paris_Inrange comp 05" xfId="308" xr:uid="{00000000-0005-0000-0000-000011010000}"/>
    <cellStyle name="_Multiple_pro_forma_model_paris_inrg_adva_acc_dil" xfId="309" xr:uid="{00000000-0005-0000-0000-000012010000}"/>
    <cellStyle name="_Multiple_pro_forma_model_paris_Internet 2-22-01" xfId="310" xr:uid="{00000000-0005-0000-0000-000013010000}"/>
    <cellStyle name="_Multiple_pro_forma_model_paris_KMEFin" xfId="311" xr:uid="{00000000-0005-0000-0000-000014010000}"/>
    <cellStyle name="_Multiple_pro_forma_model_paris_KMEFin 2" xfId="312" xr:uid="{00000000-0005-0000-0000-000015010000}"/>
    <cellStyle name="_Multiple_pro_forma_model_paris_LakeCapital" xfId="313" xr:uid="{00000000-0005-0000-0000-000016010000}"/>
    <cellStyle name="_Multiple_pro_forma_model_paris_Loral_segmentv2" xfId="314" xr:uid="{00000000-0005-0000-0000-000017010000}"/>
    <cellStyle name="_Multiple_pro_forma_model_paris_Magazine_from_Brad(sgmt_breakdown_26)" xfId="315" xr:uid="{00000000-0005-0000-0000-000018010000}"/>
    <cellStyle name="_Multiple_pro_forma_model_paris_Model v42(fixed shares)" xfId="316" xr:uid="{00000000-0005-0000-0000-000019010000}"/>
    <cellStyle name="_Multiple_pro_forma_model_paris_Model1" xfId="317" xr:uid="{00000000-0005-0000-0000-00001A010000}"/>
    <cellStyle name="_Multiple_pro_forma_model_paris_Model15" xfId="318" xr:uid="{00000000-0005-0000-0000-00001B010000}"/>
    <cellStyle name="_Multiple_pro_forma_model_paris_Model8" xfId="319" xr:uid="{00000000-0005-0000-0000-00001C010000}"/>
    <cellStyle name="_Multiple_pro_forma_model_paris_Model9" xfId="320" xr:uid="{00000000-0005-0000-0000-00001D010000}"/>
    <cellStyle name="_Multiple_pro_forma_model_paris_Multiples" xfId="321" xr:uid="{00000000-0005-0000-0000-00001E010000}"/>
    <cellStyle name="_Multiple_pro_forma_model_paris_Multiples 2" xfId="322" xr:uid="{00000000-0005-0000-0000-00001F010000}"/>
    <cellStyle name="_Multiple_pro_forma_model_paris_Newspaper Comps - New" xfId="323" xr:uid="{00000000-0005-0000-0000-000020010000}"/>
    <cellStyle name="_Multiple_pro_forma_model_paris_Pirelli_Comps_7_16_01_v_119" xfId="324" xr:uid="{00000000-0005-0000-0000-000021010000}"/>
    <cellStyle name="_Multiple_pro_forma_model_paris_president_comps_3" xfId="325" xr:uid="{00000000-0005-0000-0000-000022010000}"/>
    <cellStyle name="_Multiple_pro_forma_model_paris_president_comps_3_1" xfId="326" xr:uid="{00000000-0005-0000-0000-000023010000}"/>
    <cellStyle name="_Multiple_pro_forma_model_paris_president_comps_3_abbreviated" xfId="327" xr:uid="{00000000-0005-0000-0000-000024010000}"/>
    <cellStyle name="_Multiple_pro_forma_model_paris_president_comps_3_Comps_7.0_cash" xfId="328" xr:uid="{00000000-0005-0000-0000-000025010000}"/>
    <cellStyle name="_Multiple_pro_forma_model_paris_president_comps_3_Comps_7.0_cash 2" xfId="329" xr:uid="{00000000-0005-0000-0000-000026010000}"/>
    <cellStyle name="_Multiple_pro_forma_model_paris_president_comps_3_Comps_8.0_cash" xfId="330" xr:uid="{00000000-0005-0000-0000-000027010000}"/>
    <cellStyle name="_Multiple_pro_forma_model_paris_president_comps_3_Comps_8.0_cash 2" xfId="331" xr:uid="{00000000-0005-0000-0000-000028010000}"/>
    <cellStyle name="_Multiple_pro_forma_model_paris_president_comps_3_Energizer_Comps_J" xfId="332" xr:uid="{00000000-0005-0000-0000-000029010000}"/>
    <cellStyle name="_Multiple_pro_forma_model_paris_president_comps_3_Energizer_Comps_J 2" xfId="333" xr:uid="{00000000-0005-0000-0000-00002A010000}"/>
    <cellStyle name="_Multiple_pro_forma_model_paris_president_comps_3_ILEC comps3" xfId="334" xr:uid="{00000000-0005-0000-0000-00002B010000}"/>
    <cellStyle name="_Multiple_pro_forma_model_paris_president_comps_3_ILEC comps3 2" xfId="335" xr:uid="{00000000-0005-0000-0000-00002C010000}"/>
    <cellStyle name="_Multiple_pro_forma_model_paris_president_comps_3_Magazine_from_Brad(sgmt_breakdown_26)" xfId="336" xr:uid="{00000000-0005-0000-0000-00002D010000}"/>
    <cellStyle name="_Multiple_pro_forma_model_paris_president_comps_3_Magazine_from_Brad(sgmt_breakdown_26) 2" xfId="337" xr:uid="{00000000-0005-0000-0000-00002E010000}"/>
    <cellStyle name="_Multiple_pro_forma_model_paris_president_comps_3_Model15" xfId="338" xr:uid="{00000000-0005-0000-0000-00002F010000}"/>
    <cellStyle name="_Multiple_pro_forma_model_paris_president_comps_3_Model15 2" xfId="339" xr:uid="{00000000-0005-0000-0000-000030010000}"/>
    <cellStyle name="_Multiple_pro_forma_model_paris_president_comps_3_RNWKProfile" xfId="340" xr:uid="{00000000-0005-0000-0000-000031010000}"/>
    <cellStyle name="_Multiple_pro_forma_model_paris_president_comps_3_RNWKProfile 2" xfId="341" xr:uid="{00000000-0005-0000-0000-000032010000}"/>
    <cellStyle name="_Multiple_pro_forma_model_paris_president_comps_3_San_Francisco_Comps_3" xfId="342" xr:uid="{00000000-0005-0000-0000-000033010000}"/>
    <cellStyle name="_Multiple_pro_forma_model_paris_president_comps_3_San_Francisco_Comps_3 2" xfId="343" xr:uid="{00000000-0005-0000-0000-000034010000}"/>
    <cellStyle name="_Multiple_pro_forma_model_paris_president_comps_3_Targets1" xfId="344" xr:uid="{00000000-0005-0000-0000-000035010000}"/>
    <cellStyle name="_Multiple_pro_forma_model_paris_president_comps_3_Targets1 2" xfId="345" xr:uid="{00000000-0005-0000-0000-000036010000}"/>
    <cellStyle name="_Multiple_pro_forma_model_paris_president_comps_3_WACC" xfId="346" xr:uid="{00000000-0005-0000-0000-000037010000}"/>
    <cellStyle name="_Multiple_pro_forma_model_paris_president_comps_3_WACC 2" xfId="347" xr:uid="{00000000-0005-0000-0000-000038010000}"/>
    <cellStyle name="_Multiple_pro_forma_model_paris_Research" xfId="348" xr:uid="{00000000-0005-0000-0000-000039010000}"/>
    <cellStyle name="_Multiple_pro_forma_model_paris_Research 2" xfId="349" xr:uid="{00000000-0005-0000-0000-00003A010000}"/>
    <cellStyle name="_Multiple_pro_forma_model_paris_RNWKProfile" xfId="350" xr:uid="{00000000-0005-0000-0000-00003B010000}"/>
    <cellStyle name="_Multiple_pro_forma_model_paris_RNWKProfile 2" xfId="351" xr:uid="{00000000-0005-0000-0000-00003C010000}"/>
    <cellStyle name="_Multiple_pro_forma_model_paris_solar system v1.05 v3" xfId="352" xr:uid="{00000000-0005-0000-0000-00003D010000}"/>
    <cellStyle name="_Multiple_pro_forma_model_paris_synergies" xfId="353" xr:uid="{00000000-0005-0000-0000-00003E010000}"/>
    <cellStyle name="_Multiple_pro_forma_model_paris_Targets1" xfId="354" xr:uid="{00000000-0005-0000-0000-00003F010000}"/>
    <cellStyle name="_Multiple_pro_forma_model_paris_Targets1 2" xfId="355" xr:uid="{00000000-0005-0000-0000-000040010000}"/>
    <cellStyle name="_Multiple_pro_forma_model_paris_telco_equip_comps_20" xfId="356" xr:uid="{00000000-0005-0000-0000-000041010000}"/>
    <cellStyle name="_Multiple_pro_forma_model_paris_travelcomps2" xfId="357" xr:uid="{00000000-0005-0000-0000-000042010000}"/>
    <cellStyle name="_Multiple_pro_forma_model_paris_US_Traditional_8_15_01_29" xfId="358" xr:uid="{00000000-0005-0000-0000-000043010000}"/>
    <cellStyle name="_Multiple_pro_forma_model_paris_US_Traditional_8_15_01_32_Alp" xfId="359" xr:uid="{00000000-0005-0000-0000-000044010000}"/>
    <cellStyle name="_Multiple_pro_forma_model_paris_US_Traditional_8_15_01_36" xfId="360" xr:uid="{00000000-0005-0000-0000-000045010000}"/>
    <cellStyle name="_Multiple_pro_forma_model_paris_US_Traditional_8_15_01_37" xfId="361" xr:uid="{00000000-0005-0000-0000-000046010000}"/>
    <cellStyle name="_Multiple_pro_forma_model_paris_US_Traditional_8_17_01_42" xfId="362" xr:uid="{00000000-0005-0000-0000-000047010000}"/>
    <cellStyle name="_Multiple_pro_forma_model_paris_us_traditional_comps" xfId="363" xr:uid="{00000000-0005-0000-0000-000048010000}"/>
    <cellStyle name="_Multiple_pro_forma_model_paris_US_Wireline_Comps_2000" xfId="364" xr:uid="{00000000-0005-0000-0000-000049010000}"/>
    <cellStyle name="_Multiple_pro_forma_model_paris_WACC" xfId="365" xr:uid="{00000000-0005-0000-0000-00004A010000}"/>
    <cellStyle name="_Multiple_pro_forma_model_paris_WACCusai" xfId="366" xr:uid="{00000000-0005-0000-0000-00004B010000}"/>
    <cellStyle name="_Multiple_pro_forma_model_paris_WPP model 72" xfId="367" xr:uid="{00000000-0005-0000-0000-00004C010000}"/>
    <cellStyle name="_Multiple_pro_forma_model_paris_Yahoo_Model_50" xfId="368" xr:uid="{00000000-0005-0000-0000-00004D010000}"/>
    <cellStyle name="_Multiple_Research" xfId="369" xr:uid="{00000000-0005-0000-0000-00004E010000}"/>
    <cellStyle name="_Multiple_Research 2" xfId="370" xr:uid="{00000000-0005-0000-0000-00004F010000}"/>
    <cellStyle name="_Multiple_RNWKProfile" xfId="371" xr:uid="{00000000-0005-0000-0000-000050010000}"/>
    <cellStyle name="_Multiple_RNWKProfile 2" xfId="372" xr:uid="{00000000-0005-0000-0000-000051010000}"/>
    <cellStyle name="_Multiple_solar system v1.05 v3" xfId="373" xr:uid="{00000000-0005-0000-0000-000052010000}"/>
    <cellStyle name="_Multiple_synergies" xfId="374" xr:uid="{00000000-0005-0000-0000-000053010000}"/>
    <cellStyle name="_Multiple_Targets1" xfId="375" xr:uid="{00000000-0005-0000-0000-000054010000}"/>
    <cellStyle name="_Multiple_Targets1 2" xfId="376" xr:uid="{00000000-0005-0000-0000-000055010000}"/>
    <cellStyle name="_Multiple_telco_equip_comps_20" xfId="377" xr:uid="{00000000-0005-0000-0000-000056010000}"/>
    <cellStyle name="_Multiple_Traditional_EU_comp_10-4-00" xfId="378" xr:uid="{00000000-0005-0000-0000-000057010000}"/>
    <cellStyle name="_Multiple_travelcomps2" xfId="379" xr:uid="{00000000-0005-0000-0000-000058010000}"/>
    <cellStyle name="_Multiple_US_Traditional_8_15_01_29" xfId="380" xr:uid="{00000000-0005-0000-0000-000059010000}"/>
    <cellStyle name="_Multiple_US_Traditional_8_15_01_32_Alp" xfId="381" xr:uid="{00000000-0005-0000-0000-00005A010000}"/>
    <cellStyle name="_Multiple_US_Traditional_8_15_01_36" xfId="382" xr:uid="{00000000-0005-0000-0000-00005B010000}"/>
    <cellStyle name="_Multiple_US_Traditional_8_15_01_37" xfId="383" xr:uid="{00000000-0005-0000-0000-00005C010000}"/>
    <cellStyle name="_Multiple_US_Traditional_8_17_01_42" xfId="384" xr:uid="{00000000-0005-0000-0000-00005D010000}"/>
    <cellStyle name="_Multiple_us_traditional_comps" xfId="385" xr:uid="{00000000-0005-0000-0000-00005E010000}"/>
    <cellStyle name="_Multiple_WACC" xfId="386" xr:uid="{00000000-0005-0000-0000-00005F010000}"/>
    <cellStyle name="_Multiple_WACCusai" xfId="387" xr:uid="{00000000-0005-0000-0000-000060010000}"/>
    <cellStyle name="_Multiple_Yahoo_Model_50" xfId="388" xr:uid="{00000000-0005-0000-0000-000061010000}"/>
    <cellStyle name="_MultipleSpace" xfId="389" xr:uid="{00000000-0005-0000-0000-000062010000}"/>
    <cellStyle name="_MultipleSpace_~0456910" xfId="390" xr:uid="{00000000-0005-0000-0000-000063010000}"/>
    <cellStyle name="_MultipleSpace_~4065376" xfId="391" xr:uid="{00000000-0005-0000-0000-000064010000}"/>
    <cellStyle name="_MultipleSpace_~4065376 2" xfId="392" xr:uid="{00000000-0005-0000-0000-000065010000}"/>
    <cellStyle name="_MultipleSpace_Asad_comps_A" xfId="393" xr:uid="{00000000-0005-0000-0000-000066010000}"/>
    <cellStyle name="_MultipleSpace_Asad_comps_A 2" xfId="394" xr:uid="{00000000-0005-0000-0000-000067010000}"/>
    <cellStyle name="_MultipleSpace_Business Information comps" xfId="395" xr:uid="{00000000-0005-0000-0000-000068010000}"/>
    <cellStyle name="_MultipleSpace_Business Information comps 2" xfId="396" xr:uid="{00000000-0005-0000-0000-000069010000}"/>
    <cellStyle name="_MultipleSpace_Comps" xfId="397" xr:uid="{00000000-0005-0000-0000-00006A010000}"/>
    <cellStyle name="_MultipleSpace_Comps2" xfId="398" xr:uid="{00000000-0005-0000-0000-00006B010000}"/>
    <cellStyle name="_MultipleSpace_DCF7" xfId="399" xr:uid="{00000000-0005-0000-0000-00006C010000}"/>
    <cellStyle name="_MultipleSpace_DCF7 2" xfId="400" xr:uid="{00000000-0005-0000-0000-00006D010000}"/>
    <cellStyle name="_MultipleSpace_DCF7_Asad_comps_A" xfId="401" xr:uid="{00000000-0005-0000-0000-00006E010000}"/>
    <cellStyle name="_MultipleSpace_DCF7_Asad_comps_A 2" xfId="402" xr:uid="{00000000-0005-0000-0000-00006F010000}"/>
    <cellStyle name="_MultipleSpace_Energizer_Comps_J" xfId="403" xr:uid="{00000000-0005-0000-0000-000070010000}"/>
    <cellStyle name="_MultipleSpace_Energizer_Comps_J 2" xfId="404" xr:uid="{00000000-0005-0000-0000-000071010000}"/>
    <cellStyle name="_MultipleSpace_KMEFin" xfId="405" xr:uid="{00000000-0005-0000-0000-000072010000}"/>
    <cellStyle name="_MultipleSpace_KMEFin 2" xfId="406" xr:uid="{00000000-0005-0000-0000-000073010000}"/>
    <cellStyle name="_MultipleSpace_KMEFin_Energizer_Comps_J" xfId="407" xr:uid="{00000000-0005-0000-0000-000074010000}"/>
    <cellStyle name="_MultipleSpace_KMEFin_Energizer_Comps_J 2" xfId="408" xr:uid="{00000000-0005-0000-0000-000075010000}"/>
    <cellStyle name="_MultipleSpace_LakeCapital" xfId="409" xr:uid="{00000000-0005-0000-0000-000076010000}"/>
    <cellStyle name="_MultipleSpace_Model1" xfId="410" xr:uid="{00000000-0005-0000-0000-000077010000}"/>
    <cellStyle name="_MultipleSpace_Model8" xfId="411" xr:uid="{00000000-0005-0000-0000-000078010000}"/>
    <cellStyle name="_MultipleSpace_Model9" xfId="412" xr:uid="{00000000-0005-0000-0000-000079010000}"/>
    <cellStyle name="_MultipleSpace_Multiples" xfId="413" xr:uid="{00000000-0005-0000-0000-00007A010000}"/>
    <cellStyle name="_MultipleSpace_Multiples 2" xfId="414" xr:uid="{00000000-0005-0000-0000-00007B010000}"/>
    <cellStyle name="_MultipleSpace_Newspaper Comps - New" xfId="415" xr:uid="{00000000-0005-0000-0000-00007C010000}"/>
    <cellStyle name="_MultipleSpace_Newspaper Comps - New 2" xfId="416" xr:uid="{00000000-0005-0000-0000-00007D010000}"/>
    <cellStyle name="_MultipleSpace_pro_forma_model_paris" xfId="417" xr:uid="{00000000-0005-0000-0000-00007E010000}"/>
    <cellStyle name="_MultipleSpace_pro_forma_model_paris_~0456910" xfId="418" xr:uid="{00000000-0005-0000-0000-00007F010000}"/>
    <cellStyle name="_MultipleSpace_pro_forma_model_paris_~4065376" xfId="419" xr:uid="{00000000-0005-0000-0000-000080010000}"/>
    <cellStyle name="_MultipleSpace_pro_forma_model_paris_~4065376 2" xfId="420" xr:uid="{00000000-0005-0000-0000-000081010000}"/>
    <cellStyle name="_MultipleSpace_pro_forma_model_paris_~6696855" xfId="421" xr:uid="{00000000-0005-0000-0000-000082010000}"/>
    <cellStyle name="_MultipleSpace_pro_forma_model_paris_Accretion Dilution 4_2_2002 v13" xfId="422" xr:uid="{00000000-0005-0000-0000-000083010000}"/>
    <cellStyle name="_MultipleSpace_pro_forma_model_paris_Atlas_Working_Model_7" xfId="423" xr:uid="{00000000-0005-0000-0000-000084010000}"/>
    <cellStyle name="_MultipleSpace_pro_forma_model_paris_Book2" xfId="424" xr:uid="{00000000-0005-0000-0000-000085010000}"/>
    <cellStyle name="_MultipleSpace_pro_forma_model_paris_Book2_comps" xfId="425" xr:uid="{00000000-0005-0000-0000-000086010000}"/>
    <cellStyle name="_MultipleSpace_pro_forma_model_paris_Book2_Project Aqua Comparables v4" xfId="426" xr:uid="{00000000-0005-0000-0000-000087010000}"/>
    <cellStyle name="_MultipleSpace_pro_forma_model_paris_Business Information comps" xfId="427" xr:uid="{00000000-0005-0000-0000-000088010000}"/>
    <cellStyle name="_MultipleSpace_pro_forma_model_paris_Business Information comps 2" xfId="428" xr:uid="{00000000-0005-0000-0000-000089010000}"/>
    <cellStyle name="_MultipleSpace_pro_forma_model_paris_comp_deal_summary" xfId="429" xr:uid="{00000000-0005-0000-0000-00008A010000}"/>
    <cellStyle name="_MultipleSpace_pro_forma_model_paris_Comps" xfId="430" xr:uid="{00000000-0005-0000-0000-00008B010000}"/>
    <cellStyle name="_MultipleSpace_pro_forma_model_paris_Comps_7.0_cash" xfId="431" xr:uid="{00000000-0005-0000-0000-00008C010000}"/>
    <cellStyle name="_MultipleSpace_pro_forma_model_paris_Comps2" xfId="432" xr:uid="{00000000-0005-0000-0000-00008D010000}"/>
    <cellStyle name="_MultipleSpace_pro_forma_model_paris_Comps3" xfId="433" xr:uid="{00000000-0005-0000-0000-00008E010000}"/>
    <cellStyle name="_MultipleSpace_pro_forma_model_paris_Comps3_2009-2010 Data Master File 2009 10 12_JB" xfId="434" xr:uid="{00000000-0005-0000-0000-00008F010000}"/>
    <cellStyle name="_MultipleSpace_pro_forma_model_paris_Comps3_Capex Recon" xfId="435" xr:uid="{00000000-0005-0000-0000-000090010000}"/>
    <cellStyle name="_MultipleSpace_pro_forma_model_paris_Comps3_Capital" xfId="436" xr:uid="{00000000-0005-0000-0000-000091010000}"/>
    <cellStyle name="_MultipleSpace_pro_forma_model_paris_Comps3_Copy of FAC Capital Summary 6-23-09" xfId="437" xr:uid="{00000000-0005-0000-0000-000092010000}"/>
    <cellStyle name="_MultipleSpace_pro_forma_model_paris_Comps3_FAC Capital Summary 6-23-09" xfId="438" xr:uid="{00000000-0005-0000-0000-000093010000}"/>
    <cellStyle name="_MultipleSpace_pro_forma_model_paris_Comps3_HC Trend (2)" xfId="439" xr:uid="{00000000-0005-0000-0000-000094010000}"/>
    <cellStyle name="_MultipleSpace_pro_forma_model_paris_Comps3_Presentation Data" xfId="440" xr:uid="{00000000-0005-0000-0000-000095010000}"/>
    <cellStyle name="_MultipleSpace_pro_forma_model_paris_Credit Comps 3.0" xfId="441" xr:uid="{00000000-0005-0000-0000-000096010000}"/>
    <cellStyle name="_MultipleSpace_pro_forma_model_paris_DCF7" xfId="442" xr:uid="{00000000-0005-0000-0000-000097010000}"/>
    <cellStyle name="_MultipleSpace_pro_forma_model_paris_DCF7 2" xfId="443" xr:uid="{00000000-0005-0000-0000-000098010000}"/>
    <cellStyle name="_MultipleSpace_pro_forma_model_paris_Dell Extreme Analysis 05" xfId="444" xr:uid="{00000000-0005-0000-0000-000099010000}"/>
    <cellStyle name="_MultipleSpace_pro_forma_model_paris_Energizer_Comps_J" xfId="445" xr:uid="{00000000-0005-0000-0000-00009A010000}"/>
    <cellStyle name="_MultipleSpace_pro_forma_model_paris_Energizer_Comps_J 2" xfId="446" xr:uid="{00000000-0005-0000-0000-00009B010000}"/>
    <cellStyle name="_MultipleSpace_pro_forma_model_paris_Enterasys model 35" xfId="447" xr:uid="{00000000-0005-0000-0000-00009C010000}"/>
    <cellStyle name="_MultipleSpace_pro_forma_model_paris_Hosting Comps (Lite) II restr. 7-9-01v3" xfId="448" xr:uid="{00000000-0005-0000-0000-00009D010000}"/>
    <cellStyle name="_MultipleSpace_pro_forma_model_paris_Hosting Comps (Lite) II restr. 7-9-01v3 2" xfId="449" xr:uid="{00000000-0005-0000-0000-00009E010000}"/>
    <cellStyle name="_MultipleSpace_pro_forma_model_paris_Inrange comp 05" xfId="450" xr:uid="{00000000-0005-0000-0000-00009F010000}"/>
    <cellStyle name="_MultipleSpace_pro_forma_model_paris_inrg_adva_acc_dil" xfId="451" xr:uid="{00000000-0005-0000-0000-0000A0010000}"/>
    <cellStyle name="_MultipleSpace_pro_forma_model_paris_Internet 2-22-01" xfId="452" xr:uid="{00000000-0005-0000-0000-0000A1010000}"/>
    <cellStyle name="_MultipleSpace_pro_forma_model_paris_KMEFin" xfId="453" xr:uid="{00000000-0005-0000-0000-0000A2010000}"/>
    <cellStyle name="_MultipleSpace_pro_forma_model_paris_KMEFin 2" xfId="454" xr:uid="{00000000-0005-0000-0000-0000A3010000}"/>
    <cellStyle name="_MultipleSpace_pro_forma_model_paris_LakeCapital" xfId="455" xr:uid="{00000000-0005-0000-0000-0000A4010000}"/>
    <cellStyle name="_MultipleSpace_pro_forma_model_paris_Loral_segmentv2" xfId="456" xr:uid="{00000000-0005-0000-0000-0000A5010000}"/>
    <cellStyle name="_MultipleSpace_pro_forma_model_paris_Magazine_from_Brad(sgmt_breakdown_26)" xfId="457" xr:uid="{00000000-0005-0000-0000-0000A6010000}"/>
    <cellStyle name="_MultipleSpace_pro_forma_model_paris_Model v42(fixed shares)" xfId="458" xr:uid="{00000000-0005-0000-0000-0000A7010000}"/>
    <cellStyle name="_MultipleSpace_pro_forma_model_paris_Model1" xfId="459" xr:uid="{00000000-0005-0000-0000-0000A8010000}"/>
    <cellStyle name="_MultipleSpace_pro_forma_model_paris_Model15" xfId="460" xr:uid="{00000000-0005-0000-0000-0000A9010000}"/>
    <cellStyle name="_MultipleSpace_pro_forma_model_paris_Model8" xfId="461" xr:uid="{00000000-0005-0000-0000-0000AA010000}"/>
    <cellStyle name="_MultipleSpace_pro_forma_model_paris_Model9" xfId="462" xr:uid="{00000000-0005-0000-0000-0000AB010000}"/>
    <cellStyle name="_MultipleSpace_pro_forma_model_paris_Multiples" xfId="463" xr:uid="{00000000-0005-0000-0000-0000AC010000}"/>
    <cellStyle name="_MultipleSpace_pro_forma_model_paris_Multiples 2" xfId="464" xr:uid="{00000000-0005-0000-0000-0000AD010000}"/>
    <cellStyle name="_MultipleSpace_pro_forma_model_paris_Newspaper Comps - New" xfId="465" xr:uid="{00000000-0005-0000-0000-0000AE010000}"/>
    <cellStyle name="_MultipleSpace_pro_forma_model_paris_Pirelli_Comps_7_16_01_v_119" xfId="466" xr:uid="{00000000-0005-0000-0000-0000AF010000}"/>
    <cellStyle name="_MultipleSpace_pro_forma_model_paris_president_comps_3" xfId="467" xr:uid="{00000000-0005-0000-0000-0000B0010000}"/>
    <cellStyle name="_MultipleSpace_pro_forma_model_paris_president_comps_3_1" xfId="468" xr:uid="{00000000-0005-0000-0000-0000B1010000}"/>
    <cellStyle name="_MultipleSpace_pro_forma_model_paris_president_comps_3_abbreviated" xfId="469" xr:uid="{00000000-0005-0000-0000-0000B2010000}"/>
    <cellStyle name="_MultipleSpace_pro_forma_model_paris_president_comps_3_Comps_7.0_cash" xfId="470" xr:uid="{00000000-0005-0000-0000-0000B3010000}"/>
    <cellStyle name="_MultipleSpace_pro_forma_model_paris_president_comps_3_Comps_7.0_cash 2" xfId="471" xr:uid="{00000000-0005-0000-0000-0000B4010000}"/>
    <cellStyle name="_MultipleSpace_pro_forma_model_paris_president_comps_3_Comps_8.0_cash" xfId="472" xr:uid="{00000000-0005-0000-0000-0000B5010000}"/>
    <cellStyle name="_MultipleSpace_pro_forma_model_paris_president_comps_3_Comps_8.0_cash 2" xfId="473" xr:uid="{00000000-0005-0000-0000-0000B6010000}"/>
    <cellStyle name="_MultipleSpace_pro_forma_model_paris_president_comps_3_Energizer_Comps_J" xfId="474" xr:uid="{00000000-0005-0000-0000-0000B7010000}"/>
    <cellStyle name="_MultipleSpace_pro_forma_model_paris_president_comps_3_Energizer_Comps_J 2" xfId="475" xr:uid="{00000000-0005-0000-0000-0000B8010000}"/>
    <cellStyle name="_MultipleSpace_pro_forma_model_paris_president_comps_3_ILEC comps3" xfId="476" xr:uid="{00000000-0005-0000-0000-0000B9010000}"/>
    <cellStyle name="_MultipleSpace_pro_forma_model_paris_president_comps_3_ILEC comps3 2" xfId="477" xr:uid="{00000000-0005-0000-0000-0000BA010000}"/>
    <cellStyle name="_MultipleSpace_pro_forma_model_paris_president_comps_3_Magazine_from_Brad(sgmt_breakdown_26)" xfId="478" xr:uid="{00000000-0005-0000-0000-0000BB010000}"/>
    <cellStyle name="_MultipleSpace_pro_forma_model_paris_president_comps_3_Magazine_from_Brad(sgmt_breakdown_26) 2" xfId="479" xr:uid="{00000000-0005-0000-0000-0000BC010000}"/>
    <cellStyle name="_MultipleSpace_pro_forma_model_paris_president_comps_3_Model15" xfId="480" xr:uid="{00000000-0005-0000-0000-0000BD010000}"/>
    <cellStyle name="_MultipleSpace_pro_forma_model_paris_president_comps_3_Model15 2" xfId="481" xr:uid="{00000000-0005-0000-0000-0000BE010000}"/>
    <cellStyle name="_MultipleSpace_pro_forma_model_paris_president_comps_3_Research" xfId="482" xr:uid="{00000000-0005-0000-0000-0000BF010000}"/>
    <cellStyle name="_MultipleSpace_pro_forma_model_paris_president_comps_3_Research_2009 March LE CV Clin Sci &amp; Res Summary 03-04-09" xfId="483" xr:uid="{00000000-0005-0000-0000-0000C0010000}"/>
    <cellStyle name="_MultipleSpace_pro_forma_model_paris_president_comps_3_Research_2009-2010 Data Master File 2009 10 12_JB" xfId="484" xr:uid="{00000000-0005-0000-0000-0000C1010000}"/>
    <cellStyle name="_MultipleSpace_pro_forma_model_paris_president_comps_3_Research_Capex Recon" xfId="485" xr:uid="{00000000-0005-0000-0000-0000C2010000}"/>
    <cellStyle name="_MultipleSpace_pro_forma_model_paris_president_comps_3_Research_Capital" xfId="486" xr:uid="{00000000-0005-0000-0000-0000C3010000}"/>
    <cellStyle name="_MultipleSpace_pro_forma_model_paris_president_comps_3_Research_Copy of FAC Capital Summary 6-23-09" xfId="487" xr:uid="{00000000-0005-0000-0000-0000C4010000}"/>
    <cellStyle name="_MultipleSpace_pro_forma_model_paris_president_comps_3_Research_FAC Capital Summary 6-23-09" xfId="488" xr:uid="{00000000-0005-0000-0000-0000C5010000}"/>
    <cellStyle name="_MultipleSpace_pro_forma_model_paris_president_comps_3_Research_HC Trend (2)" xfId="489" xr:uid="{00000000-0005-0000-0000-0000C6010000}"/>
    <cellStyle name="_MultipleSpace_pro_forma_model_paris_president_comps_3_Research_Presentation Data" xfId="490" xr:uid="{00000000-0005-0000-0000-0000C7010000}"/>
    <cellStyle name="_MultipleSpace_pro_forma_model_paris_president_comps_3_RNWKProfile" xfId="491" xr:uid="{00000000-0005-0000-0000-0000C8010000}"/>
    <cellStyle name="_MultipleSpace_pro_forma_model_paris_president_comps_3_RNWKProfile 2" xfId="492" xr:uid="{00000000-0005-0000-0000-0000C9010000}"/>
    <cellStyle name="_MultipleSpace_pro_forma_model_paris_president_comps_3_San_Francisco_Comps_3" xfId="493" xr:uid="{00000000-0005-0000-0000-0000CA010000}"/>
    <cellStyle name="_MultipleSpace_pro_forma_model_paris_president_comps_3_San_Francisco_Comps_3 2" xfId="494" xr:uid="{00000000-0005-0000-0000-0000CB010000}"/>
    <cellStyle name="_MultipleSpace_pro_forma_model_paris_president_comps_3_Targets1" xfId="495" xr:uid="{00000000-0005-0000-0000-0000CC010000}"/>
    <cellStyle name="_MultipleSpace_pro_forma_model_paris_president_comps_3_Targets1 2" xfId="496" xr:uid="{00000000-0005-0000-0000-0000CD010000}"/>
    <cellStyle name="_MultipleSpace_pro_forma_model_paris_president_comps_3_WACC" xfId="497" xr:uid="{00000000-0005-0000-0000-0000CE010000}"/>
    <cellStyle name="_MultipleSpace_pro_forma_model_paris_president_comps_3_WACC 2" xfId="498" xr:uid="{00000000-0005-0000-0000-0000CF010000}"/>
    <cellStyle name="_MultipleSpace_pro_forma_model_paris_Research" xfId="499" xr:uid="{00000000-0005-0000-0000-0000D0010000}"/>
    <cellStyle name="_MultipleSpace_pro_forma_model_paris_Research 2" xfId="500" xr:uid="{00000000-0005-0000-0000-0000D1010000}"/>
    <cellStyle name="_MultipleSpace_pro_forma_model_paris_RNWKProfile" xfId="501" xr:uid="{00000000-0005-0000-0000-0000D2010000}"/>
    <cellStyle name="_MultipleSpace_pro_forma_model_paris_RNWKProfile 2" xfId="502" xr:uid="{00000000-0005-0000-0000-0000D3010000}"/>
    <cellStyle name="_MultipleSpace_pro_forma_model_paris_solar system v1.05 v3" xfId="503" xr:uid="{00000000-0005-0000-0000-0000D4010000}"/>
    <cellStyle name="_MultipleSpace_pro_forma_model_paris_synergies" xfId="504" xr:uid="{00000000-0005-0000-0000-0000D5010000}"/>
    <cellStyle name="_MultipleSpace_pro_forma_model_paris_Targets1" xfId="505" xr:uid="{00000000-0005-0000-0000-0000D6010000}"/>
    <cellStyle name="_MultipleSpace_pro_forma_model_paris_Targets1 2" xfId="506" xr:uid="{00000000-0005-0000-0000-0000D7010000}"/>
    <cellStyle name="_MultipleSpace_pro_forma_model_paris_telco_equip_comps_20" xfId="507" xr:uid="{00000000-0005-0000-0000-0000D8010000}"/>
    <cellStyle name="_MultipleSpace_pro_forma_model_paris_travelcomps2" xfId="508" xr:uid="{00000000-0005-0000-0000-0000D9010000}"/>
    <cellStyle name="_MultipleSpace_pro_forma_model_paris_travelcomps2_comps" xfId="509" xr:uid="{00000000-0005-0000-0000-0000DA010000}"/>
    <cellStyle name="_MultipleSpace_pro_forma_model_paris_travelcomps2_comps_2009-2010 Data Master File 2009 10 12_JB" xfId="510" xr:uid="{00000000-0005-0000-0000-0000DB010000}"/>
    <cellStyle name="_MultipleSpace_pro_forma_model_paris_travelcomps2_comps_Capex Recon" xfId="511" xr:uid="{00000000-0005-0000-0000-0000DC010000}"/>
    <cellStyle name="_MultipleSpace_pro_forma_model_paris_travelcomps2_comps_Capital" xfId="512" xr:uid="{00000000-0005-0000-0000-0000DD010000}"/>
    <cellStyle name="_MultipleSpace_pro_forma_model_paris_travelcomps2_comps_Copy of FAC Capital Summary 6-23-09" xfId="513" xr:uid="{00000000-0005-0000-0000-0000DE010000}"/>
    <cellStyle name="_MultipleSpace_pro_forma_model_paris_travelcomps2_comps_FAC Capital Summary 6-23-09" xfId="514" xr:uid="{00000000-0005-0000-0000-0000DF010000}"/>
    <cellStyle name="_MultipleSpace_pro_forma_model_paris_travelcomps2_comps_HC Trend (2)" xfId="515" xr:uid="{00000000-0005-0000-0000-0000E0010000}"/>
    <cellStyle name="_MultipleSpace_pro_forma_model_paris_travelcomps2_comps_Presentation Data" xfId="516" xr:uid="{00000000-0005-0000-0000-0000E1010000}"/>
    <cellStyle name="_MultipleSpace_pro_forma_model_paris_travelcomps2_Project Aqua Comparables v4" xfId="517" xr:uid="{00000000-0005-0000-0000-0000E2010000}"/>
    <cellStyle name="_MultipleSpace_pro_forma_model_paris_US_Traditional_8_15_01_29" xfId="518" xr:uid="{00000000-0005-0000-0000-0000E3010000}"/>
    <cellStyle name="_MultipleSpace_pro_forma_model_paris_US_Traditional_8_15_01_32_Alp" xfId="519" xr:uid="{00000000-0005-0000-0000-0000E4010000}"/>
    <cellStyle name="_MultipleSpace_pro_forma_model_paris_US_Traditional_8_15_01_36" xfId="520" xr:uid="{00000000-0005-0000-0000-0000E5010000}"/>
    <cellStyle name="_MultipleSpace_pro_forma_model_paris_US_Traditional_8_15_01_37" xfId="521" xr:uid="{00000000-0005-0000-0000-0000E6010000}"/>
    <cellStyle name="_MultipleSpace_pro_forma_model_paris_US_Traditional_8_17_01_42" xfId="522" xr:uid="{00000000-0005-0000-0000-0000E7010000}"/>
    <cellStyle name="_MultipleSpace_pro_forma_model_paris_us_traditional_comps" xfId="523" xr:uid="{00000000-0005-0000-0000-0000E8010000}"/>
    <cellStyle name="_MultipleSpace_pro_forma_model_paris_US_Wireline_Comps_2000" xfId="524" xr:uid="{00000000-0005-0000-0000-0000E9010000}"/>
    <cellStyle name="_MultipleSpace_pro_forma_model_paris_WACC" xfId="525" xr:uid="{00000000-0005-0000-0000-0000EA010000}"/>
    <cellStyle name="_MultipleSpace_pro_forma_model_paris_WACCusai" xfId="526" xr:uid="{00000000-0005-0000-0000-0000EB010000}"/>
    <cellStyle name="_MultipleSpace_pro_forma_model_paris_WPP model 72" xfId="527" xr:uid="{00000000-0005-0000-0000-0000EC010000}"/>
    <cellStyle name="_MultipleSpace_pro_forma_model_paris_Yahoo_Model_50" xfId="528" xr:uid="{00000000-0005-0000-0000-0000ED010000}"/>
    <cellStyle name="_MultipleSpace_Research" xfId="529" xr:uid="{00000000-0005-0000-0000-0000EE010000}"/>
    <cellStyle name="_MultipleSpace_Research 2" xfId="530" xr:uid="{00000000-0005-0000-0000-0000EF010000}"/>
    <cellStyle name="_MultipleSpace_RNWKProfile" xfId="531" xr:uid="{00000000-0005-0000-0000-0000F0010000}"/>
    <cellStyle name="_MultipleSpace_RNWKProfile 2" xfId="532" xr:uid="{00000000-0005-0000-0000-0000F1010000}"/>
    <cellStyle name="_MultipleSpace_Targets1" xfId="533" xr:uid="{00000000-0005-0000-0000-0000F2010000}"/>
    <cellStyle name="_MultipleSpace_Targets1 2" xfId="534" xr:uid="{00000000-0005-0000-0000-0000F3010000}"/>
    <cellStyle name="_MultipleSpace_travelcomps2" xfId="535" xr:uid="{00000000-0005-0000-0000-0000F4010000}"/>
    <cellStyle name="_MultipleSpace_WACCusai" xfId="536" xr:uid="{00000000-0005-0000-0000-0000F5010000}"/>
    <cellStyle name="_Ownership" xfId="537" xr:uid="{00000000-0005-0000-0000-0000F6010000}"/>
    <cellStyle name="_Percent" xfId="538" xr:uid="{00000000-0005-0000-0000-0000F7010000}"/>
    <cellStyle name="_Percent_~0456910" xfId="539" xr:uid="{00000000-0005-0000-0000-0000F8010000}"/>
    <cellStyle name="_Percent_~4065376" xfId="540" xr:uid="{00000000-0005-0000-0000-0000F9010000}"/>
    <cellStyle name="_Percent_~4065376 2" xfId="541" xr:uid="{00000000-0005-0000-0000-0000FA010000}"/>
    <cellStyle name="_Percent_Business Information comps" xfId="542" xr:uid="{00000000-0005-0000-0000-0000FB010000}"/>
    <cellStyle name="_Percent_Business Information comps 2" xfId="543" xr:uid="{00000000-0005-0000-0000-0000FC010000}"/>
    <cellStyle name="_Percent_Comps" xfId="544" xr:uid="{00000000-0005-0000-0000-0000FD010000}"/>
    <cellStyle name="_Percent_Comps2" xfId="545" xr:uid="{00000000-0005-0000-0000-0000FE010000}"/>
    <cellStyle name="_Percent_DCF7" xfId="546" xr:uid="{00000000-0005-0000-0000-0000FF010000}"/>
    <cellStyle name="_Percent_DCF7 2" xfId="547" xr:uid="{00000000-0005-0000-0000-000000020000}"/>
    <cellStyle name="_Percent_Energizer_Comps_J" xfId="548" xr:uid="{00000000-0005-0000-0000-000001020000}"/>
    <cellStyle name="_Percent_Energizer_Comps_J 2" xfId="549" xr:uid="{00000000-0005-0000-0000-000002020000}"/>
    <cellStyle name="_Percent_KMEFin" xfId="550" xr:uid="{00000000-0005-0000-0000-000003020000}"/>
    <cellStyle name="_Percent_KMEFin 2" xfId="551" xr:uid="{00000000-0005-0000-0000-000004020000}"/>
    <cellStyle name="_Percent_LakeCapital" xfId="552" xr:uid="{00000000-0005-0000-0000-000005020000}"/>
    <cellStyle name="_Percent_Model1" xfId="553" xr:uid="{00000000-0005-0000-0000-000006020000}"/>
    <cellStyle name="_Percent_Model8" xfId="554" xr:uid="{00000000-0005-0000-0000-000007020000}"/>
    <cellStyle name="_Percent_Model9" xfId="555" xr:uid="{00000000-0005-0000-0000-000008020000}"/>
    <cellStyle name="_Percent_Multiples" xfId="556" xr:uid="{00000000-0005-0000-0000-000009020000}"/>
    <cellStyle name="_Percent_Multiples 2" xfId="557" xr:uid="{00000000-0005-0000-0000-00000A020000}"/>
    <cellStyle name="_Percent_Newspaper Comps - New" xfId="558" xr:uid="{00000000-0005-0000-0000-00000B020000}"/>
    <cellStyle name="_Percent_Newspaper Comps - New 2" xfId="559" xr:uid="{00000000-0005-0000-0000-00000C020000}"/>
    <cellStyle name="_Percent_pro_forma_model_paris" xfId="560" xr:uid="{00000000-0005-0000-0000-00000D020000}"/>
    <cellStyle name="_Percent_pro_forma_model_paris_~0456910" xfId="561" xr:uid="{00000000-0005-0000-0000-00000E020000}"/>
    <cellStyle name="_Percent_pro_forma_model_paris_~4065376" xfId="562" xr:uid="{00000000-0005-0000-0000-00000F020000}"/>
    <cellStyle name="_Percent_pro_forma_model_paris_~4065376 2" xfId="563" xr:uid="{00000000-0005-0000-0000-000010020000}"/>
    <cellStyle name="_Percent_pro_forma_model_paris_~6696855" xfId="564" xr:uid="{00000000-0005-0000-0000-000011020000}"/>
    <cellStyle name="_Percent_pro_forma_model_paris_Accretion Dilution 4_2_2002 v13" xfId="565" xr:uid="{00000000-0005-0000-0000-000012020000}"/>
    <cellStyle name="_Percent_pro_forma_model_paris_Atlas_Working_Model_7" xfId="566" xr:uid="{00000000-0005-0000-0000-000013020000}"/>
    <cellStyle name="_Percent_pro_forma_model_paris_Book2" xfId="567" xr:uid="{00000000-0005-0000-0000-000014020000}"/>
    <cellStyle name="_Percent_pro_forma_model_paris_Book2_comps" xfId="568" xr:uid="{00000000-0005-0000-0000-000015020000}"/>
    <cellStyle name="_Percent_pro_forma_model_paris_Book2_Project Aqua Comparables v4" xfId="569" xr:uid="{00000000-0005-0000-0000-000016020000}"/>
    <cellStyle name="_Percent_pro_forma_model_paris_Business Information comps" xfId="570" xr:uid="{00000000-0005-0000-0000-000017020000}"/>
    <cellStyle name="_Percent_pro_forma_model_paris_Business Information comps 2" xfId="571" xr:uid="{00000000-0005-0000-0000-000018020000}"/>
    <cellStyle name="_Percent_pro_forma_model_paris_comp_deal_summary" xfId="572" xr:uid="{00000000-0005-0000-0000-000019020000}"/>
    <cellStyle name="_Percent_pro_forma_model_paris_Comps" xfId="573" xr:uid="{00000000-0005-0000-0000-00001A020000}"/>
    <cellStyle name="_Percent_pro_forma_model_paris_Comps_7.0_cash" xfId="574" xr:uid="{00000000-0005-0000-0000-00001B020000}"/>
    <cellStyle name="_Percent_pro_forma_model_paris_Comps2" xfId="575" xr:uid="{00000000-0005-0000-0000-00001C020000}"/>
    <cellStyle name="_Percent_pro_forma_model_paris_Comps3" xfId="576" xr:uid="{00000000-0005-0000-0000-00001D020000}"/>
    <cellStyle name="_Percent_pro_forma_model_paris_Comps3_2009-2010 Data Master File 2009 10 12_JB" xfId="577" xr:uid="{00000000-0005-0000-0000-00001E020000}"/>
    <cellStyle name="_Percent_pro_forma_model_paris_Comps3_Capex Recon" xfId="578" xr:uid="{00000000-0005-0000-0000-00001F020000}"/>
    <cellStyle name="_Percent_pro_forma_model_paris_Comps3_Capital" xfId="579" xr:uid="{00000000-0005-0000-0000-000020020000}"/>
    <cellStyle name="_Percent_pro_forma_model_paris_Comps3_Copy of FAC Capital Summary 6-23-09" xfId="580" xr:uid="{00000000-0005-0000-0000-000021020000}"/>
    <cellStyle name="_Percent_pro_forma_model_paris_Comps3_FAC Capital Summary 6-23-09" xfId="581" xr:uid="{00000000-0005-0000-0000-000022020000}"/>
    <cellStyle name="_Percent_pro_forma_model_paris_Comps3_HC Trend (2)" xfId="582" xr:uid="{00000000-0005-0000-0000-000023020000}"/>
    <cellStyle name="_Percent_pro_forma_model_paris_Comps3_Presentation Data" xfId="583" xr:uid="{00000000-0005-0000-0000-000024020000}"/>
    <cellStyle name="_Percent_pro_forma_model_paris_Credit Comps 3.0" xfId="584" xr:uid="{00000000-0005-0000-0000-000025020000}"/>
    <cellStyle name="_Percent_pro_forma_model_paris_DCF7" xfId="585" xr:uid="{00000000-0005-0000-0000-000026020000}"/>
    <cellStyle name="_Percent_pro_forma_model_paris_DCF7 2" xfId="586" xr:uid="{00000000-0005-0000-0000-000027020000}"/>
    <cellStyle name="_Percent_pro_forma_model_paris_Dell Extreme Analysis 05" xfId="587" xr:uid="{00000000-0005-0000-0000-000028020000}"/>
    <cellStyle name="_Percent_pro_forma_model_paris_Energizer_Comps_J" xfId="588" xr:uid="{00000000-0005-0000-0000-000029020000}"/>
    <cellStyle name="_Percent_pro_forma_model_paris_Energizer_Comps_J 2" xfId="589" xr:uid="{00000000-0005-0000-0000-00002A020000}"/>
    <cellStyle name="_Percent_pro_forma_model_paris_Enterasys model 35" xfId="590" xr:uid="{00000000-0005-0000-0000-00002B020000}"/>
    <cellStyle name="_Percent_pro_forma_model_paris_Hosting Comps (Lite) II restr. 7-9-01v3" xfId="591" xr:uid="{00000000-0005-0000-0000-00002C020000}"/>
    <cellStyle name="_Percent_pro_forma_model_paris_Hosting Comps (Lite) II restr. 7-9-01v3 2" xfId="592" xr:uid="{00000000-0005-0000-0000-00002D020000}"/>
    <cellStyle name="_Percent_pro_forma_model_paris_Inrange comp 05" xfId="593" xr:uid="{00000000-0005-0000-0000-00002E020000}"/>
    <cellStyle name="_Percent_pro_forma_model_paris_inrg_adva_acc_dil" xfId="594" xr:uid="{00000000-0005-0000-0000-00002F020000}"/>
    <cellStyle name="_Percent_pro_forma_model_paris_Internet 2-22-01" xfId="595" xr:uid="{00000000-0005-0000-0000-000030020000}"/>
    <cellStyle name="_Percent_pro_forma_model_paris_KMEFin" xfId="596" xr:uid="{00000000-0005-0000-0000-000031020000}"/>
    <cellStyle name="_Percent_pro_forma_model_paris_KMEFin 2" xfId="597" xr:uid="{00000000-0005-0000-0000-000032020000}"/>
    <cellStyle name="_Percent_pro_forma_model_paris_LakeCapital" xfId="598" xr:uid="{00000000-0005-0000-0000-000033020000}"/>
    <cellStyle name="_Percent_pro_forma_model_paris_Loral_segmentv2" xfId="599" xr:uid="{00000000-0005-0000-0000-000034020000}"/>
    <cellStyle name="_Percent_pro_forma_model_paris_Magazine_from_Brad(sgmt_breakdown_26)" xfId="600" xr:uid="{00000000-0005-0000-0000-000035020000}"/>
    <cellStyle name="_Percent_pro_forma_model_paris_Model v42(fixed shares)" xfId="601" xr:uid="{00000000-0005-0000-0000-000036020000}"/>
    <cellStyle name="_Percent_pro_forma_model_paris_Model1" xfId="602" xr:uid="{00000000-0005-0000-0000-000037020000}"/>
    <cellStyle name="_Percent_pro_forma_model_paris_Model15" xfId="603" xr:uid="{00000000-0005-0000-0000-000038020000}"/>
    <cellStyle name="_Percent_pro_forma_model_paris_Model8" xfId="604" xr:uid="{00000000-0005-0000-0000-000039020000}"/>
    <cellStyle name="_Percent_pro_forma_model_paris_Model9" xfId="605" xr:uid="{00000000-0005-0000-0000-00003A020000}"/>
    <cellStyle name="_Percent_pro_forma_model_paris_Multiples" xfId="606" xr:uid="{00000000-0005-0000-0000-00003B020000}"/>
    <cellStyle name="_Percent_pro_forma_model_paris_Multiples 2" xfId="607" xr:uid="{00000000-0005-0000-0000-00003C020000}"/>
    <cellStyle name="_Percent_pro_forma_model_paris_Newspaper Comps - New" xfId="608" xr:uid="{00000000-0005-0000-0000-00003D020000}"/>
    <cellStyle name="_Percent_pro_forma_model_paris_Pirelli_Comps_7_16_01_v_119" xfId="609" xr:uid="{00000000-0005-0000-0000-00003E020000}"/>
    <cellStyle name="_Percent_pro_forma_model_paris_president_comps_3" xfId="610" xr:uid="{00000000-0005-0000-0000-00003F020000}"/>
    <cellStyle name="_Percent_pro_forma_model_paris_president_comps_3_1" xfId="611" xr:uid="{00000000-0005-0000-0000-000040020000}"/>
    <cellStyle name="_Percent_pro_forma_model_paris_president_comps_3_abbreviated" xfId="612" xr:uid="{00000000-0005-0000-0000-000041020000}"/>
    <cellStyle name="_Percent_pro_forma_model_paris_president_comps_3_Comps_7.0_cash" xfId="613" xr:uid="{00000000-0005-0000-0000-000042020000}"/>
    <cellStyle name="_Percent_pro_forma_model_paris_president_comps_3_Comps_7.0_cash 2" xfId="614" xr:uid="{00000000-0005-0000-0000-000043020000}"/>
    <cellStyle name="_Percent_pro_forma_model_paris_president_comps_3_Comps_8.0_cash" xfId="615" xr:uid="{00000000-0005-0000-0000-000044020000}"/>
    <cellStyle name="_Percent_pro_forma_model_paris_president_comps_3_Comps_8.0_cash 2" xfId="616" xr:uid="{00000000-0005-0000-0000-000045020000}"/>
    <cellStyle name="_Percent_pro_forma_model_paris_president_comps_3_Energizer_Comps_J" xfId="617" xr:uid="{00000000-0005-0000-0000-000046020000}"/>
    <cellStyle name="_Percent_pro_forma_model_paris_president_comps_3_Energizer_Comps_J 2" xfId="618" xr:uid="{00000000-0005-0000-0000-000047020000}"/>
    <cellStyle name="_Percent_pro_forma_model_paris_president_comps_3_ILEC comps3" xfId="619" xr:uid="{00000000-0005-0000-0000-000048020000}"/>
    <cellStyle name="_Percent_pro_forma_model_paris_president_comps_3_ILEC comps3 2" xfId="620" xr:uid="{00000000-0005-0000-0000-000049020000}"/>
    <cellStyle name="_Percent_pro_forma_model_paris_president_comps_3_Magazine_from_Brad(sgmt_breakdown_26)" xfId="621" xr:uid="{00000000-0005-0000-0000-00004A020000}"/>
    <cellStyle name="_Percent_pro_forma_model_paris_president_comps_3_Magazine_from_Brad(sgmt_breakdown_26) 2" xfId="622" xr:uid="{00000000-0005-0000-0000-00004B020000}"/>
    <cellStyle name="_Percent_pro_forma_model_paris_president_comps_3_Model15" xfId="623" xr:uid="{00000000-0005-0000-0000-00004C020000}"/>
    <cellStyle name="_Percent_pro_forma_model_paris_president_comps_3_Model15 2" xfId="624" xr:uid="{00000000-0005-0000-0000-00004D020000}"/>
    <cellStyle name="_Percent_pro_forma_model_paris_president_comps_3_Research" xfId="625" xr:uid="{00000000-0005-0000-0000-00004E020000}"/>
    <cellStyle name="_Percent_pro_forma_model_paris_president_comps_3_Research_2009 March LE CV Clin Sci &amp; Res Summary 03-04-09" xfId="626" xr:uid="{00000000-0005-0000-0000-00004F020000}"/>
    <cellStyle name="_Percent_pro_forma_model_paris_president_comps_3_Research_2009-2010 Data Master File 2009 10 12_JB" xfId="627" xr:uid="{00000000-0005-0000-0000-000050020000}"/>
    <cellStyle name="_Percent_pro_forma_model_paris_president_comps_3_Research_Capex Recon" xfId="628" xr:uid="{00000000-0005-0000-0000-000051020000}"/>
    <cellStyle name="_Percent_pro_forma_model_paris_president_comps_3_Research_Capital" xfId="629" xr:uid="{00000000-0005-0000-0000-000052020000}"/>
    <cellStyle name="_Percent_pro_forma_model_paris_president_comps_3_Research_Copy of FAC Capital Summary 6-23-09" xfId="630" xr:uid="{00000000-0005-0000-0000-000053020000}"/>
    <cellStyle name="_Percent_pro_forma_model_paris_president_comps_3_Research_FAC Capital Summary 6-23-09" xfId="631" xr:uid="{00000000-0005-0000-0000-000054020000}"/>
    <cellStyle name="_Percent_pro_forma_model_paris_president_comps_3_Research_HC Trend (2)" xfId="632" xr:uid="{00000000-0005-0000-0000-000055020000}"/>
    <cellStyle name="_Percent_pro_forma_model_paris_president_comps_3_Research_Presentation Data" xfId="633" xr:uid="{00000000-0005-0000-0000-000056020000}"/>
    <cellStyle name="_Percent_pro_forma_model_paris_president_comps_3_RNWKProfile" xfId="634" xr:uid="{00000000-0005-0000-0000-000057020000}"/>
    <cellStyle name="_Percent_pro_forma_model_paris_president_comps_3_RNWKProfile 2" xfId="635" xr:uid="{00000000-0005-0000-0000-000058020000}"/>
    <cellStyle name="_Percent_pro_forma_model_paris_president_comps_3_San_Francisco_Comps_3" xfId="636" xr:uid="{00000000-0005-0000-0000-000059020000}"/>
    <cellStyle name="_Percent_pro_forma_model_paris_president_comps_3_San_Francisco_Comps_3 2" xfId="637" xr:uid="{00000000-0005-0000-0000-00005A020000}"/>
    <cellStyle name="_Percent_pro_forma_model_paris_president_comps_3_Targets1" xfId="638" xr:uid="{00000000-0005-0000-0000-00005B020000}"/>
    <cellStyle name="_Percent_pro_forma_model_paris_president_comps_3_Targets1 2" xfId="639" xr:uid="{00000000-0005-0000-0000-00005C020000}"/>
    <cellStyle name="_Percent_pro_forma_model_paris_president_comps_3_WACC" xfId="640" xr:uid="{00000000-0005-0000-0000-00005D020000}"/>
    <cellStyle name="_Percent_pro_forma_model_paris_president_comps_3_WACC 2" xfId="641" xr:uid="{00000000-0005-0000-0000-00005E020000}"/>
    <cellStyle name="_Percent_pro_forma_model_paris_Research" xfId="642" xr:uid="{00000000-0005-0000-0000-00005F020000}"/>
    <cellStyle name="_Percent_pro_forma_model_paris_Research 2" xfId="643" xr:uid="{00000000-0005-0000-0000-000060020000}"/>
    <cellStyle name="_Percent_pro_forma_model_paris_RNWKProfile" xfId="644" xr:uid="{00000000-0005-0000-0000-000061020000}"/>
    <cellStyle name="_Percent_pro_forma_model_paris_RNWKProfile 2" xfId="645" xr:uid="{00000000-0005-0000-0000-000062020000}"/>
    <cellStyle name="_Percent_pro_forma_model_paris_solar system v1.05 v3" xfId="646" xr:uid="{00000000-0005-0000-0000-000063020000}"/>
    <cellStyle name="_Percent_pro_forma_model_paris_synergies" xfId="647" xr:uid="{00000000-0005-0000-0000-000064020000}"/>
    <cellStyle name="_Percent_pro_forma_model_paris_Targets1" xfId="648" xr:uid="{00000000-0005-0000-0000-000065020000}"/>
    <cellStyle name="_Percent_pro_forma_model_paris_Targets1 2" xfId="649" xr:uid="{00000000-0005-0000-0000-000066020000}"/>
    <cellStyle name="_Percent_pro_forma_model_paris_telco_equip_comps_20" xfId="650" xr:uid="{00000000-0005-0000-0000-000067020000}"/>
    <cellStyle name="_Percent_pro_forma_model_paris_travelcomps2" xfId="651" xr:uid="{00000000-0005-0000-0000-000068020000}"/>
    <cellStyle name="_Percent_pro_forma_model_paris_travelcomps2_comps" xfId="652" xr:uid="{00000000-0005-0000-0000-000069020000}"/>
    <cellStyle name="_Percent_pro_forma_model_paris_travelcomps2_comps_2009-2010 Data Master File 2009 10 12_JB" xfId="653" xr:uid="{00000000-0005-0000-0000-00006A020000}"/>
    <cellStyle name="_Percent_pro_forma_model_paris_travelcomps2_comps_Capex Recon" xfId="654" xr:uid="{00000000-0005-0000-0000-00006B020000}"/>
    <cellStyle name="_Percent_pro_forma_model_paris_travelcomps2_comps_Capital" xfId="655" xr:uid="{00000000-0005-0000-0000-00006C020000}"/>
    <cellStyle name="_Percent_pro_forma_model_paris_travelcomps2_comps_Copy of FAC Capital Summary 6-23-09" xfId="656" xr:uid="{00000000-0005-0000-0000-00006D020000}"/>
    <cellStyle name="_Percent_pro_forma_model_paris_travelcomps2_comps_FAC Capital Summary 6-23-09" xfId="657" xr:uid="{00000000-0005-0000-0000-00006E020000}"/>
    <cellStyle name="_Percent_pro_forma_model_paris_travelcomps2_comps_HC Trend (2)" xfId="658" xr:uid="{00000000-0005-0000-0000-00006F020000}"/>
    <cellStyle name="_Percent_pro_forma_model_paris_travelcomps2_comps_Presentation Data" xfId="659" xr:uid="{00000000-0005-0000-0000-000070020000}"/>
    <cellStyle name="_Percent_pro_forma_model_paris_travelcomps2_Project Aqua Comparables v4" xfId="660" xr:uid="{00000000-0005-0000-0000-000071020000}"/>
    <cellStyle name="_Percent_pro_forma_model_paris_US_Traditional_8_15_01_29" xfId="661" xr:uid="{00000000-0005-0000-0000-000072020000}"/>
    <cellStyle name="_Percent_pro_forma_model_paris_US_Traditional_8_15_01_32_Alp" xfId="662" xr:uid="{00000000-0005-0000-0000-000073020000}"/>
    <cellStyle name="_Percent_pro_forma_model_paris_US_Traditional_8_15_01_36" xfId="663" xr:uid="{00000000-0005-0000-0000-000074020000}"/>
    <cellStyle name="_Percent_pro_forma_model_paris_US_Traditional_8_15_01_37" xfId="664" xr:uid="{00000000-0005-0000-0000-000075020000}"/>
    <cellStyle name="_Percent_pro_forma_model_paris_US_Traditional_8_17_01_42" xfId="665" xr:uid="{00000000-0005-0000-0000-000076020000}"/>
    <cellStyle name="_Percent_pro_forma_model_paris_us_traditional_comps" xfId="666" xr:uid="{00000000-0005-0000-0000-000077020000}"/>
    <cellStyle name="_Percent_pro_forma_model_paris_US_Wireline_Comps_2000" xfId="667" xr:uid="{00000000-0005-0000-0000-000078020000}"/>
    <cellStyle name="_Percent_pro_forma_model_paris_WACC" xfId="668" xr:uid="{00000000-0005-0000-0000-000079020000}"/>
    <cellStyle name="_Percent_pro_forma_model_paris_WACCusai" xfId="669" xr:uid="{00000000-0005-0000-0000-00007A020000}"/>
    <cellStyle name="_Percent_pro_forma_model_paris_WPP model 72" xfId="670" xr:uid="{00000000-0005-0000-0000-00007B020000}"/>
    <cellStyle name="_Percent_pro_forma_model_paris_Yahoo_Model_50" xfId="671" xr:uid="{00000000-0005-0000-0000-00007C020000}"/>
    <cellStyle name="_Percent_Research" xfId="672" xr:uid="{00000000-0005-0000-0000-00007D020000}"/>
    <cellStyle name="_Percent_Research 2" xfId="673" xr:uid="{00000000-0005-0000-0000-00007E020000}"/>
    <cellStyle name="_Percent_RNWKProfile" xfId="674" xr:uid="{00000000-0005-0000-0000-00007F020000}"/>
    <cellStyle name="_Percent_RNWKProfile 2" xfId="675" xr:uid="{00000000-0005-0000-0000-000080020000}"/>
    <cellStyle name="_Percent_Targets1" xfId="676" xr:uid="{00000000-0005-0000-0000-000081020000}"/>
    <cellStyle name="_Percent_Targets1 2" xfId="677" xr:uid="{00000000-0005-0000-0000-000082020000}"/>
    <cellStyle name="_Percent_travelcomps2" xfId="678" xr:uid="{00000000-0005-0000-0000-000083020000}"/>
    <cellStyle name="_Percent_travelcomps2_comps" xfId="679" xr:uid="{00000000-0005-0000-0000-000084020000}"/>
    <cellStyle name="_Percent_travelcomps2_lbo1" xfId="680" xr:uid="{00000000-0005-0000-0000-000085020000}"/>
    <cellStyle name="_Percent_travelcomps2_Project Aqua Comparables v4" xfId="681" xr:uid="{00000000-0005-0000-0000-000086020000}"/>
    <cellStyle name="_Percent_WACCusai" xfId="682" xr:uid="{00000000-0005-0000-0000-000087020000}"/>
    <cellStyle name="_PercentSpace" xfId="683" xr:uid="{00000000-0005-0000-0000-000088020000}"/>
    <cellStyle name="_PercentSpace_~0456910" xfId="684" xr:uid="{00000000-0005-0000-0000-000089020000}"/>
    <cellStyle name="_PercentSpace_~4065376" xfId="685" xr:uid="{00000000-0005-0000-0000-00008A020000}"/>
    <cellStyle name="_PercentSpace_~4065376 2" xfId="686" xr:uid="{00000000-0005-0000-0000-00008B020000}"/>
    <cellStyle name="_PercentSpace_Business Information comps" xfId="687" xr:uid="{00000000-0005-0000-0000-00008C020000}"/>
    <cellStyle name="_PercentSpace_Business Information comps 2" xfId="688" xr:uid="{00000000-0005-0000-0000-00008D020000}"/>
    <cellStyle name="_PercentSpace_Comps" xfId="689" xr:uid="{00000000-0005-0000-0000-00008E020000}"/>
    <cellStyle name="_PercentSpace_Comps2" xfId="690" xr:uid="{00000000-0005-0000-0000-00008F020000}"/>
    <cellStyle name="_PercentSpace_DCF7" xfId="691" xr:uid="{00000000-0005-0000-0000-000090020000}"/>
    <cellStyle name="_PercentSpace_DCF7 2" xfId="692" xr:uid="{00000000-0005-0000-0000-000091020000}"/>
    <cellStyle name="_PercentSpace_Energizer_Comps_J" xfId="693" xr:uid="{00000000-0005-0000-0000-000092020000}"/>
    <cellStyle name="_PercentSpace_Energizer_Comps_J 2" xfId="694" xr:uid="{00000000-0005-0000-0000-000093020000}"/>
    <cellStyle name="_PercentSpace_KMEFin" xfId="695" xr:uid="{00000000-0005-0000-0000-000094020000}"/>
    <cellStyle name="_PercentSpace_KMEFin 2" xfId="696" xr:uid="{00000000-0005-0000-0000-000095020000}"/>
    <cellStyle name="_PercentSpace_LakeCapital" xfId="697" xr:uid="{00000000-0005-0000-0000-000096020000}"/>
    <cellStyle name="_PercentSpace_Model1" xfId="698" xr:uid="{00000000-0005-0000-0000-000097020000}"/>
    <cellStyle name="_PercentSpace_Model8" xfId="699" xr:uid="{00000000-0005-0000-0000-000098020000}"/>
    <cellStyle name="_PercentSpace_Model9" xfId="700" xr:uid="{00000000-0005-0000-0000-000099020000}"/>
    <cellStyle name="_PercentSpace_Multiples" xfId="701" xr:uid="{00000000-0005-0000-0000-00009A020000}"/>
    <cellStyle name="_PercentSpace_Multiples 2" xfId="702" xr:uid="{00000000-0005-0000-0000-00009B020000}"/>
    <cellStyle name="_PercentSpace_Newspaper Comps - New" xfId="703" xr:uid="{00000000-0005-0000-0000-00009C020000}"/>
    <cellStyle name="_PercentSpace_Newspaper Comps - New 2" xfId="704" xr:uid="{00000000-0005-0000-0000-00009D020000}"/>
    <cellStyle name="_PercentSpace_pro_forma_model_paris" xfId="705" xr:uid="{00000000-0005-0000-0000-00009E020000}"/>
    <cellStyle name="_PercentSpace_pro_forma_model_paris_~0456910" xfId="706" xr:uid="{00000000-0005-0000-0000-00009F020000}"/>
    <cellStyle name="_PercentSpace_pro_forma_model_paris_~4065376" xfId="707" xr:uid="{00000000-0005-0000-0000-0000A0020000}"/>
    <cellStyle name="_PercentSpace_pro_forma_model_paris_~6696855" xfId="708" xr:uid="{00000000-0005-0000-0000-0000A1020000}"/>
    <cellStyle name="_PercentSpace_pro_forma_model_paris_Atlas_Working_Model_7" xfId="709" xr:uid="{00000000-0005-0000-0000-0000A2020000}"/>
    <cellStyle name="_PercentSpace_pro_forma_model_paris_Book2" xfId="710" xr:uid="{00000000-0005-0000-0000-0000A3020000}"/>
    <cellStyle name="_PercentSpace_pro_forma_model_paris_Book2_comps" xfId="711" xr:uid="{00000000-0005-0000-0000-0000A4020000}"/>
    <cellStyle name="_PercentSpace_pro_forma_model_paris_Book2_Project Aqua Comparables v4" xfId="712" xr:uid="{00000000-0005-0000-0000-0000A5020000}"/>
    <cellStyle name="_PercentSpace_pro_forma_model_paris_Business Information comps" xfId="713" xr:uid="{00000000-0005-0000-0000-0000A6020000}"/>
    <cellStyle name="_PercentSpace_pro_forma_model_paris_comp_deal_summary" xfId="714" xr:uid="{00000000-0005-0000-0000-0000A7020000}"/>
    <cellStyle name="_PercentSpace_pro_forma_model_paris_Comps" xfId="715" xr:uid="{00000000-0005-0000-0000-0000A8020000}"/>
    <cellStyle name="_PercentSpace_pro_forma_model_paris_Comps_7.0_cash" xfId="716" xr:uid="{00000000-0005-0000-0000-0000A9020000}"/>
    <cellStyle name="_PercentSpace_pro_forma_model_paris_Comps2" xfId="717" xr:uid="{00000000-0005-0000-0000-0000AA020000}"/>
    <cellStyle name="_PercentSpace_pro_forma_model_paris_Credit Comps 3.0" xfId="718" xr:uid="{00000000-0005-0000-0000-0000AB020000}"/>
    <cellStyle name="_PercentSpace_pro_forma_model_paris_DCF7" xfId="719" xr:uid="{00000000-0005-0000-0000-0000AC020000}"/>
    <cellStyle name="_PercentSpace_pro_forma_model_paris_Energizer_Comps_J" xfId="720" xr:uid="{00000000-0005-0000-0000-0000AD020000}"/>
    <cellStyle name="_PercentSpace_pro_forma_model_paris_Enterasys model 35" xfId="721" xr:uid="{00000000-0005-0000-0000-0000AE020000}"/>
    <cellStyle name="_PercentSpace_pro_forma_model_paris_Hosting Comps (Lite) II restr. 7-9-01v3" xfId="722" xr:uid="{00000000-0005-0000-0000-0000AF020000}"/>
    <cellStyle name="_PercentSpace_pro_forma_model_paris_Hosting Comps (Lite) II restr. 7-9-01v3 2" xfId="723" xr:uid="{00000000-0005-0000-0000-0000B0020000}"/>
    <cellStyle name="_PercentSpace_pro_forma_model_paris_Inrange comp 05" xfId="724" xr:uid="{00000000-0005-0000-0000-0000B1020000}"/>
    <cellStyle name="_PercentSpace_pro_forma_model_paris_inrg_adva_acc_dil" xfId="725" xr:uid="{00000000-0005-0000-0000-0000B2020000}"/>
    <cellStyle name="_PercentSpace_pro_forma_model_paris_inrg_adva_acc_dil_2009-2010 Data Master File 2009 10 12_JB" xfId="726" xr:uid="{00000000-0005-0000-0000-0000B3020000}"/>
    <cellStyle name="_PercentSpace_pro_forma_model_paris_inrg_adva_acc_dil_Capex Recon" xfId="727" xr:uid="{00000000-0005-0000-0000-0000B4020000}"/>
    <cellStyle name="_PercentSpace_pro_forma_model_paris_inrg_adva_acc_dil_Capital" xfId="728" xr:uid="{00000000-0005-0000-0000-0000B5020000}"/>
    <cellStyle name="_PercentSpace_pro_forma_model_paris_inrg_adva_acc_dil_Copy of FAC Capital Summary 6-23-09" xfId="729" xr:uid="{00000000-0005-0000-0000-0000B6020000}"/>
    <cellStyle name="_PercentSpace_pro_forma_model_paris_inrg_adva_acc_dil_FAC Capital Summary 6-23-09" xfId="730" xr:uid="{00000000-0005-0000-0000-0000B7020000}"/>
    <cellStyle name="_PercentSpace_pro_forma_model_paris_inrg_adva_acc_dil_HC Trend (2)" xfId="731" xr:uid="{00000000-0005-0000-0000-0000B8020000}"/>
    <cellStyle name="_PercentSpace_pro_forma_model_paris_inrg_adva_acc_dil_Presentation Data" xfId="732" xr:uid="{00000000-0005-0000-0000-0000B9020000}"/>
    <cellStyle name="_PercentSpace_pro_forma_model_paris_Internet 2-22-01" xfId="733" xr:uid="{00000000-0005-0000-0000-0000BA020000}"/>
    <cellStyle name="_PercentSpace_pro_forma_model_paris_IT_Services_Precedents_8" xfId="734" xr:uid="{00000000-0005-0000-0000-0000BB020000}"/>
    <cellStyle name="_PercentSpace_pro_forma_model_paris_KMEFin" xfId="735" xr:uid="{00000000-0005-0000-0000-0000BC020000}"/>
    <cellStyle name="_PercentSpace_pro_forma_model_paris_LakeCapital" xfId="736" xr:uid="{00000000-0005-0000-0000-0000BD020000}"/>
    <cellStyle name="_PercentSpace_pro_forma_model_paris_Loral_segmentv2" xfId="737" xr:uid="{00000000-0005-0000-0000-0000BE020000}"/>
    <cellStyle name="_PercentSpace_pro_forma_model_paris_Magazine_from_Brad(sgmt_breakdown_26)" xfId="738" xr:uid="{00000000-0005-0000-0000-0000BF020000}"/>
    <cellStyle name="_PercentSpace_pro_forma_model_paris_Model1" xfId="739" xr:uid="{00000000-0005-0000-0000-0000C0020000}"/>
    <cellStyle name="_PercentSpace_pro_forma_model_paris_Model15" xfId="740" xr:uid="{00000000-0005-0000-0000-0000C1020000}"/>
    <cellStyle name="_PercentSpace_pro_forma_model_paris_Model8" xfId="741" xr:uid="{00000000-0005-0000-0000-0000C2020000}"/>
    <cellStyle name="_PercentSpace_pro_forma_model_paris_Model9" xfId="742" xr:uid="{00000000-0005-0000-0000-0000C3020000}"/>
    <cellStyle name="_PercentSpace_pro_forma_model_paris_Multiples" xfId="743" xr:uid="{00000000-0005-0000-0000-0000C4020000}"/>
    <cellStyle name="_PercentSpace_pro_forma_model_paris_Newspaper Comps - New" xfId="744" xr:uid="{00000000-0005-0000-0000-0000C5020000}"/>
    <cellStyle name="_PercentSpace_pro_forma_model_paris_Newspaper Comps - New_Research" xfId="745" xr:uid="{00000000-0005-0000-0000-0000C6020000}"/>
    <cellStyle name="_PercentSpace_pro_forma_model_paris_Newspaper Comps - New_Research_2009 March LE CV Clin Sci &amp; Res Summary 03-04-09" xfId="746" xr:uid="{00000000-0005-0000-0000-0000C7020000}"/>
    <cellStyle name="_PercentSpace_pro_forma_model_paris_Newspaper Comps - New_Research_2009-2010 Data Master File 2009 10 12_JB" xfId="747" xr:uid="{00000000-0005-0000-0000-0000C8020000}"/>
    <cellStyle name="_PercentSpace_pro_forma_model_paris_Newspaper Comps - New_Research_Capex Recon" xfId="748" xr:uid="{00000000-0005-0000-0000-0000C9020000}"/>
    <cellStyle name="_PercentSpace_pro_forma_model_paris_Newspaper Comps - New_Research_Capital" xfId="749" xr:uid="{00000000-0005-0000-0000-0000CA020000}"/>
    <cellStyle name="_PercentSpace_pro_forma_model_paris_Newspaper Comps - New_Research_Copy of FAC Capital Summary 6-23-09" xfId="750" xr:uid="{00000000-0005-0000-0000-0000CB020000}"/>
    <cellStyle name="_PercentSpace_pro_forma_model_paris_Newspaper Comps - New_Research_FAC Capital Summary 6-23-09" xfId="751" xr:uid="{00000000-0005-0000-0000-0000CC020000}"/>
    <cellStyle name="_PercentSpace_pro_forma_model_paris_Newspaper Comps - New_Research_HC Trend (2)" xfId="752" xr:uid="{00000000-0005-0000-0000-0000CD020000}"/>
    <cellStyle name="_PercentSpace_pro_forma_model_paris_Newspaper Comps - New_Research_Presentation Data" xfId="753" xr:uid="{00000000-0005-0000-0000-0000CE020000}"/>
    <cellStyle name="_PercentSpace_pro_forma_model_paris_Pirelli_Comps_7_16_01_v_119" xfId="754" xr:uid="{00000000-0005-0000-0000-0000CF020000}"/>
    <cellStyle name="_PercentSpace_pro_forma_model_paris_president_comps_3" xfId="755" xr:uid="{00000000-0005-0000-0000-0000D0020000}"/>
    <cellStyle name="_PercentSpace_pro_forma_model_paris_president_comps_3_abbreviated" xfId="756" xr:uid="{00000000-0005-0000-0000-0000D1020000}"/>
    <cellStyle name="_PercentSpace_pro_forma_model_paris_Research" xfId="757" xr:uid="{00000000-0005-0000-0000-0000D2020000}"/>
    <cellStyle name="_PercentSpace_pro_forma_model_paris_Research_2009 March LE CV Clin Sci &amp; Res Summary 03-04-09" xfId="758" xr:uid="{00000000-0005-0000-0000-0000D3020000}"/>
    <cellStyle name="_PercentSpace_pro_forma_model_paris_Research_2009-2010 Data Master File 2009 10 12_JB" xfId="759" xr:uid="{00000000-0005-0000-0000-0000D4020000}"/>
    <cellStyle name="_PercentSpace_pro_forma_model_paris_Research_Capex Recon" xfId="760" xr:uid="{00000000-0005-0000-0000-0000D5020000}"/>
    <cellStyle name="_PercentSpace_pro_forma_model_paris_Research_Capital" xfId="761" xr:uid="{00000000-0005-0000-0000-0000D6020000}"/>
    <cellStyle name="_PercentSpace_pro_forma_model_paris_Research_Copy of FAC Capital Summary 6-23-09" xfId="762" xr:uid="{00000000-0005-0000-0000-0000D7020000}"/>
    <cellStyle name="_PercentSpace_pro_forma_model_paris_Research_FAC Capital Summary 6-23-09" xfId="763" xr:uid="{00000000-0005-0000-0000-0000D8020000}"/>
    <cellStyle name="_PercentSpace_pro_forma_model_paris_Research_HC Trend (2)" xfId="764" xr:uid="{00000000-0005-0000-0000-0000D9020000}"/>
    <cellStyle name="_PercentSpace_pro_forma_model_paris_Research_Presentation Data" xfId="765" xr:uid="{00000000-0005-0000-0000-0000DA020000}"/>
    <cellStyle name="_PercentSpace_pro_forma_model_paris_RNWKProfile" xfId="766" xr:uid="{00000000-0005-0000-0000-0000DB020000}"/>
    <cellStyle name="_PercentSpace_pro_forma_model_paris_solar system v1.05 v3" xfId="767" xr:uid="{00000000-0005-0000-0000-0000DC020000}"/>
    <cellStyle name="_PercentSpace_pro_forma_model_paris_synergies" xfId="768" xr:uid="{00000000-0005-0000-0000-0000DD020000}"/>
    <cellStyle name="_PercentSpace_pro_forma_model_paris_Targets1" xfId="769" xr:uid="{00000000-0005-0000-0000-0000DE020000}"/>
    <cellStyle name="_PercentSpace_pro_forma_model_paris_telco_equip_comps_20" xfId="770" xr:uid="{00000000-0005-0000-0000-0000DF020000}"/>
    <cellStyle name="_PercentSpace_pro_forma_model_paris_travelcomps2" xfId="771" xr:uid="{00000000-0005-0000-0000-0000E0020000}"/>
    <cellStyle name="_PercentSpace_pro_forma_model_paris_US_Traditional_8_15_01_29" xfId="772" xr:uid="{00000000-0005-0000-0000-0000E1020000}"/>
    <cellStyle name="_PercentSpace_pro_forma_model_paris_US_Traditional_8_15_01_32_Alp" xfId="773" xr:uid="{00000000-0005-0000-0000-0000E2020000}"/>
    <cellStyle name="_PercentSpace_pro_forma_model_paris_US_Traditional_8_15_01_36" xfId="774" xr:uid="{00000000-0005-0000-0000-0000E3020000}"/>
    <cellStyle name="_PercentSpace_pro_forma_model_paris_US_Traditional_8_15_01_37" xfId="775" xr:uid="{00000000-0005-0000-0000-0000E4020000}"/>
    <cellStyle name="_PercentSpace_pro_forma_model_paris_US_Traditional_8_17_01_42" xfId="776" xr:uid="{00000000-0005-0000-0000-0000E5020000}"/>
    <cellStyle name="_PercentSpace_pro_forma_model_paris_us_traditional_comps" xfId="777" xr:uid="{00000000-0005-0000-0000-0000E6020000}"/>
    <cellStyle name="_PercentSpace_pro_forma_model_paris_US_Wireline_Comps_2000" xfId="778" xr:uid="{00000000-0005-0000-0000-0000E7020000}"/>
    <cellStyle name="_PercentSpace_pro_forma_model_paris_WACC" xfId="779" xr:uid="{00000000-0005-0000-0000-0000E8020000}"/>
    <cellStyle name="_PercentSpace_pro_forma_model_paris_WACCusai" xfId="780" xr:uid="{00000000-0005-0000-0000-0000E9020000}"/>
    <cellStyle name="_PercentSpace_pro_forma_model_paris_Yahoo_Model_50" xfId="781" xr:uid="{00000000-0005-0000-0000-0000EA020000}"/>
    <cellStyle name="_PercentSpace_Research" xfId="782" xr:uid="{00000000-0005-0000-0000-0000EB020000}"/>
    <cellStyle name="_PercentSpace_Research 2" xfId="783" xr:uid="{00000000-0005-0000-0000-0000EC020000}"/>
    <cellStyle name="_PercentSpace_RNWKProfile" xfId="784" xr:uid="{00000000-0005-0000-0000-0000ED020000}"/>
    <cellStyle name="_PercentSpace_RNWKProfile 2" xfId="785" xr:uid="{00000000-0005-0000-0000-0000EE020000}"/>
    <cellStyle name="_PercentSpace_Targets1" xfId="786" xr:uid="{00000000-0005-0000-0000-0000EF020000}"/>
    <cellStyle name="_PercentSpace_Targets1 2" xfId="787" xr:uid="{00000000-0005-0000-0000-0000F0020000}"/>
    <cellStyle name="_PercentSpace_travelcomps2" xfId="788" xr:uid="{00000000-0005-0000-0000-0000F1020000}"/>
    <cellStyle name="_PercentSpace_WACCusai" xfId="789" xr:uid="{00000000-0005-0000-0000-0000F2020000}"/>
    <cellStyle name="_RPV Combo Standard Cost Amendment" xfId="790" xr:uid="{00000000-0005-0000-0000-0000F3020000}"/>
    <cellStyle name="_WaterPIK_Model_9.30.04_v19" xfId="791" xr:uid="{00000000-0005-0000-0000-0000F4020000}"/>
    <cellStyle name="£ BP" xfId="792" xr:uid="{00000000-0005-0000-0000-0000F5020000}"/>
    <cellStyle name="¥ JY" xfId="793" xr:uid="{00000000-0005-0000-0000-0000F6020000}"/>
    <cellStyle name="=C:\WINNT35\SYSTEM32\COMMAND.COM" xfId="794" xr:uid="{00000000-0005-0000-0000-0000F7020000}"/>
    <cellStyle name="=C:\WINNT35\SYSTEM32\COMMAND.COM 2" xfId="795" xr:uid="{00000000-0005-0000-0000-0000F8020000}"/>
    <cellStyle name="0" xfId="796" xr:uid="{00000000-0005-0000-0000-0000F9020000}"/>
    <cellStyle name="0 2" xfId="2652" xr:uid="{00000000-0005-0000-0000-0000FA020000}"/>
    <cellStyle name="0%" xfId="797" xr:uid="{00000000-0005-0000-0000-0000FB020000}"/>
    <cellStyle name="0.0" xfId="798" xr:uid="{00000000-0005-0000-0000-0000FC020000}"/>
    <cellStyle name="0.0%" xfId="799" xr:uid="{00000000-0005-0000-0000-0000FD020000}"/>
    <cellStyle name="0.0_2009 Jun LE Headcount Positions" xfId="800" xr:uid="{00000000-0005-0000-0000-0000FE020000}"/>
    <cellStyle name="0.00%" xfId="801" xr:uid="{00000000-0005-0000-0000-0000FF020000}"/>
    <cellStyle name="0_2009-2010 Data Master File 2009 10 12_JB" xfId="802" xr:uid="{00000000-0005-0000-0000-000000030000}"/>
    <cellStyle name="0_2013_04 24 Production Plan_June LE incorp_Working File" xfId="803" xr:uid="{00000000-0005-0000-0000-000001030000}"/>
    <cellStyle name="0_AmB LT Calculator_20130615_It7" xfId="804" xr:uid="{00000000-0005-0000-0000-000002030000}"/>
    <cellStyle name="0_AmB LT Calculator_working file 20130620 DESKTOP_a TEMP" xfId="805" xr:uid="{00000000-0005-0000-0000-000003030000}"/>
    <cellStyle name="0_BS_CF_IS  2007 Strat Plan_7 3 07" xfId="806" xr:uid="{00000000-0005-0000-0000-000004030000}"/>
    <cellStyle name="0_Capex Recon" xfId="807" xr:uid="{00000000-0005-0000-0000-000005030000}"/>
    <cellStyle name="0_Capital" xfId="808" xr:uid="{00000000-0005-0000-0000-000006030000}"/>
    <cellStyle name="0_ConsoFile_StratPlanRevenuePacket Final" xfId="809" xr:uid="{00000000-0005-0000-0000-000007030000}"/>
    <cellStyle name="0_ConsoFile_StratPlanRevenuePacket Final BOD" xfId="810" xr:uid="{00000000-0005-0000-0000-000008030000}"/>
    <cellStyle name="0_Copy of FAC Capital Summary 6-23-09" xfId="811" xr:uid="{00000000-0005-0000-0000-000009030000}"/>
    <cellStyle name="0_FAC Capital Summary 6-23-09" xfId="812" xr:uid="{00000000-0005-0000-0000-00000A030000}"/>
    <cellStyle name="0_HC Trend (2)" xfId="813" xr:uid="{00000000-0005-0000-0000-00000B030000}"/>
    <cellStyle name="0_Presentation Data" xfId="814" xr:uid="{00000000-0005-0000-0000-00000C030000}"/>
    <cellStyle name="0_Presentation Data 2" xfId="2653" xr:uid="{00000000-0005-0000-0000-00000D030000}"/>
    <cellStyle name="0_Presentation Data_2013_04 24 Production Plan_June LE incorp_Working File" xfId="815" xr:uid="{00000000-0005-0000-0000-00000E030000}"/>
    <cellStyle name="0_Presentation Data_AmB LT Calculator_20130615_It7" xfId="816" xr:uid="{00000000-0005-0000-0000-00000F030000}"/>
    <cellStyle name="0_Presentation Data_AmB LT Calculator_working file 20130620 DESKTOP_a TEMP" xfId="817" xr:uid="{00000000-0005-0000-0000-000010030000}"/>
    <cellStyle name="0_Strategic Plan - Consolidated Model 1st Pass v2" xfId="818" xr:uid="{00000000-0005-0000-0000-000011030000}"/>
    <cellStyle name="0_Strategic Plan - Consolidated Model 1st Pass v2 2" xfId="2654" xr:uid="{00000000-0005-0000-0000-000012030000}"/>
    <cellStyle name="0_Strategic Plan - Consolidated Model 1st Pass v2_2013_04 24 Production Plan_June LE incorp_Working File" xfId="819" xr:uid="{00000000-0005-0000-0000-000013030000}"/>
    <cellStyle name="0_Strategic Plan - Consolidated Model 1st Pass v2_AmB LT Calculator_20130615_It7" xfId="820" xr:uid="{00000000-0005-0000-0000-000014030000}"/>
    <cellStyle name="0_Strategic Plan - Consolidated Model 1st Pass v2_AmB LT Calculator_working file 20130620 DESKTOP_a TEMP" xfId="821" xr:uid="{00000000-0005-0000-0000-000015030000}"/>
    <cellStyle name="000" xfId="822" xr:uid="{00000000-0005-0000-0000-000016030000}"/>
    <cellStyle name="000 2" xfId="823" xr:uid="{00000000-0005-0000-0000-000017030000}"/>
    <cellStyle name="0000" xfId="824" xr:uid="{00000000-0005-0000-0000-000018030000}"/>
    <cellStyle name="000000" xfId="825" xr:uid="{00000000-0005-0000-0000-000019030000}"/>
    <cellStyle name="1Decimal" xfId="826" xr:uid="{00000000-0005-0000-0000-00001A030000}"/>
    <cellStyle name="20% - Accent1" xfId="19" builtinId="30" customBuiltin="1"/>
    <cellStyle name="20% - Accent1 10" xfId="2655" xr:uid="{00000000-0005-0000-0000-00001C030000}"/>
    <cellStyle name="20% - Accent1 10 10" xfId="2656" xr:uid="{00000000-0005-0000-0000-00001D030000}"/>
    <cellStyle name="20% - Accent1 10 2" xfId="2657" xr:uid="{00000000-0005-0000-0000-00001E030000}"/>
    <cellStyle name="20% - Accent1 10 2 2" xfId="2658" xr:uid="{00000000-0005-0000-0000-00001F030000}"/>
    <cellStyle name="20% - Accent1 10 2 2 2" xfId="2659" xr:uid="{00000000-0005-0000-0000-000020030000}"/>
    <cellStyle name="20% - Accent1 10 2 2 2 2" xfId="2660" xr:uid="{00000000-0005-0000-0000-000021030000}"/>
    <cellStyle name="20% - Accent1 10 2 2 2 2 2" xfId="2661" xr:uid="{00000000-0005-0000-0000-000022030000}"/>
    <cellStyle name="20% - Accent1 10 2 2 2 3" xfId="2662" xr:uid="{00000000-0005-0000-0000-000023030000}"/>
    <cellStyle name="20% - Accent1 10 2 2 3" xfId="2663" xr:uid="{00000000-0005-0000-0000-000024030000}"/>
    <cellStyle name="20% - Accent1 10 2 2 3 2" xfId="2664" xr:uid="{00000000-0005-0000-0000-000025030000}"/>
    <cellStyle name="20% - Accent1 10 2 2 3 2 2" xfId="2665" xr:uid="{00000000-0005-0000-0000-000026030000}"/>
    <cellStyle name="20% - Accent1 10 2 2 3 3" xfId="2666" xr:uid="{00000000-0005-0000-0000-000027030000}"/>
    <cellStyle name="20% - Accent1 10 2 2 4" xfId="2667" xr:uid="{00000000-0005-0000-0000-000028030000}"/>
    <cellStyle name="20% - Accent1 10 2 2 4 2" xfId="2668" xr:uid="{00000000-0005-0000-0000-000029030000}"/>
    <cellStyle name="20% - Accent1 10 2 2 4 2 2" xfId="2669" xr:uid="{00000000-0005-0000-0000-00002A030000}"/>
    <cellStyle name="20% - Accent1 10 2 2 4 3" xfId="2670" xr:uid="{00000000-0005-0000-0000-00002B030000}"/>
    <cellStyle name="20% - Accent1 10 2 2 5" xfId="2671" xr:uid="{00000000-0005-0000-0000-00002C030000}"/>
    <cellStyle name="20% - Accent1 10 2 2 5 2" xfId="2672" xr:uid="{00000000-0005-0000-0000-00002D030000}"/>
    <cellStyle name="20% - Accent1 10 2 2 6" xfId="2673" xr:uid="{00000000-0005-0000-0000-00002E030000}"/>
    <cellStyle name="20% - Accent1 10 2 2 6 2" xfId="2674" xr:uid="{00000000-0005-0000-0000-00002F030000}"/>
    <cellStyle name="20% - Accent1 10 2 2 7" xfId="2675" xr:uid="{00000000-0005-0000-0000-000030030000}"/>
    <cellStyle name="20% - Accent1 10 2 3" xfId="2676" xr:uid="{00000000-0005-0000-0000-000031030000}"/>
    <cellStyle name="20% - Accent1 10 2 3 2" xfId="2677" xr:uid="{00000000-0005-0000-0000-000032030000}"/>
    <cellStyle name="20% - Accent1 10 2 3 2 2" xfId="2678" xr:uid="{00000000-0005-0000-0000-000033030000}"/>
    <cellStyle name="20% - Accent1 10 2 3 2 2 2" xfId="2679" xr:uid="{00000000-0005-0000-0000-000034030000}"/>
    <cellStyle name="20% - Accent1 10 2 3 2 3" xfId="2680" xr:uid="{00000000-0005-0000-0000-000035030000}"/>
    <cellStyle name="20% - Accent1 10 2 3 3" xfId="2681" xr:uid="{00000000-0005-0000-0000-000036030000}"/>
    <cellStyle name="20% - Accent1 10 2 3 3 2" xfId="2682" xr:uid="{00000000-0005-0000-0000-000037030000}"/>
    <cellStyle name="20% - Accent1 10 2 3 4" xfId="2683" xr:uid="{00000000-0005-0000-0000-000038030000}"/>
    <cellStyle name="20% - Accent1 10 2 4" xfId="2684" xr:uid="{00000000-0005-0000-0000-000039030000}"/>
    <cellStyle name="20% - Accent1 10 2 4 2" xfId="2685" xr:uid="{00000000-0005-0000-0000-00003A030000}"/>
    <cellStyle name="20% - Accent1 10 2 4 2 2" xfId="2686" xr:uid="{00000000-0005-0000-0000-00003B030000}"/>
    <cellStyle name="20% - Accent1 10 2 4 3" xfId="2687" xr:uid="{00000000-0005-0000-0000-00003C030000}"/>
    <cellStyle name="20% - Accent1 10 2 5" xfId="2688" xr:uid="{00000000-0005-0000-0000-00003D030000}"/>
    <cellStyle name="20% - Accent1 10 2 5 2" xfId="2689" xr:uid="{00000000-0005-0000-0000-00003E030000}"/>
    <cellStyle name="20% - Accent1 10 2 5 2 2" xfId="2690" xr:uid="{00000000-0005-0000-0000-00003F030000}"/>
    <cellStyle name="20% - Accent1 10 2 5 3" xfId="2691" xr:uid="{00000000-0005-0000-0000-000040030000}"/>
    <cellStyle name="20% - Accent1 10 2 6" xfId="2692" xr:uid="{00000000-0005-0000-0000-000041030000}"/>
    <cellStyle name="20% - Accent1 10 2 6 2" xfId="2693" xr:uid="{00000000-0005-0000-0000-000042030000}"/>
    <cellStyle name="20% - Accent1 10 2 6 2 2" xfId="2694" xr:uid="{00000000-0005-0000-0000-000043030000}"/>
    <cellStyle name="20% - Accent1 10 2 6 3" xfId="2695" xr:uid="{00000000-0005-0000-0000-000044030000}"/>
    <cellStyle name="20% - Accent1 10 2 7" xfId="2696" xr:uid="{00000000-0005-0000-0000-000045030000}"/>
    <cellStyle name="20% - Accent1 10 2 7 2" xfId="2697" xr:uid="{00000000-0005-0000-0000-000046030000}"/>
    <cellStyle name="20% - Accent1 10 2 8" xfId="2698" xr:uid="{00000000-0005-0000-0000-000047030000}"/>
    <cellStyle name="20% - Accent1 10 2 8 2" xfId="2699" xr:uid="{00000000-0005-0000-0000-000048030000}"/>
    <cellStyle name="20% - Accent1 10 2 9" xfId="2700" xr:uid="{00000000-0005-0000-0000-000049030000}"/>
    <cellStyle name="20% - Accent1 10 3" xfId="2701" xr:uid="{00000000-0005-0000-0000-00004A030000}"/>
    <cellStyle name="20% - Accent1 10 3 2" xfId="2702" xr:uid="{00000000-0005-0000-0000-00004B030000}"/>
    <cellStyle name="20% - Accent1 10 3 2 2" xfId="2703" xr:uid="{00000000-0005-0000-0000-00004C030000}"/>
    <cellStyle name="20% - Accent1 10 3 2 2 2" xfId="2704" xr:uid="{00000000-0005-0000-0000-00004D030000}"/>
    <cellStyle name="20% - Accent1 10 3 2 3" xfId="2705" xr:uid="{00000000-0005-0000-0000-00004E030000}"/>
    <cellStyle name="20% - Accent1 10 3 3" xfId="2706" xr:uid="{00000000-0005-0000-0000-00004F030000}"/>
    <cellStyle name="20% - Accent1 10 3 3 2" xfId="2707" xr:uid="{00000000-0005-0000-0000-000050030000}"/>
    <cellStyle name="20% - Accent1 10 3 3 2 2" xfId="2708" xr:uid="{00000000-0005-0000-0000-000051030000}"/>
    <cellStyle name="20% - Accent1 10 3 3 3" xfId="2709" xr:uid="{00000000-0005-0000-0000-000052030000}"/>
    <cellStyle name="20% - Accent1 10 3 4" xfId="2710" xr:uid="{00000000-0005-0000-0000-000053030000}"/>
    <cellStyle name="20% - Accent1 10 3 4 2" xfId="2711" xr:uid="{00000000-0005-0000-0000-000054030000}"/>
    <cellStyle name="20% - Accent1 10 3 4 2 2" xfId="2712" xr:uid="{00000000-0005-0000-0000-000055030000}"/>
    <cellStyle name="20% - Accent1 10 3 4 3" xfId="2713" xr:uid="{00000000-0005-0000-0000-000056030000}"/>
    <cellStyle name="20% - Accent1 10 3 5" xfId="2714" xr:uid="{00000000-0005-0000-0000-000057030000}"/>
    <cellStyle name="20% - Accent1 10 3 5 2" xfId="2715" xr:uid="{00000000-0005-0000-0000-000058030000}"/>
    <cellStyle name="20% - Accent1 10 3 6" xfId="2716" xr:uid="{00000000-0005-0000-0000-000059030000}"/>
    <cellStyle name="20% - Accent1 10 3 6 2" xfId="2717" xr:uid="{00000000-0005-0000-0000-00005A030000}"/>
    <cellStyle name="20% - Accent1 10 3 7" xfId="2718" xr:uid="{00000000-0005-0000-0000-00005B030000}"/>
    <cellStyle name="20% - Accent1 10 4" xfId="2719" xr:uid="{00000000-0005-0000-0000-00005C030000}"/>
    <cellStyle name="20% - Accent1 10 4 2" xfId="2720" xr:uid="{00000000-0005-0000-0000-00005D030000}"/>
    <cellStyle name="20% - Accent1 10 4 2 2" xfId="2721" xr:uid="{00000000-0005-0000-0000-00005E030000}"/>
    <cellStyle name="20% - Accent1 10 4 2 2 2" xfId="2722" xr:uid="{00000000-0005-0000-0000-00005F030000}"/>
    <cellStyle name="20% - Accent1 10 4 2 3" xfId="2723" xr:uid="{00000000-0005-0000-0000-000060030000}"/>
    <cellStyle name="20% - Accent1 10 4 3" xfId="2724" xr:uid="{00000000-0005-0000-0000-000061030000}"/>
    <cellStyle name="20% - Accent1 10 4 3 2" xfId="2725" xr:uid="{00000000-0005-0000-0000-000062030000}"/>
    <cellStyle name="20% - Accent1 10 4 4" xfId="2726" xr:uid="{00000000-0005-0000-0000-000063030000}"/>
    <cellStyle name="20% - Accent1 10 5" xfId="2727" xr:uid="{00000000-0005-0000-0000-000064030000}"/>
    <cellStyle name="20% - Accent1 10 5 2" xfId="2728" xr:uid="{00000000-0005-0000-0000-000065030000}"/>
    <cellStyle name="20% - Accent1 10 5 2 2" xfId="2729" xr:uid="{00000000-0005-0000-0000-000066030000}"/>
    <cellStyle name="20% - Accent1 10 5 3" xfId="2730" xr:uid="{00000000-0005-0000-0000-000067030000}"/>
    <cellStyle name="20% - Accent1 10 6" xfId="2731" xr:uid="{00000000-0005-0000-0000-000068030000}"/>
    <cellStyle name="20% - Accent1 10 6 2" xfId="2732" xr:uid="{00000000-0005-0000-0000-000069030000}"/>
    <cellStyle name="20% - Accent1 10 6 2 2" xfId="2733" xr:uid="{00000000-0005-0000-0000-00006A030000}"/>
    <cellStyle name="20% - Accent1 10 6 3" xfId="2734" xr:uid="{00000000-0005-0000-0000-00006B030000}"/>
    <cellStyle name="20% - Accent1 10 7" xfId="2735" xr:uid="{00000000-0005-0000-0000-00006C030000}"/>
    <cellStyle name="20% - Accent1 10 7 2" xfId="2736" xr:uid="{00000000-0005-0000-0000-00006D030000}"/>
    <cellStyle name="20% - Accent1 10 7 2 2" xfId="2737" xr:uid="{00000000-0005-0000-0000-00006E030000}"/>
    <cellStyle name="20% - Accent1 10 7 3" xfId="2738" xr:uid="{00000000-0005-0000-0000-00006F030000}"/>
    <cellStyle name="20% - Accent1 10 8" xfId="2739" xr:uid="{00000000-0005-0000-0000-000070030000}"/>
    <cellStyle name="20% - Accent1 10 8 2" xfId="2740" xr:uid="{00000000-0005-0000-0000-000071030000}"/>
    <cellStyle name="20% - Accent1 10 9" xfId="2741" xr:uid="{00000000-0005-0000-0000-000072030000}"/>
    <cellStyle name="20% - Accent1 10 9 2" xfId="2742" xr:uid="{00000000-0005-0000-0000-000073030000}"/>
    <cellStyle name="20% - Accent1 11" xfId="2743" xr:uid="{00000000-0005-0000-0000-000074030000}"/>
    <cellStyle name="20% - Accent1 11 2" xfId="2744" xr:uid="{00000000-0005-0000-0000-000075030000}"/>
    <cellStyle name="20% - Accent1 11 2 2" xfId="2745" xr:uid="{00000000-0005-0000-0000-000076030000}"/>
    <cellStyle name="20% - Accent1 11 2 2 2" xfId="2746" xr:uid="{00000000-0005-0000-0000-000077030000}"/>
    <cellStyle name="20% - Accent1 11 2 2 2 2" xfId="2747" xr:uid="{00000000-0005-0000-0000-000078030000}"/>
    <cellStyle name="20% - Accent1 11 2 2 3" xfId="2748" xr:uid="{00000000-0005-0000-0000-000079030000}"/>
    <cellStyle name="20% - Accent1 11 2 3" xfId="2749" xr:uid="{00000000-0005-0000-0000-00007A030000}"/>
    <cellStyle name="20% - Accent1 11 2 3 2" xfId="2750" xr:uid="{00000000-0005-0000-0000-00007B030000}"/>
    <cellStyle name="20% - Accent1 11 2 3 2 2" xfId="2751" xr:uid="{00000000-0005-0000-0000-00007C030000}"/>
    <cellStyle name="20% - Accent1 11 2 3 3" xfId="2752" xr:uid="{00000000-0005-0000-0000-00007D030000}"/>
    <cellStyle name="20% - Accent1 11 2 4" xfId="2753" xr:uid="{00000000-0005-0000-0000-00007E030000}"/>
    <cellStyle name="20% - Accent1 11 2 4 2" xfId="2754" xr:uid="{00000000-0005-0000-0000-00007F030000}"/>
    <cellStyle name="20% - Accent1 11 2 4 2 2" xfId="2755" xr:uid="{00000000-0005-0000-0000-000080030000}"/>
    <cellStyle name="20% - Accent1 11 2 4 3" xfId="2756" xr:uid="{00000000-0005-0000-0000-000081030000}"/>
    <cellStyle name="20% - Accent1 11 2 5" xfId="2757" xr:uid="{00000000-0005-0000-0000-000082030000}"/>
    <cellStyle name="20% - Accent1 11 2 5 2" xfId="2758" xr:uid="{00000000-0005-0000-0000-000083030000}"/>
    <cellStyle name="20% - Accent1 11 2 6" xfId="2759" xr:uid="{00000000-0005-0000-0000-000084030000}"/>
    <cellStyle name="20% - Accent1 11 2 6 2" xfId="2760" xr:uid="{00000000-0005-0000-0000-000085030000}"/>
    <cellStyle name="20% - Accent1 11 2 7" xfId="2761" xr:uid="{00000000-0005-0000-0000-000086030000}"/>
    <cellStyle name="20% - Accent1 11 3" xfId="2762" xr:uid="{00000000-0005-0000-0000-000087030000}"/>
    <cellStyle name="20% - Accent1 11 3 2" xfId="2763" xr:uid="{00000000-0005-0000-0000-000088030000}"/>
    <cellStyle name="20% - Accent1 11 3 2 2" xfId="2764" xr:uid="{00000000-0005-0000-0000-000089030000}"/>
    <cellStyle name="20% - Accent1 11 3 2 2 2" xfId="2765" xr:uid="{00000000-0005-0000-0000-00008A030000}"/>
    <cellStyle name="20% - Accent1 11 3 2 3" xfId="2766" xr:uid="{00000000-0005-0000-0000-00008B030000}"/>
    <cellStyle name="20% - Accent1 11 3 3" xfId="2767" xr:uid="{00000000-0005-0000-0000-00008C030000}"/>
    <cellStyle name="20% - Accent1 11 3 3 2" xfId="2768" xr:uid="{00000000-0005-0000-0000-00008D030000}"/>
    <cellStyle name="20% - Accent1 11 3 4" xfId="2769" xr:uid="{00000000-0005-0000-0000-00008E030000}"/>
    <cellStyle name="20% - Accent1 11 4" xfId="2770" xr:uid="{00000000-0005-0000-0000-00008F030000}"/>
    <cellStyle name="20% - Accent1 11 4 2" xfId="2771" xr:uid="{00000000-0005-0000-0000-000090030000}"/>
    <cellStyle name="20% - Accent1 11 4 2 2" xfId="2772" xr:uid="{00000000-0005-0000-0000-000091030000}"/>
    <cellStyle name="20% - Accent1 11 4 3" xfId="2773" xr:uid="{00000000-0005-0000-0000-000092030000}"/>
    <cellStyle name="20% - Accent1 11 5" xfId="2774" xr:uid="{00000000-0005-0000-0000-000093030000}"/>
    <cellStyle name="20% - Accent1 11 5 2" xfId="2775" xr:uid="{00000000-0005-0000-0000-000094030000}"/>
    <cellStyle name="20% - Accent1 11 5 2 2" xfId="2776" xr:uid="{00000000-0005-0000-0000-000095030000}"/>
    <cellStyle name="20% - Accent1 11 5 3" xfId="2777" xr:uid="{00000000-0005-0000-0000-000096030000}"/>
    <cellStyle name="20% - Accent1 11 6" xfId="2778" xr:uid="{00000000-0005-0000-0000-000097030000}"/>
    <cellStyle name="20% - Accent1 11 6 2" xfId="2779" xr:uid="{00000000-0005-0000-0000-000098030000}"/>
    <cellStyle name="20% - Accent1 11 6 2 2" xfId="2780" xr:uid="{00000000-0005-0000-0000-000099030000}"/>
    <cellStyle name="20% - Accent1 11 6 3" xfId="2781" xr:uid="{00000000-0005-0000-0000-00009A030000}"/>
    <cellStyle name="20% - Accent1 11 7" xfId="2782" xr:uid="{00000000-0005-0000-0000-00009B030000}"/>
    <cellStyle name="20% - Accent1 11 7 2" xfId="2783" xr:uid="{00000000-0005-0000-0000-00009C030000}"/>
    <cellStyle name="20% - Accent1 11 8" xfId="2784" xr:uid="{00000000-0005-0000-0000-00009D030000}"/>
    <cellStyle name="20% - Accent1 11 8 2" xfId="2785" xr:uid="{00000000-0005-0000-0000-00009E030000}"/>
    <cellStyle name="20% - Accent1 11 9" xfId="2786" xr:uid="{00000000-0005-0000-0000-00009F030000}"/>
    <cellStyle name="20% - Accent1 12" xfId="2787" xr:uid="{00000000-0005-0000-0000-0000A0030000}"/>
    <cellStyle name="20% - Accent1 12 2" xfId="2788" xr:uid="{00000000-0005-0000-0000-0000A1030000}"/>
    <cellStyle name="20% - Accent1 12 2 2" xfId="2789" xr:uid="{00000000-0005-0000-0000-0000A2030000}"/>
    <cellStyle name="20% - Accent1 12 2 2 2" xfId="2790" xr:uid="{00000000-0005-0000-0000-0000A3030000}"/>
    <cellStyle name="20% - Accent1 12 2 2 2 2" xfId="2791" xr:uid="{00000000-0005-0000-0000-0000A4030000}"/>
    <cellStyle name="20% - Accent1 12 2 2 3" xfId="2792" xr:uid="{00000000-0005-0000-0000-0000A5030000}"/>
    <cellStyle name="20% - Accent1 12 2 3" xfId="2793" xr:uid="{00000000-0005-0000-0000-0000A6030000}"/>
    <cellStyle name="20% - Accent1 12 2 3 2" xfId="2794" xr:uid="{00000000-0005-0000-0000-0000A7030000}"/>
    <cellStyle name="20% - Accent1 12 2 4" xfId="2795" xr:uid="{00000000-0005-0000-0000-0000A8030000}"/>
    <cellStyle name="20% - Accent1 12 3" xfId="2796" xr:uid="{00000000-0005-0000-0000-0000A9030000}"/>
    <cellStyle name="20% - Accent1 12 3 2" xfId="2797" xr:uid="{00000000-0005-0000-0000-0000AA030000}"/>
    <cellStyle name="20% - Accent1 12 3 2 2" xfId="2798" xr:uid="{00000000-0005-0000-0000-0000AB030000}"/>
    <cellStyle name="20% - Accent1 12 3 3" xfId="2799" xr:uid="{00000000-0005-0000-0000-0000AC030000}"/>
    <cellStyle name="20% - Accent1 12 4" xfId="2800" xr:uid="{00000000-0005-0000-0000-0000AD030000}"/>
    <cellStyle name="20% - Accent1 12 4 2" xfId="2801" xr:uid="{00000000-0005-0000-0000-0000AE030000}"/>
    <cellStyle name="20% - Accent1 12 4 2 2" xfId="2802" xr:uid="{00000000-0005-0000-0000-0000AF030000}"/>
    <cellStyle name="20% - Accent1 12 4 3" xfId="2803" xr:uid="{00000000-0005-0000-0000-0000B0030000}"/>
    <cellStyle name="20% - Accent1 12 5" xfId="2804" xr:uid="{00000000-0005-0000-0000-0000B1030000}"/>
    <cellStyle name="20% - Accent1 12 5 2" xfId="2805" xr:uid="{00000000-0005-0000-0000-0000B2030000}"/>
    <cellStyle name="20% - Accent1 12 5 2 2" xfId="2806" xr:uid="{00000000-0005-0000-0000-0000B3030000}"/>
    <cellStyle name="20% - Accent1 12 5 3" xfId="2807" xr:uid="{00000000-0005-0000-0000-0000B4030000}"/>
    <cellStyle name="20% - Accent1 12 6" xfId="2808" xr:uid="{00000000-0005-0000-0000-0000B5030000}"/>
    <cellStyle name="20% - Accent1 12 6 2" xfId="2809" xr:uid="{00000000-0005-0000-0000-0000B6030000}"/>
    <cellStyle name="20% - Accent1 12 7" xfId="2810" xr:uid="{00000000-0005-0000-0000-0000B7030000}"/>
    <cellStyle name="20% - Accent1 12 7 2" xfId="2811" xr:uid="{00000000-0005-0000-0000-0000B8030000}"/>
    <cellStyle name="20% - Accent1 12 8" xfId="2812" xr:uid="{00000000-0005-0000-0000-0000B9030000}"/>
    <cellStyle name="20% - Accent1 13" xfId="2813" xr:uid="{00000000-0005-0000-0000-0000BA030000}"/>
    <cellStyle name="20% - Accent1 13 2" xfId="2814" xr:uid="{00000000-0005-0000-0000-0000BB030000}"/>
    <cellStyle name="20% - Accent1 13 2 2" xfId="2815" xr:uid="{00000000-0005-0000-0000-0000BC030000}"/>
    <cellStyle name="20% - Accent1 13 2 2 2" xfId="2816" xr:uid="{00000000-0005-0000-0000-0000BD030000}"/>
    <cellStyle name="20% - Accent1 13 2 3" xfId="2817" xr:uid="{00000000-0005-0000-0000-0000BE030000}"/>
    <cellStyle name="20% - Accent1 13 3" xfId="2818" xr:uid="{00000000-0005-0000-0000-0000BF030000}"/>
    <cellStyle name="20% - Accent1 13 3 2" xfId="2819" xr:uid="{00000000-0005-0000-0000-0000C0030000}"/>
    <cellStyle name="20% - Accent1 13 3 2 2" xfId="2820" xr:uid="{00000000-0005-0000-0000-0000C1030000}"/>
    <cellStyle name="20% - Accent1 13 3 3" xfId="2821" xr:uid="{00000000-0005-0000-0000-0000C2030000}"/>
    <cellStyle name="20% - Accent1 13 4" xfId="2822" xr:uid="{00000000-0005-0000-0000-0000C3030000}"/>
    <cellStyle name="20% - Accent1 13 4 2" xfId="2823" xr:uid="{00000000-0005-0000-0000-0000C4030000}"/>
    <cellStyle name="20% - Accent1 13 4 2 2" xfId="2824" xr:uid="{00000000-0005-0000-0000-0000C5030000}"/>
    <cellStyle name="20% - Accent1 13 4 3" xfId="2825" xr:uid="{00000000-0005-0000-0000-0000C6030000}"/>
    <cellStyle name="20% - Accent1 13 5" xfId="2826" xr:uid="{00000000-0005-0000-0000-0000C7030000}"/>
    <cellStyle name="20% - Accent1 13 5 2" xfId="2827" xr:uid="{00000000-0005-0000-0000-0000C8030000}"/>
    <cellStyle name="20% - Accent1 13 6" xfId="2828" xr:uid="{00000000-0005-0000-0000-0000C9030000}"/>
    <cellStyle name="20% - Accent1 13 6 2" xfId="2829" xr:uid="{00000000-0005-0000-0000-0000CA030000}"/>
    <cellStyle name="20% - Accent1 13 7" xfId="2830" xr:uid="{00000000-0005-0000-0000-0000CB030000}"/>
    <cellStyle name="20% - Accent1 14" xfId="2831" xr:uid="{00000000-0005-0000-0000-0000CC030000}"/>
    <cellStyle name="20% - Accent1 14 2" xfId="2832" xr:uid="{00000000-0005-0000-0000-0000CD030000}"/>
    <cellStyle name="20% - Accent1 14 2 2" xfId="2833" xr:uid="{00000000-0005-0000-0000-0000CE030000}"/>
    <cellStyle name="20% - Accent1 14 2 2 2" xfId="2834" xr:uid="{00000000-0005-0000-0000-0000CF030000}"/>
    <cellStyle name="20% - Accent1 14 2 3" xfId="2835" xr:uid="{00000000-0005-0000-0000-0000D0030000}"/>
    <cellStyle name="20% - Accent1 14 3" xfId="2836" xr:uid="{00000000-0005-0000-0000-0000D1030000}"/>
    <cellStyle name="20% - Accent1 14 3 2" xfId="2837" xr:uid="{00000000-0005-0000-0000-0000D2030000}"/>
    <cellStyle name="20% - Accent1 14 4" xfId="2838" xr:uid="{00000000-0005-0000-0000-0000D3030000}"/>
    <cellStyle name="20% - Accent1 14 4 2" xfId="2839" xr:uid="{00000000-0005-0000-0000-0000D4030000}"/>
    <cellStyle name="20% - Accent1 14 5" xfId="2840" xr:uid="{00000000-0005-0000-0000-0000D5030000}"/>
    <cellStyle name="20% - Accent1 15" xfId="2841" xr:uid="{00000000-0005-0000-0000-0000D6030000}"/>
    <cellStyle name="20% - Accent1 15 2" xfId="2842" xr:uid="{00000000-0005-0000-0000-0000D7030000}"/>
    <cellStyle name="20% - Accent1 15 2 2" xfId="2843" xr:uid="{00000000-0005-0000-0000-0000D8030000}"/>
    <cellStyle name="20% - Accent1 15 3" xfId="2844" xr:uid="{00000000-0005-0000-0000-0000D9030000}"/>
    <cellStyle name="20% - Accent1 16" xfId="2845" xr:uid="{00000000-0005-0000-0000-0000DA030000}"/>
    <cellStyle name="20% - Accent1 16 2" xfId="2846" xr:uid="{00000000-0005-0000-0000-0000DB030000}"/>
    <cellStyle name="20% - Accent1 16 2 2" xfId="2847" xr:uid="{00000000-0005-0000-0000-0000DC030000}"/>
    <cellStyle name="20% - Accent1 16 3" xfId="2848" xr:uid="{00000000-0005-0000-0000-0000DD030000}"/>
    <cellStyle name="20% - Accent1 17" xfId="2849" xr:uid="{00000000-0005-0000-0000-0000DE030000}"/>
    <cellStyle name="20% - Accent1 17 2" xfId="2850" xr:uid="{00000000-0005-0000-0000-0000DF030000}"/>
    <cellStyle name="20% - Accent1 17 2 2" xfId="2851" xr:uid="{00000000-0005-0000-0000-0000E0030000}"/>
    <cellStyle name="20% - Accent1 17 3" xfId="2852" xr:uid="{00000000-0005-0000-0000-0000E1030000}"/>
    <cellStyle name="20% - Accent1 18" xfId="2853" xr:uid="{00000000-0005-0000-0000-0000E2030000}"/>
    <cellStyle name="20% - Accent1 18 2" xfId="2854" xr:uid="{00000000-0005-0000-0000-0000E3030000}"/>
    <cellStyle name="20% - Accent1 19" xfId="2855" xr:uid="{00000000-0005-0000-0000-0000E4030000}"/>
    <cellStyle name="20% - Accent1 19 2" xfId="2856" xr:uid="{00000000-0005-0000-0000-0000E5030000}"/>
    <cellStyle name="20% - Accent1 2" xfId="827" xr:uid="{00000000-0005-0000-0000-0000E6030000}"/>
    <cellStyle name="20% - Accent1 2 10" xfId="2857" xr:uid="{00000000-0005-0000-0000-0000E7030000}"/>
    <cellStyle name="20% - Accent1 2 10 2" xfId="2858" xr:uid="{00000000-0005-0000-0000-0000E8030000}"/>
    <cellStyle name="20% - Accent1 2 10 2 2" xfId="2859" xr:uid="{00000000-0005-0000-0000-0000E9030000}"/>
    <cellStyle name="20% - Accent1 2 10 3" xfId="2860" xr:uid="{00000000-0005-0000-0000-0000EA030000}"/>
    <cellStyle name="20% - Accent1 2 11" xfId="2861" xr:uid="{00000000-0005-0000-0000-0000EB030000}"/>
    <cellStyle name="20% - Accent1 2 11 2" xfId="2862" xr:uid="{00000000-0005-0000-0000-0000EC030000}"/>
    <cellStyle name="20% - Accent1 2 12" xfId="2863" xr:uid="{00000000-0005-0000-0000-0000ED030000}"/>
    <cellStyle name="20% - Accent1 2 12 2" xfId="2864" xr:uid="{00000000-0005-0000-0000-0000EE030000}"/>
    <cellStyle name="20% - Accent1 2 13" xfId="2865" xr:uid="{00000000-0005-0000-0000-0000EF030000}"/>
    <cellStyle name="20% - Accent1 2 14" xfId="2866" xr:uid="{00000000-0005-0000-0000-0000F0030000}"/>
    <cellStyle name="20% - Accent1 2 2" xfId="828" xr:uid="{00000000-0005-0000-0000-0000F1030000}"/>
    <cellStyle name="20% - Accent1 2 2 10" xfId="2867" xr:uid="{00000000-0005-0000-0000-0000F2030000}"/>
    <cellStyle name="20% - Accent1 2 2 10 2" xfId="2868" xr:uid="{00000000-0005-0000-0000-0000F3030000}"/>
    <cellStyle name="20% - Accent1 2 2 11" xfId="2869" xr:uid="{00000000-0005-0000-0000-0000F4030000}"/>
    <cellStyle name="20% - Accent1 2 2 12" xfId="2870" xr:uid="{00000000-0005-0000-0000-0000F5030000}"/>
    <cellStyle name="20% - Accent1 2 2 2" xfId="2600" xr:uid="{00000000-0005-0000-0000-0000F6030000}"/>
    <cellStyle name="20% - Accent1 2 2 2 10" xfId="2871" xr:uid="{00000000-0005-0000-0000-0000F7030000}"/>
    <cellStyle name="20% - Accent1 2 2 2 11" xfId="2872" xr:uid="{00000000-0005-0000-0000-0000F8030000}"/>
    <cellStyle name="20% - Accent1 2 2 2 2" xfId="2873" xr:uid="{00000000-0005-0000-0000-0000F9030000}"/>
    <cellStyle name="20% - Accent1 2 2 2 2 2" xfId="2874" xr:uid="{00000000-0005-0000-0000-0000FA030000}"/>
    <cellStyle name="20% - Accent1 2 2 2 2 2 2" xfId="2875" xr:uid="{00000000-0005-0000-0000-0000FB030000}"/>
    <cellStyle name="20% - Accent1 2 2 2 2 2 2 2" xfId="2876" xr:uid="{00000000-0005-0000-0000-0000FC030000}"/>
    <cellStyle name="20% - Accent1 2 2 2 2 2 2 2 2" xfId="2877" xr:uid="{00000000-0005-0000-0000-0000FD030000}"/>
    <cellStyle name="20% - Accent1 2 2 2 2 2 2 3" xfId="2878" xr:uid="{00000000-0005-0000-0000-0000FE030000}"/>
    <cellStyle name="20% - Accent1 2 2 2 2 2 3" xfId="2879" xr:uid="{00000000-0005-0000-0000-0000FF030000}"/>
    <cellStyle name="20% - Accent1 2 2 2 2 2 3 2" xfId="2880" xr:uid="{00000000-0005-0000-0000-000000040000}"/>
    <cellStyle name="20% - Accent1 2 2 2 2 2 3 2 2" xfId="2881" xr:uid="{00000000-0005-0000-0000-000001040000}"/>
    <cellStyle name="20% - Accent1 2 2 2 2 2 3 3" xfId="2882" xr:uid="{00000000-0005-0000-0000-000002040000}"/>
    <cellStyle name="20% - Accent1 2 2 2 2 2 4" xfId="2883" xr:uid="{00000000-0005-0000-0000-000003040000}"/>
    <cellStyle name="20% - Accent1 2 2 2 2 2 4 2" xfId="2884" xr:uid="{00000000-0005-0000-0000-000004040000}"/>
    <cellStyle name="20% - Accent1 2 2 2 2 2 4 2 2" xfId="2885" xr:uid="{00000000-0005-0000-0000-000005040000}"/>
    <cellStyle name="20% - Accent1 2 2 2 2 2 4 3" xfId="2886" xr:uid="{00000000-0005-0000-0000-000006040000}"/>
    <cellStyle name="20% - Accent1 2 2 2 2 2 5" xfId="2887" xr:uid="{00000000-0005-0000-0000-000007040000}"/>
    <cellStyle name="20% - Accent1 2 2 2 2 2 5 2" xfId="2888" xr:uid="{00000000-0005-0000-0000-000008040000}"/>
    <cellStyle name="20% - Accent1 2 2 2 2 2 6" xfId="2889" xr:uid="{00000000-0005-0000-0000-000009040000}"/>
    <cellStyle name="20% - Accent1 2 2 2 2 2 6 2" xfId="2890" xr:uid="{00000000-0005-0000-0000-00000A040000}"/>
    <cellStyle name="20% - Accent1 2 2 2 2 2 7" xfId="2891" xr:uid="{00000000-0005-0000-0000-00000B040000}"/>
    <cellStyle name="20% - Accent1 2 2 2 2 3" xfId="2892" xr:uid="{00000000-0005-0000-0000-00000C040000}"/>
    <cellStyle name="20% - Accent1 2 2 2 2 3 2" xfId="2893" xr:uid="{00000000-0005-0000-0000-00000D040000}"/>
    <cellStyle name="20% - Accent1 2 2 2 2 3 2 2" xfId="2894" xr:uid="{00000000-0005-0000-0000-00000E040000}"/>
    <cellStyle name="20% - Accent1 2 2 2 2 3 2 2 2" xfId="2895" xr:uid="{00000000-0005-0000-0000-00000F040000}"/>
    <cellStyle name="20% - Accent1 2 2 2 2 3 2 3" xfId="2896" xr:uid="{00000000-0005-0000-0000-000010040000}"/>
    <cellStyle name="20% - Accent1 2 2 2 2 3 3" xfId="2897" xr:uid="{00000000-0005-0000-0000-000011040000}"/>
    <cellStyle name="20% - Accent1 2 2 2 2 3 3 2" xfId="2898" xr:uid="{00000000-0005-0000-0000-000012040000}"/>
    <cellStyle name="20% - Accent1 2 2 2 2 3 4" xfId="2899" xr:uid="{00000000-0005-0000-0000-000013040000}"/>
    <cellStyle name="20% - Accent1 2 2 2 2 4" xfId="2900" xr:uid="{00000000-0005-0000-0000-000014040000}"/>
    <cellStyle name="20% - Accent1 2 2 2 2 4 2" xfId="2901" xr:uid="{00000000-0005-0000-0000-000015040000}"/>
    <cellStyle name="20% - Accent1 2 2 2 2 4 2 2" xfId="2902" xr:uid="{00000000-0005-0000-0000-000016040000}"/>
    <cellStyle name="20% - Accent1 2 2 2 2 4 3" xfId="2903" xr:uid="{00000000-0005-0000-0000-000017040000}"/>
    <cellStyle name="20% - Accent1 2 2 2 2 5" xfId="2904" xr:uid="{00000000-0005-0000-0000-000018040000}"/>
    <cellStyle name="20% - Accent1 2 2 2 2 5 2" xfId="2905" xr:uid="{00000000-0005-0000-0000-000019040000}"/>
    <cellStyle name="20% - Accent1 2 2 2 2 5 2 2" xfId="2906" xr:uid="{00000000-0005-0000-0000-00001A040000}"/>
    <cellStyle name="20% - Accent1 2 2 2 2 5 3" xfId="2907" xr:uid="{00000000-0005-0000-0000-00001B040000}"/>
    <cellStyle name="20% - Accent1 2 2 2 2 6" xfId="2908" xr:uid="{00000000-0005-0000-0000-00001C040000}"/>
    <cellStyle name="20% - Accent1 2 2 2 2 6 2" xfId="2909" xr:uid="{00000000-0005-0000-0000-00001D040000}"/>
    <cellStyle name="20% - Accent1 2 2 2 2 6 2 2" xfId="2910" xr:uid="{00000000-0005-0000-0000-00001E040000}"/>
    <cellStyle name="20% - Accent1 2 2 2 2 6 3" xfId="2911" xr:uid="{00000000-0005-0000-0000-00001F040000}"/>
    <cellStyle name="20% - Accent1 2 2 2 2 7" xfId="2912" xr:uid="{00000000-0005-0000-0000-000020040000}"/>
    <cellStyle name="20% - Accent1 2 2 2 2 7 2" xfId="2913" xr:uid="{00000000-0005-0000-0000-000021040000}"/>
    <cellStyle name="20% - Accent1 2 2 2 2 8" xfId="2914" xr:uid="{00000000-0005-0000-0000-000022040000}"/>
    <cellStyle name="20% - Accent1 2 2 2 2 8 2" xfId="2915" xr:uid="{00000000-0005-0000-0000-000023040000}"/>
    <cellStyle name="20% - Accent1 2 2 2 2 9" xfId="2916" xr:uid="{00000000-0005-0000-0000-000024040000}"/>
    <cellStyle name="20% - Accent1 2 2 2 3" xfId="2917" xr:uid="{00000000-0005-0000-0000-000025040000}"/>
    <cellStyle name="20% - Accent1 2 2 2 3 2" xfId="2918" xr:uid="{00000000-0005-0000-0000-000026040000}"/>
    <cellStyle name="20% - Accent1 2 2 2 3 2 2" xfId="2919" xr:uid="{00000000-0005-0000-0000-000027040000}"/>
    <cellStyle name="20% - Accent1 2 2 2 3 2 2 2" xfId="2920" xr:uid="{00000000-0005-0000-0000-000028040000}"/>
    <cellStyle name="20% - Accent1 2 2 2 3 2 3" xfId="2921" xr:uid="{00000000-0005-0000-0000-000029040000}"/>
    <cellStyle name="20% - Accent1 2 2 2 3 3" xfId="2922" xr:uid="{00000000-0005-0000-0000-00002A040000}"/>
    <cellStyle name="20% - Accent1 2 2 2 3 3 2" xfId="2923" xr:uid="{00000000-0005-0000-0000-00002B040000}"/>
    <cellStyle name="20% - Accent1 2 2 2 3 3 2 2" xfId="2924" xr:uid="{00000000-0005-0000-0000-00002C040000}"/>
    <cellStyle name="20% - Accent1 2 2 2 3 3 3" xfId="2925" xr:uid="{00000000-0005-0000-0000-00002D040000}"/>
    <cellStyle name="20% - Accent1 2 2 2 3 4" xfId="2926" xr:uid="{00000000-0005-0000-0000-00002E040000}"/>
    <cellStyle name="20% - Accent1 2 2 2 3 4 2" xfId="2927" xr:uid="{00000000-0005-0000-0000-00002F040000}"/>
    <cellStyle name="20% - Accent1 2 2 2 3 4 2 2" xfId="2928" xr:uid="{00000000-0005-0000-0000-000030040000}"/>
    <cellStyle name="20% - Accent1 2 2 2 3 4 3" xfId="2929" xr:uid="{00000000-0005-0000-0000-000031040000}"/>
    <cellStyle name="20% - Accent1 2 2 2 3 5" xfId="2930" xr:uid="{00000000-0005-0000-0000-000032040000}"/>
    <cellStyle name="20% - Accent1 2 2 2 3 5 2" xfId="2931" xr:uid="{00000000-0005-0000-0000-000033040000}"/>
    <cellStyle name="20% - Accent1 2 2 2 3 6" xfId="2932" xr:uid="{00000000-0005-0000-0000-000034040000}"/>
    <cellStyle name="20% - Accent1 2 2 2 3 6 2" xfId="2933" xr:uid="{00000000-0005-0000-0000-000035040000}"/>
    <cellStyle name="20% - Accent1 2 2 2 3 7" xfId="2934" xr:uid="{00000000-0005-0000-0000-000036040000}"/>
    <cellStyle name="20% - Accent1 2 2 2 4" xfId="2935" xr:uid="{00000000-0005-0000-0000-000037040000}"/>
    <cellStyle name="20% - Accent1 2 2 2 4 2" xfId="2936" xr:uid="{00000000-0005-0000-0000-000038040000}"/>
    <cellStyle name="20% - Accent1 2 2 2 4 2 2" xfId="2937" xr:uid="{00000000-0005-0000-0000-000039040000}"/>
    <cellStyle name="20% - Accent1 2 2 2 4 2 2 2" xfId="2938" xr:uid="{00000000-0005-0000-0000-00003A040000}"/>
    <cellStyle name="20% - Accent1 2 2 2 4 2 3" xfId="2939" xr:uid="{00000000-0005-0000-0000-00003B040000}"/>
    <cellStyle name="20% - Accent1 2 2 2 4 3" xfId="2940" xr:uid="{00000000-0005-0000-0000-00003C040000}"/>
    <cellStyle name="20% - Accent1 2 2 2 4 3 2" xfId="2941" xr:uid="{00000000-0005-0000-0000-00003D040000}"/>
    <cellStyle name="20% - Accent1 2 2 2 4 4" xfId="2942" xr:uid="{00000000-0005-0000-0000-00003E040000}"/>
    <cellStyle name="20% - Accent1 2 2 2 5" xfId="2943" xr:uid="{00000000-0005-0000-0000-00003F040000}"/>
    <cellStyle name="20% - Accent1 2 2 2 5 2" xfId="2944" xr:uid="{00000000-0005-0000-0000-000040040000}"/>
    <cellStyle name="20% - Accent1 2 2 2 5 2 2" xfId="2945" xr:uid="{00000000-0005-0000-0000-000041040000}"/>
    <cellStyle name="20% - Accent1 2 2 2 5 3" xfId="2946" xr:uid="{00000000-0005-0000-0000-000042040000}"/>
    <cellStyle name="20% - Accent1 2 2 2 6" xfId="2947" xr:uid="{00000000-0005-0000-0000-000043040000}"/>
    <cellStyle name="20% - Accent1 2 2 2 6 2" xfId="2948" xr:uid="{00000000-0005-0000-0000-000044040000}"/>
    <cellStyle name="20% - Accent1 2 2 2 6 2 2" xfId="2949" xr:uid="{00000000-0005-0000-0000-000045040000}"/>
    <cellStyle name="20% - Accent1 2 2 2 6 3" xfId="2950" xr:uid="{00000000-0005-0000-0000-000046040000}"/>
    <cellStyle name="20% - Accent1 2 2 2 7" xfId="2951" xr:uid="{00000000-0005-0000-0000-000047040000}"/>
    <cellStyle name="20% - Accent1 2 2 2 7 2" xfId="2952" xr:uid="{00000000-0005-0000-0000-000048040000}"/>
    <cellStyle name="20% - Accent1 2 2 2 7 2 2" xfId="2953" xr:uid="{00000000-0005-0000-0000-000049040000}"/>
    <cellStyle name="20% - Accent1 2 2 2 7 3" xfId="2954" xr:uid="{00000000-0005-0000-0000-00004A040000}"/>
    <cellStyle name="20% - Accent1 2 2 2 8" xfId="2955" xr:uid="{00000000-0005-0000-0000-00004B040000}"/>
    <cellStyle name="20% - Accent1 2 2 2 8 2" xfId="2956" xr:uid="{00000000-0005-0000-0000-00004C040000}"/>
    <cellStyle name="20% - Accent1 2 2 2 9" xfId="2957" xr:uid="{00000000-0005-0000-0000-00004D040000}"/>
    <cellStyle name="20% - Accent1 2 2 2 9 2" xfId="2958" xr:uid="{00000000-0005-0000-0000-00004E040000}"/>
    <cellStyle name="20% - Accent1 2 2 3" xfId="2959" xr:uid="{00000000-0005-0000-0000-00004F040000}"/>
    <cellStyle name="20% - Accent1 2 2 3 2" xfId="2960" xr:uid="{00000000-0005-0000-0000-000050040000}"/>
    <cellStyle name="20% - Accent1 2 2 3 2 2" xfId="2961" xr:uid="{00000000-0005-0000-0000-000051040000}"/>
    <cellStyle name="20% - Accent1 2 2 3 2 2 2" xfId="2962" xr:uid="{00000000-0005-0000-0000-000052040000}"/>
    <cellStyle name="20% - Accent1 2 2 3 2 2 2 2" xfId="2963" xr:uid="{00000000-0005-0000-0000-000053040000}"/>
    <cellStyle name="20% - Accent1 2 2 3 2 2 3" xfId="2964" xr:uid="{00000000-0005-0000-0000-000054040000}"/>
    <cellStyle name="20% - Accent1 2 2 3 2 3" xfId="2965" xr:uid="{00000000-0005-0000-0000-000055040000}"/>
    <cellStyle name="20% - Accent1 2 2 3 2 3 2" xfId="2966" xr:uid="{00000000-0005-0000-0000-000056040000}"/>
    <cellStyle name="20% - Accent1 2 2 3 2 3 2 2" xfId="2967" xr:uid="{00000000-0005-0000-0000-000057040000}"/>
    <cellStyle name="20% - Accent1 2 2 3 2 3 3" xfId="2968" xr:uid="{00000000-0005-0000-0000-000058040000}"/>
    <cellStyle name="20% - Accent1 2 2 3 2 4" xfId="2969" xr:uid="{00000000-0005-0000-0000-000059040000}"/>
    <cellStyle name="20% - Accent1 2 2 3 2 4 2" xfId="2970" xr:uid="{00000000-0005-0000-0000-00005A040000}"/>
    <cellStyle name="20% - Accent1 2 2 3 2 4 2 2" xfId="2971" xr:uid="{00000000-0005-0000-0000-00005B040000}"/>
    <cellStyle name="20% - Accent1 2 2 3 2 4 3" xfId="2972" xr:uid="{00000000-0005-0000-0000-00005C040000}"/>
    <cellStyle name="20% - Accent1 2 2 3 2 5" xfId="2973" xr:uid="{00000000-0005-0000-0000-00005D040000}"/>
    <cellStyle name="20% - Accent1 2 2 3 2 5 2" xfId="2974" xr:uid="{00000000-0005-0000-0000-00005E040000}"/>
    <cellStyle name="20% - Accent1 2 2 3 2 6" xfId="2975" xr:uid="{00000000-0005-0000-0000-00005F040000}"/>
    <cellStyle name="20% - Accent1 2 2 3 2 6 2" xfId="2976" xr:uid="{00000000-0005-0000-0000-000060040000}"/>
    <cellStyle name="20% - Accent1 2 2 3 2 7" xfId="2977" xr:uid="{00000000-0005-0000-0000-000061040000}"/>
    <cellStyle name="20% - Accent1 2 2 3 3" xfId="2978" xr:uid="{00000000-0005-0000-0000-000062040000}"/>
    <cellStyle name="20% - Accent1 2 2 3 3 2" xfId="2979" xr:uid="{00000000-0005-0000-0000-000063040000}"/>
    <cellStyle name="20% - Accent1 2 2 3 3 2 2" xfId="2980" xr:uid="{00000000-0005-0000-0000-000064040000}"/>
    <cellStyle name="20% - Accent1 2 2 3 3 2 2 2" xfId="2981" xr:uid="{00000000-0005-0000-0000-000065040000}"/>
    <cellStyle name="20% - Accent1 2 2 3 3 2 3" xfId="2982" xr:uid="{00000000-0005-0000-0000-000066040000}"/>
    <cellStyle name="20% - Accent1 2 2 3 3 3" xfId="2983" xr:uid="{00000000-0005-0000-0000-000067040000}"/>
    <cellStyle name="20% - Accent1 2 2 3 3 3 2" xfId="2984" xr:uid="{00000000-0005-0000-0000-000068040000}"/>
    <cellStyle name="20% - Accent1 2 2 3 3 4" xfId="2985" xr:uid="{00000000-0005-0000-0000-000069040000}"/>
    <cellStyle name="20% - Accent1 2 2 3 4" xfId="2986" xr:uid="{00000000-0005-0000-0000-00006A040000}"/>
    <cellStyle name="20% - Accent1 2 2 3 4 2" xfId="2987" xr:uid="{00000000-0005-0000-0000-00006B040000}"/>
    <cellStyle name="20% - Accent1 2 2 3 4 2 2" xfId="2988" xr:uid="{00000000-0005-0000-0000-00006C040000}"/>
    <cellStyle name="20% - Accent1 2 2 3 4 3" xfId="2989" xr:uid="{00000000-0005-0000-0000-00006D040000}"/>
    <cellStyle name="20% - Accent1 2 2 3 5" xfId="2990" xr:uid="{00000000-0005-0000-0000-00006E040000}"/>
    <cellStyle name="20% - Accent1 2 2 3 5 2" xfId="2991" xr:uid="{00000000-0005-0000-0000-00006F040000}"/>
    <cellStyle name="20% - Accent1 2 2 3 5 2 2" xfId="2992" xr:uid="{00000000-0005-0000-0000-000070040000}"/>
    <cellStyle name="20% - Accent1 2 2 3 5 3" xfId="2993" xr:uid="{00000000-0005-0000-0000-000071040000}"/>
    <cellStyle name="20% - Accent1 2 2 3 6" xfId="2994" xr:uid="{00000000-0005-0000-0000-000072040000}"/>
    <cellStyle name="20% - Accent1 2 2 3 6 2" xfId="2995" xr:uid="{00000000-0005-0000-0000-000073040000}"/>
    <cellStyle name="20% - Accent1 2 2 3 6 2 2" xfId="2996" xr:uid="{00000000-0005-0000-0000-000074040000}"/>
    <cellStyle name="20% - Accent1 2 2 3 6 3" xfId="2997" xr:uid="{00000000-0005-0000-0000-000075040000}"/>
    <cellStyle name="20% - Accent1 2 2 3 7" xfId="2998" xr:uid="{00000000-0005-0000-0000-000076040000}"/>
    <cellStyle name="20% - Accent1 2 2 3 7 2" xfId="2999" xr:uid="{00000000-0005-0000-0000-000077040000}"/>
    <cellStyle name="20% - Accent1 2 2 3 8" xfId="3000" xr:uid="{00000000-0005-0000-0000-000078040000}"/>
    <cellStyle name="20% - Accent1 2 2 3 8 2" xfId="3001" xr:uid="{00000000-0005-0000-0000-000079040000}"/>
    <cellStyle name="20% - Accent1 2 2 3 9" xfId="3002" xr:uid="{00000000-0005-0000-0000-00007A040000}"/>
    <cellStyle name="20% - Accent1 2 2 4" xfId="3003" xr:uid="{00000000-0005-0000-0000-00007B040000}"/>
    <cellStyle name="20% - Accent1 2 2 4 2" xfId="3004" xr:uid="{00000000-0005-0000-0000-00007C040000}"/>
    <cellStyle name="20% - Accent1 2 2 4 2 2" xfId="3005" xr:uid="{00000000-0005-0000-0000-00007D040000}"/>
    <cellStyle name="20% - Accent1 2 2 4 2 2 2" xfId="3006" xr:uid="{00000000-0005-0000-0000-00007E040000}"/>
    <cellStyle name="20% - Accent1 2 2 4 2 3" xfId="3007" xr:uid="{00000000-0005-0000-0000-00007F040000}"/>
    <cellStyle name="20% - Accent1 2 2 4 3" xfId="3008" xr:uid="{00000000-0005-0000-0000-000080040000}"/>
    <cellStyle name="20% - Accent1 2 2 4 3 2" xfId="3009" xr:uid="{00000000-0005-0000-0000-000081040000}"/>
    <cellStyle name="20% - Accent1 2 2 4 3 2 2" xfId="3010" xr:uid="{00000000-0005-0000-0000-000082040000}"/>
    <cellStyle name="20% - Accent1 2 2 4 3 3" xfId="3011" xr:uid="{00000000-0005-0000-0000-000083040000}"/>
    <cellStyle name="20% - Accent1 2 2 4 4" xfId="3012" xr:uid="{00000000-0005-0000-0000-000084040000}"/>
    <cellStyle name="20% - Accent1 2 2 4 4 2" xfId="3013" xr:uid="{00000000-0005-0000-0000-000085040000}"/>
    <cellStyle name="20% - Accent1 2 2 4 4 2 2" xfId="3014" xr:uid="{00000000-0005-0000-0000-000086040000}"/>
    <cellStyle name="20% - Accent1 2 2 4 4 3" xfId="3015" xr:uid="{00000000-0005-0000-0000-000087040000}"/>
    <cellStyle name="20% - Accent1 2 2 4 5" xfId="3016" xr:uid="{00000000-0005-0000-0000-000088040000}"/>
    <cellStyle name="20% - Accent1 2 2 4 5 2" xfId="3017" xr:uid="{00000000-0005-0000-0000-000089040000}"/>
    <cellStyle name="20% - Accent1 2 2 4 6" xfId="3018" xr:uid="{00000000-0005-0000-0000-00008A040000}"/>
    <cellStyle name="20% - Accent1 2 2 4 6 2" xfId="3019" xr:uid="{00000000-0005-0000-0000-00008B040000}"/>
    <cellStyle name="20% - Accent1 2 2 4 7" xfId="3020" xr:uid="{00000000-0005-0000-0000-00008C040000}"/>
    <cellStyle name="20% - Accent1 2 2 5" xfId="3021" xr:uid="{00000000-0005-0000-0000-00008D040000}"/>
    <cellStyle name="20% - Accent1 2 2 5 2" xfId="3022" xr:uid="{00000000-0005-0000-0000-00008E040000}"/>
    <cellStyle name="20% - Accent1 2 2 5 2 2" xfId="3023" xr:uid="{00000000-0005-0000-0000-00008F040000}"/>
    <cellStyle name="20% - Accent1 2 2 5 2 2 2" xfId="3024" xr:uid="{00000000-0005-0000-0000-000090040000}"/>
    <cellStyle name="20% - Accent1 2 2 5 2 3" xfId="3025" xr:uid="{00000000-0005-0000-0000-000091040000}"/>
    <cellStyle name="20% - Accent1 2 2 5 3" xfId="3026" xr:uid="{00000000-0005-0000-0000-000092040000}"/>
    <cellStyle name="20% - Accent1 2 2 5 3 2" xfId="3027" xr:uid="{00000000-0005-0000-0000-000093040000}"/>
    <cellStyle name="20% - Accent1 2 2 5 4" xfId="3028" xr:uid="{00000000-0005-0000-0000-000094040000}"/>
    <cellStyle name="20% - Accent1 2 2 6" xfId="3029" xr:uid="{00000000-0005-0000-0000-000095040000}"/>
    <cellStyle name="20% - Accent1 2 2 6 2" xfId="3030" xr:uid="{00000000-0005-0000-0000-000096040000}"/>
    <cellStyle name="20% - Accent1 2 2 6 2 2" xfId="3031" xr:uid="{00000000-0005-0000-0000-000097040000}"/>
    <cellStyle name="20% - Accent1 2 2 6 3" xfId="3032" xr:uid="{00000000-0005-0000-0000-000098040000}"/>
    <cellStyle name="20% - Accent1 2 2 7" xfId="3033" xr:uid="{00000000-0005-0000-0000-000099040000}"/>
    <cellStyle name="20% - Accent1 2 2 7 2" xfId="3034" xr:uid="{00000000-0005-0000-0000-00009A040000}"/>
    <cellStyle name="20% - Accent1 2 2 7 2 2" xfId="3035" xr:uid="{00000000-0005-0000-0000-00009B040000}"/>
    <cellStyle name="20% - Accent1 2 2 7 3" xfId="3036" xr:uid="{00000000-0005-0000-0000-00009C040000}"/>
    <cellStyle name="20% - Accent1 2 2 8" xfId="3037" xr:uid="{00000000-0005-0000-0000-00009D040000}"/>
    <cellStyle name="20% - Accent1 2 2 8 2" xfId="3038" xr:uid="{00000000-0005-0000-0000-00009E040000}"/>
    <cellStyle name="20% - Accent1 2 2 8 2 2" xfId="3039" xr:uid="{00000000-0005-0000-0000-00009F040000}"/>
    <cellStyle name="20% - Accent1 2 2 8 3" xfId="3040" xr:uid="{00000000-0005-0000-0000-0000A0040000}"/>
    <cellStyle name="20% - Accent1 2 2 9" xfId="3041" xr:uid="{00000000-0005-0000-0000-0000A1040000}"/>
    <cellStyle name="20% - Accent1 2 2 9 2" xfId="3042" xr:uid="{00000000-0005-0000-0000-0000A2040000}"/>
    <cellStyle name="20% - Accent1 2 3" xfId="829" xr:uid="{00000000-0005-0000-0000-0000A3040000}"/>
    <cellStyle name="20% - Accent1 2 3 10" xfId="3043" xr:uid="{00000000-0005-0000-0000-0000A4040000}"/>
    <cellStyle name="20% - Accent1 2 3 10 2" xfId="3044" xr:uid="{00000000-0005-0000-0000-0000A5040000}"/>
    <cellStyle name="20% - Accent1 2 3 11" xfId="3045" xr:uid="{00000000-0005-0000-0000-0000A6040000}"/>
    <cellStyle name="20% - Accent1 2 3 12" xfId="3046" xr:uid="{00000000-0005-0000-0000-0000A7040000}"/>
    <cellStyle name="20% - Accent1 2 3 2" xfId="3047" xr:uid="{00000000-0005-0000-0000-0000A8040000}"/>
    <cellStyle name="20% - Accent1 2 3 2 10" xfId="3048" xr:uid="{00000000-0005-0000-0000-0000A9040000}"/>
    <cellStyle name="20% - Accent1 2 3 2 2" xfId="3049" xr:uid="{00000000-0005-0000-0000-0000AA040000}"/>
    <cellStyle name="20% - Accent1 2 3 2 2 2" xfId="3050" xr:uid="{00000000-0005-0000-0000-0000AB040000}"/>
    <cellStyle name="20% - Accent1 2 3 2 2 2 2" xfId="3051" xr:uid="{00000000-0005-0000-0000-0000AC040000}"/>
    <cellStyle name="20% - Accent1 2 3 2 2 2 2 2" xfId="3052" xr:uid="{00000000-0005-0000-0000-0000AD040000}"/>
    <cellStyle name="20% - Accent1 2 3 2 2 2 2 2 2" xfId="3053" xr:uid="{00000000-0005-0000-0000-0000AE040000}"/>
    <cellStyle name="20% - Accent1 2 3 2 2 2 2 3" xfId="3054" xr:uid="{00000000-0005-0000-0000-0000AF040000}"/>
    <cellStyle name="20% - Accent1 2 3 2 2 2 3" xfId="3055" xr:uid="{00000000-0005-0000-0000-0000B0040000}"/>
    <cellStyle name="20% - Accent1 2 3 2 2 2 3 2" xfId="3056" xr:uid="{00000000-0005-0000-0000-0000B1040000}"/>
    <cellStyle name="20% - Accent1 2 3 2 2 2 3 2 2" xfId="3057" xr:uid="{00000000-0005-0000-0000-0000B2040000}"/>
    <cellStyle name="20% - Accent1 2 3 2 2 2 3 3" xfId="3058" xr:uid="{00000000-0005-0000-0000-0000B3040000}"/>
    <cellStyle name="20% - Accent1 2 3 2 2 2 4" xfId="3059" xr:uid="{00000000-0005-0000-0000-0000B4040000}"/>
    <cellStyle name="20% - Accent1 2 3 2 2 2 4 2" xfId="3060" xr:uid="{00000000-0005-0000-0000-0000B5040000}"/>
    <cellStyle name="20% - Accent1 2 3 2 2 2 4 2 2" xfId="3061" xr:uid="{00000000-0005-0000-0000-0000B6040000}"/>
    <cellStyle name="20% - Accent1 2 3 2 2 2 4 3" xfId="3062" xr:uid="{00000000-0005-0000-0000-0000B7040000}"/>
    <cellStyle name="20% - Accent1 2 3 2 2 2 5" xfId="3063" xr:uid="{00000000-0005-0000-0000-0000B8040000}"/>
    <cellStyle name="20% - Accent1 2 3 2 2 2 5 2" xfId="3064" xr:uid="{00000000-0005-0000-0000-0000B9040000}"/>
    <cellStyle name="20% - Accent1 2 3 2 2 2 6" xfId="3065" xr:uid="{00000000-0005-0000-0000-0000BA040000}"/>
    <cellStyle name="20% - Accent1 2 3 2 2 2 6 2" xfId="3066" xr:uid="{00000000-0005-0000-0000-0000BB040000}"/>
    <cellStyle name="20% - Accent1 2 3 2 2 2 7" xfId="3067" xr:uid="{00000000-0005-0000-0000-0000BC040000}"/>
    <cellStyle name="20% - Accent1 2 3 2 2 3" xfId="3068" xr:uid="{00000000-0005-0000-0000-0000BD040000}"/>
    <cellStyle name="20% - Accent1 2 3 2 2 3 2" xfId="3069" xr:uid="{00000000-0005-0000-0000-0000BE040000}"/>
    <cellStyle name="20% - Accent1 2 3 2 2 3 2 2" xfId="3070" xr:uid="{00000000-0005-0000-0000-0000BF040000}"/>
    <cellStyle name="20% - Accent1 2 3 2 2 3 2 2 2" xfId="3071" xr:uid="{00000000-0005-0000-0000-0000C0040000}"/>
    <cellStyle name="20% - Accent1 2 3 2 2 3 2 3" xfId="3072" xr:uid="{00000000-0005-0000-0000-0000C1040000}"/>
    <cellStyle name="20% - Accent1 2 3 2 2 3 3" xfId="3073" xr:uid="{00000000-0005-0000-0000-0000C2040000}"/>
    <cellStyle name="20% - Accent1 2 3 2 2 3 3 2" xfId="3074" xr:uid="{00000000-0005-0000-0000-0000C3040000}"/>
    <cellStyle name="20% - Accent1 2 3 2 2 3 4" xfId="3075" xr:uid="{00000000-0005-0000-0000-0000C4040000}"/>
    <cellStyle name="20% - Accent1 2 3 2 2 4" xfId="3076" xr:uid="{00000000-0005-0000-0000-0000C5040000}"/>
    <cellStyle name="20% - Accent1 2 3 2 2 4 2" xfId="3077" xr:uid="{00000000-0005-0000-0000-0000C6040000}"/>
    <cellStyle name="20% - Accent1 2 3 2 2 4 2 2" xfId="3078" xr:uid="{00000000-0005-0000-0000-0000C7040000}"/>
    <cellStyle name="20% - Accent1 2 3 2 2 4 3" xfId="3079" xr:uid="{00000000-0005-0000-0000-0000C8040000}"/>
    <cellStyle name="20% - Accent1 2 3 2 2 5" xfId="3080" xr:uid="{00000000-0005-0000-0000-0000C9040000}"/>
    <cellStyle name="20% - Accent1 2 3 2 2 5 2" xfId="3081" xr:uid="{00000000-0005-0000-0000-0000CA040000}"/>
    <cellStyle name="20% - Accent1 2 3 2 2 5 2 2" xfId="3082" xr:uid="{00000000-0005-0000-0000-0000CB040000}"/>
    <cellStyle name="20% - Accent1 2 3 2 2 5 3" xfId="3083" xr:uid="{00000000-0005-0000-0000-0000CC040000}"/>
    <cellStyle name="20% - Accent1 2 3 2 2 6" xfId="3084" xr:uid="{00000000-0005-0000-0000-0000CD040000}"/>
    <cellStyle name="20% - Accent1 2 3 2 2 6 2" xfId="3085" xr:uid="{00000000-0005-0000-0000-0000CE040000}"/>
    <cellStyle name="20% - Accent1 2 3 2 2 6 2 2" xfId="3086" xr:uid="{00000000-0005-0000-0000-0000CF040000}"/>
    <cellStyle name="20% - Accent1 2 3 2 2 6 3" xfId="3087" xr:uid="{00000000-0005-0000-0000-0000D0040000}"/>
    <cellStyle name="20% - Accent1 2 3 2 2 7" xfId="3088" xr:uid="{00000000-0005-0000-0000-0000D1040000}"/>
    <cellStyle name="20% - Accent1 2 3 2 2 7 2" xfId="3089" xr:uid="{00000000-0005-0000-0000-0000D2040000}"/>
    <cellStyle name="20% - Accent1 2 3 2 2 8" xfId="3090" xr:uid="{00000000-0005-0000-0000-0000D3040000}"/>
    <cellStyle name="20% - Accent1 2 3 2 2 8 2" xfId="3091" xr:uid="{00000000-0005-0000-0000-0000D4040000}"/>
    <cellStyle name="20% - Accent1 2 3 2 2 9" xfId="3092" xr:uid="{00000000-0005-0000-0000-0000D5040000}"/>
    <cellStyle name="20% - Accent1 2 3 2 3" xfId="3093" xr:uid="{00000000-0005-0000-0000-0000D6040000}"/>
    <cellStyle name="20% - Accent1 2 3 2 3 2" xfId="3094" xr:uid="{00000000-0005-0000-0000-0000D7040000}"/>
    <cellStyle name="20% - Accent1 2 3 2 3 2 2" xfId="3095" xr:uid="{00000000-0005-0000-0000-0000D8040000}"/>
    <cellStyle name="20% - Accent1 2 3 2 3 2 2 2" xfId="3096" xr:uid="{00000000-0005-0000-0000-0000D9040000}"/>
    <cellStyle name="20% - Accent1 2 3 2 3 2 3" xfId="3097" xr:uid="{00000000-0005-0000-0000-0000DA040000}"/>
    <cellStyle name="20% - Accent1 2 3 2 3 3" xfId="3098" xr:uid="{00000000-0005-0000-0000-0000DB040000}"/>
    <cellStyle name="20% - Accent1 2 3 2 3 3 2" xfId="3099" xr:uid="{00000000-0005-0000-0000-0000DC040000}"/>
    <cellStyle name="20% - Accent1 2 3 2 3 3 2 2" xfId="3100" xr:uid="{00000000-0005-0000-0000-0000DD040000}"/>
    <cellStyle name="20% - Accent1 2 3 2 3 3 3" xfId="3101" xr:uid="{00000000-0005-0000-0000-0000DE040000}"/>
    <cellStyle name="20% - Accent1 2 3 2 3 4" xfId="3102" xr:uid="{00000000-0005-0000-0000-0000DF040000}"/>
    <cellStyle name="20% - Accent1 2 3 2 3 4 2" xfId="3103" xr:uid="{00000000-0005-0000-0000-0000E0040000}"/>
    <cellStyle name="20% - Accent1 2 3 2 3 4 2 2" xfId="3104" xr:uid="{00000000-0005-0000-0000-0000E1040000}"/>
    <cellStyle name="20% - Accent1 2 3 2 3 4 3" xfId="3105" xr:uid="{00000000-0005-0000-0000-0000E2040000}"/>
    <cellStyle name="20% - Accent1 2 3 2 3 5" xfId="3106" xr:uid="{00000000-0005-0000-0000-0000E3040000}"/>
    <cellStyle name="20% - Accent1 2 3 2 3 5 2" xfId="3107" xr:uid="{00000000-0005-0000-0000-0000E4040000}"/>
    <cellStyle name="20% - Accent1 2 3 2 3 6" xfId="3108" xr:uid="{00000000-0005-0000-0000-0000E5040000}"/>
    <cellStyle name="20% - Accent1 2 3 2 3 6 2" xfId="3109" xr:uid="{00000000-0005-0000-0000-0000E6040000}"/>
    <cellStyle name="20% - Accent1 2 3 2 3 7" xfId="3110" xr:uid="{00000000-0005-0000-0000-0000E7040000}"/>
    <cellStyle name="20% - Accent1 2 3 2 4" xfId="3111" xr:uid="{00000000-0005-0000-0000-0000E8040000}"/>
    <cellStyle name="20% - Accent1 2 3 2 4 2" xfId="3112" xr:uid="{00000000-0005-0000-0000-0000E9040000}"/>
    <cellStyle name="20% - Accent1 2 3 2 4 2 2" xfId="3113" xr:uid="{00000000-0005-0000-0000-0000EA040000}"/>
    <cellStyle name="20% - Accent1 2 3 2 4 2 2 2" xfId="3114" xr:uid="{00000000-0005-0000-0000-0000EB040000}"/>
    <cellStyle name="20% - Accent1 2 3 2 4 2 3" xfId="3115" xr:uid="{00000000-0005-0000-0000-0000EC040000}"/>
    <cellStyle name="20% - Accent1 2 3 2 4 3" xfId="3116" xr:uid="{00000000-0005-0000-0000-0000ED040000}"/>
    <cellStyle name="20% - Accent1 2 3 2 4 3 2" xfId="3117" xr:uid="{00000000-0005-0000-0000-0000EE040000}"/>
    <cellStyle name="20% - Accent1 2 3 2 4 4" xfId="3118" xr:uid="{00000000-0005-0000-0000-0000EF040000}"/>
    <cellStyle name="20% - Accent1 2 3 2 5" xfId="3119" xr:uid="{00000000-0005-0000-0000-0000F0040000}"/>
    <cellStyle name="20% - Accent1 2 3 2 5 2" xfId="3120" xr:uid="{00000000-0005-0000-0000-0000F1040000}"/>
    <cellStyle name="20% - Accent1 2 3 2 5 2 2" xfId="3121" xr:uid="{00000000-0005-0000-0000-0000F2040000}"/>
    <cellStyle name="20% - Accent1 2 3 2 5 3" xfId="3122" xr:uid="{00000000-0005-0000-0000-0000F3040000}"/>
    <cellStyle name="20% - Accent1 2 3 2 6" xfId="3123" xr:uid="{00000000-0005-0000-0000-0000F4040000}"/>
    <cellStyle name="20% - Accent1 2 3 2 6 2" xfId="3124" xr:uid="{00000000-0005-0000-0000-0000F5040000}"/>
    <cellStyle name="20% - Accent1 2 3 2 6 2 2" xfId="3125" xr:uid="{00000000-0005-0000-0000-0000F6040000}"/>
    <cellStyle name="20% - Accent1 2 3 2 6 3" xfId="3126" xr:uid="{00000000-0005-0000-0000-0000F7040000}"/>
    <cellStyle name="20% - Accent1 2 3 2 7" xfId="3127" xr:uid="{00000000-0005-0000-0000-0000F8040000}"/>
    <cellStyle name="20% - Accent1 2 3 2 7 2" xfId="3128" xr:uid="{00000000-0005-0000-0000-0000F9040000}"/>
    <cellStyle name="20% - Accent1 2 3 2 7 2 2" xfId="3129" xr:uid="{00000000-0005-0000-0000-0000FA040000}"/>
    <cellStyle name="20% - Accent1 2 3 2 7 3" xfId="3130" xr:uid="{00000000-0005-0000-0000-0000FB040000}"/>
    <cellStyle name="20% - Accent1 2 3 2 8" xfId="3131" xr:uid="{00000000-0005-0000-0000-0000FC040000}"/>
    <cellStyle name="20% - Accent1 2 3 2 8 2" xfId="3132" xr:uid="{00000000-0005-0000-0000-0000FD040000}"/>
    <cellStyle name="20% - Accent1 2 3 2 9" xfId="3133" xr:uid="{00000000-0005-0000-0000-0000FE040000}"/>
    <cellStyle name="20% - Accent1 2 3 2 9 2" xfId="3134" xr:uid="{00000000-0005-0000-0000-0000FF040000}"/>
    <cellStyle name="20% - Accent1 2 3 3" xfId="3135" xr:uid="{00000000-0005-0000-0000-000000050000}"/>
    <cellStyle name="20% - Accent1 2 3 3 2" xfId="3136" xr:uid="{00000000-0005-0000-0000-000001050000}"/>
    <cellStyle name="20% - Accent1 2 3 3 2 2" xfId="3137" xr:uid="{00000000-0005-0000-0000-000002050000}"/>
    <cellStyle name="20% - Accent1 2 3 3 2 2 2" xfId="3138" xr:uid="{00000000-0005-0000-0000-000003050000}"/>
    <cellStyle name="20% - Accent1 2 3 3 2 2 2 2" xfId="3139" xr:uid="{00000000-0005-0000-0000-000004050000}"/>
    <cellStyle name="20% - Accent1 2 3 3 2 2 3" xfId="3140" xr:uid="{00000000-0005-0000-0000-000005050000}"/>
    <cellStyle name="20% - Accent1 2 3 3 2 3" xfId="3141" xr:uid="{00000000-0005-0000-0000-000006050000}"/>
    <cellStyle name="20% - Accent1 2 3 3 2 3 2" xfId="3142" xr:uid="{00000000-0005-0000-0000-000007050000}"/>
    <cellStyle name="20% - Accent1 2 3 3 2 3 2 2" xfId="3143" xr:uid="{00000000-0005-0000-0000-000008050000}"/>
    <cellStyle name="20% - Accent1 2 3 3 2 3 3" xfId="3144" xr:uid="{00000000-0005-0000-0000-000009050000}"/>
    <cellStyle name="20% - Accent1 2 3 3 2 4" xfId="3145" xr:uid="{00000000-0005-0000-0000-00000A050000}"/>
    <cellStyle name="20% - Accent1 2 3 3 2 4 2" xfId="3146" xr:uid="{00000000-0005-0000-0000-00000B050000}"/>
    <cellStyle name="20% - Accent1 2 3 3 2 4 2 2" xfId="3147" xr:uid="{00000000-0005-0000-0000-00000C050000}"/>
    <cellStyle name="20% - Accent1 2 3 3 2 4 3" xfId="3148" xr:uid="{00000000-0005-0000-0000-00000D050000}"/>
    <cellStyle name="20% - Accent1 2 3 3 2 5" xfId="3149" xr:uid="{00000000-0005-0000-0000-00000E050000}"/>
    <cellStyle name="20% - Accent1 2 3 3 2 5 2" xfId="3150" xr:uid="{00000000-0005-0000-0000-00000F050000}"/>
    <cellStyle name="20% - Accent1 2 3 3 2 6" xfId="3151" xr:uid="{00000000-0005-0000-0000-000010050000}"/>
    <cellStyle name="20% - Accent1 2 3 3 2 6 2" xfId="3152" xr:uid="{00000000-0005-0000-0000-000011050000}"/>
    <cellStyle name="20% - Accent1 2 3 3 2 7" xfId="3153" xr:uid="{00000000-0005-0000-0000-000012050000}"/>
    <cellStyle name="20% - Accent1 2 3 3 3" xfId="3154" xr:uid="{00000000-0005-0000-0000-000013050000}"/>
    <cellStyle name="20% - Accent1 2 3 3 3 2" xfId="3155" xr:uid="{00000000-0005-0000-0000-000014050000}"/>
    <cellStyle name="20% - Accent1 2 3 3 3 2 2" xfId="3156" xr:uid="{00000000-0005-0000-0000-000015050000}"/>
    <cellStyle name="20% - Accent1 2 3 3 3 2 2 2" xfId="3157" xr:uid="{00000000-0005-0000-0000-000016050000}"/>
    <cellStyle name="20% - Accent1 2 3 3 3 2 3" xfId="3158" xr:uid="{00000000-0005-0000-0000-000017050000}"/>
    <cellStyle name="20% - Accent1 2 3 3 3 3" xfId="3159" xr:uid="{00000000-0005-0000-0000-000018050000}"/>
    <cellStyle name="20% - Accent1 2 3 3 3 3 2" xfId="3160" xr:uid="{00000000-0005-0000-0000-000019050000}"/>
    <cellStyle name="20% - Accent1 2 3 3 3 4" xfId="3161" xr:uid="{00000000-0005-0000-0000-00001A050000}"/>
    <cellStyle name="20% - Accent1 2 3 3 4" xfId="3162" xr:uid="{00000000-0005-0000-0000-00001B050000}"/>
    <cellStyle name="20% - Accent1 2 3 3 4 2" xfId="3163" xr:uid="{00000000-0005-0000-0000-00001C050000}"/>
    <cellStyle name="20% - Accent1 2 3 3 4 2 2" xfId="3164" xr:uid="{00000000-0005-0000-0000-00001D050000}"/>
    <cellStyle name="20% - Accent1 2 3 3 4 3" xfId="3165" xr:uid="{00000000-0005-0000-0000-00001E050000}"/>
    <cellStyle name="20% - Accent1 2 3 3 5" xfId="3166" xr:uid="{00000000-0005-0000-0000-00001F050000}"/>
    <cellStyle name="20% - Accent1 2 3 3 5 2" xfId="3167" xr:uid="{00000000-0005-0000-0000-000020050000}"/>
    <cellStyle name="20% - Accent1 2 3 3 5 2 2" xfId="3168" xr:uid="{00000000-0005-0000-0000-000021050000}"/>
    <cellStyle name="20% - Accent1 2 3 3 5 3" xfId="3169" xr:uid="{00000000-0005-0000-0000-000022050000}"/>
    <cellStyle name="20% - Accent1 2 3 3 6" xfId="3170" xr:uid="{00000000-0005-0000-0000-000023050000}"/>
    <cellStyle name="20% - Accent1 2 3 3 6 2" xfId="3171" xr:uid="{00000000-0005-0000-0000-000024050000}"/>
    <cellStyle name="20% - Accent1 2 3 3 6 2 2" xfId="3172" xr:uid="{00000000-0005-0000-0000-000025050000}"/>
    <cellStyle name="20% - Accent1 2 3 3 6 3" xfId="3173" xr:uid="{00000000-0005-0000-0000-000026050000}"/>
    <cellStyle name="20% - Accent1 2 3 3 7" xfId="3174" xr:uid="{00000000-0005-0000-0000-000027050000}"/>
    <cellStyle name="20% - Accent1 2 3 3 7 2" xfId="3175" xr:uid="{00000000-0005-0000-0000-000028050000}"/>
    <cellStyle name="20% - Accent1 2 3 3 8" xfId="3176" xr:uid="{00000000-0005-0000-0000-000029050000}"/>
    <cellStyle name="20% - Accent1 2 3 3 8 2" xfId="3177" xr:uid="{00000000-0005-0000-0000-00002A050000}"/>
    <cellStyle name="20% - Accent1 2 3 3 9" xfId="3178" xr:uid="{00000000-0005-0000-0000-00002B050000}"/>
    <cellStyle name="20% - Accent1 2 3 4" xfId="3179" xr:uid="{00000000-0005-0000-0000-00002C050000}"/>
    <cellStyle name="20% - Accent1 2 3 4 2" xfId="3180" xr:uid="{00000000-0005-0000-0000-00002D050000}"/>
    <cellStyle name="20% - Accent1 2 3 4 2 2" xfId="3181" xr:uid="{00000000-0005-0000-0000-00002E050000}"/>
    <cellStyle name="20% - Accent1 2 3 4 2 2 2" xfId="3182" xr:uid="{00000000-0005-0000-0000-00002F050000}"/>
    <cellStyle name="20% - Accent1 2 3 4 2 3" xfId="3183" xr:uid="{00000000-0005-0000-0000-000030050000}"/>
    <cellStyle name="20% - Accent1 2 3 4 3" xfId="3184" xr:uid="{00000000-0005-0000-0000-000031050000}"/>
    <cellStyle name="20% - Accent1 2 3 4 3 2" xfId="3185" xr:uid="{00000000-0005-0000-0000-000032050000}"/>
    <cellStyle name="20% - Accent1 2 3 4 3 2 2" xfId="3186" xr:uid="{00000000-0005-0000-0000-000033050000}"/>
    <cellStyle name="20% - Accent1 2 3 4 3 3" xfId="3187" xr:uid="{00000000-0005-0000-0000-000034050000}"/>
    <cellStyle name="20% - Accent1 2 3 4 4" xfId="3188" xr:uid="{00000000-0005-0000-0000-000035050000}"/>
    <cellStyle name="20% - Accent1 2 3 4 4 2" xfId="3189" xr:uid="{00000000-0005-0000-0000-000036050000}"/>
    <cellStyle name="20% - Accent1 2 3 4 4 2 2" xfId="3190" xr:uid="{00000000-0005-0000-0000-000037050000}"/>
    <cellStyle name="20% - Accent1 2 3 4 4 3" xfId="3191" xr:uid="{00000000-0005-0000-0000-000038050000}"/>
    <cellStyle name="20% - Accent1 2 3 4 5" xfId="3192" xr:uid="{00000000-0005-0000-0000-000039050000}"/>
    <cellStyle name="20% - Accent1 2 3 4 5 2" xfId="3193" xr:uid="{00000000-0005-0000-0000-00003A050000}"/>
    <cellStyle name="20% - Accent1 2 3 4 6" xfId="3194" xr:uid="{00000000-0005-0000-0000-00003B050000}"/>
    <cellStyle name="20% - Accent1 2 3 4 6 2" xfId="3195" xr:uid="{00000000-0005-0000-0000-00003C050000}"/>
    <cellStyle name="20% - Accent1 2 3 4 7" xfId="3196" xr:uid="{00000000-0005-0000-0000-00003D050000}"/>
    <cellStyle name="20% - Accent1 2 3 5" xfId="3197" xr:uid="{00000000-0005-0000-0000-00003E050000}"/>
    <cellStyle name="20% - Accent1 2 3 5 2" xfId="3198" xr:uid="{00000000-0005-0000-0000-00003F050000}"/>
    <cellStyle name="20% - Accent1 2 3 5 2 2" xfId="3199" xr:uid="{00000000-0005-0000-0000-000040050000}"/>
    <cellStyle name="20% - Accent1 2 3 5 2 2 2" xfId="3200" xr:uid="{00000000-0005-0000-0000-000041050000}"/>
    <cellStyle name="20% - Accent1 2 3 5 2 3" xfId="3201" xr:uid="{00000000-0005-0000-0000-000042050000}"/>
    <cellStyle name="20% - Accent1 2 3 5 3" xfId="3202" xr:uid="{00000000-0005-0000-0000-000043050000}"/>
    <cellStyle name="20% - Accent1 2 3 5 3 2" xfId="3203" xr:uid="{00000000-0005-0000-0000-000044050000}"/>
    <cellStyle name="20% - Accent1 2 3 5 4" xfId="3204" xr:uid="{00000000-0005-0000-0000-000045050000}"/>
    <cellStyle name="20% - Accent1 2 3 6" xfId="3205" xr:uid="{00000000-0005-0000-0000-000046050000}"/>
    <cellStyle name="20% - Accent1 2 3 6 2" xfId="3206" xr:uid="{00000000-0005-0000-0000-000047050000}"/>
    <cellStyle name="20% - Accent1 2 3 6 2 2" xfId="3207" xr:uid="{00000000-0005-0000-0000-000048050000}"/>
    <cellStyle name="20% - Accent1 2 3 6 3" xfId="3208" xr:uid="{00000000-0005-0000-0000-000049050000}"/>
    <cellStyle name="20% - Accent1 2 3 7" xfId="3209" xr:uid="{00000000-0005-0000-0000-00004A050000}"/>
    <cellStyle name="20% - Accent1 2 3 7 2" xfId="3210" xr:uid="{00000000-0005-0000-0000-00004B050000}"/>
    <cellStyle name="20% - Accent1 2 3 7 2 2" xfId="3211" xr:uid="{00000000-0005-0000-0000-00004C050000}"/>
    <cellStyle name="20% - Accent1 2 3 7 3" xfId="3212" xr:uid="{00000000-0005-0000-0000-00004D050000}"/>
    <cellStyle name="20% - Accent1 2 3 8" xfId="3213" xr:uid="{00000000-0005-0000-0000-00004E050000}"/>
    <cellStyle name="20% - Accent1 2 3 8 2" xfId="3214" xr:uid="{00000000-0005-0000-0000-00004F050000}"/>
    <cellStyle name="20% - Accent1 2 3 8 2 2" xfId="3215" xr:uid="{00000000-0005-0000-0000-000050050000}"/>
    <cellStyle name="20% - Accent1 2 3 8 3" xfId="3216" xr:uid="{00000000-0005-0000-0000-000051050000}"/>
    <cellStyle name="20% - Accent1 2 3 9" xfId="3217" xr:uid="{00000000-0005-0000-0000-000052050000}"/>
    <cellStyle name="20% - Accent1 2 3 9 2" xfId="3218" xr:uid="{00000000-0005-0000-0000-000053050000}"/>
    <cellStyle name="20% - Accent1 2 4" xfId="3219" xr:uid="{00000000-0005-0000-0000-000054050000}"/>
    <cellStyle name="20% - Accent1 2 4 10" xfId="3220" xr:uid="{00000000-0005-0000-0000-000055050000}"/>
    <cellStyle name="20% - Accent1 2 4 2" xfId="3221" xr:uid="{00000000-0005-0000-0000-000056050000}"/>
    <cellStyle name="20% - Accent1 2 4 2 2" xfId="3222" xr:uid="{00000000-0005-0000-0000-000057050000}"/>
    <cellStyle name="20% - Accent1 2 4 2 2 2" xfId="3223" xr:uid="{00000000-0005-0000-0000-000058050000}"/>
    <cellStyle name="20% - Accent1 2 4 2 2 2 2" xfId="3224" xr:uid="{00000000-0005-0000-0000-000059050000}"/>
    <cellStyle name="20% - Accent1 2 4 2 2 2 2 2" xfId="3225" xr:uid="{00000000-0005-0000-0000-00005A050000}"/>
    <cellStyle name="20% - Accent1 2 4 2 2 2 3" xfId="3226" xr:uid="{00000000-0005-0000-0000-00005B050000}"/>
    <cellStyle name="20% - Accent1 2 4 2 2 3" xfId="3227" xr:uid="{00000000-0005-0000-0000-00005C050000}"/>
    <cellStyle name="20% - Accent1 2 4 2 2 3 2" xfId="3228" xr:uid="{00000000-0005-0000-0000-00005D050000}"/>
    <cellStyle name="20% - Accent1 2 4 2 2 3 2 2" xfId="3229" xr:uid="{00000000-0005-0000-0000-00005E050000}"/>
    <cellStyle name="20% - Accent1 2 4 2 2 3 3" xfId="3230" xr:uid="{00000000-0005-0000-0000-00005F050000}"/>
    <cellStyle name="20% - Accent1 2 4 2 2 4" xfId="3231" xr:uid="{00000000-0005-0000-0000-000060050000}"/>
    <cellStyle name="20% - Accent1 2 4 2 2 4 2" xfId="3232" xr:uid="{00000000-0005-0000-0000-000061050000}"/>
    <cellStyle name="20% - Accent1 2 4 2 2 4 2 2" xfId="3233" xr:uid="{00000000-0005-0000-0000-000062050000}"/>
    <cellStyle name="20% - Accent1 2 4 2 2 4 3" xfId="3234" xr:uid="{00000000-0005-0000-0000-000063050000}"/>
    <cellStyle name="20% - Accent1 2 4 2 2 5" xfId="3235" xr:uid="{00000000-0005-0000-0000-000064050000}"/>
    <cellStyle name="20% - Accent1 2 4 2 2 5 2" xfId="3236" xr:uid="{00000000-0005-0000-0000-000065050000}"/>
    <cellStyle name="20% - Accent1 2 4 2 2 6" xfId="3237" xr:uid="{00000000-0005-0000-0000-000066050000}"/>
    <cellStyle name="20% - Accent1 2 4 2 2 6 2" xfId="3238" xr:uid="{00000000-0005-0000-0000-000067050000}"/>
    <cellStyle name="20% - Accent1 2 4 2 2 7" xfId="3239" xr:uid="{00000000-0005-0000-0000-000068050000}"/>
    <cellStyle name="20% - Accent1 2 4 2 3" xfId="3240" xr:uid="{00000000-0005-0000-0000-000069050000}"/>
    <cellStyle name="20% - Accent1 2 4 2 3 2" xfId="3241" xr:uid="{00000000-0005-0000-0000-00006A050000}"/>
    <cellStyle name="20% - Accent1 2 4 2 3 2 2" xfId="3242" xr:uid="{00000000-0005-0000-0000-00006B050000}"/>
    <cellStyle name="20% - Accent1 2 4 2 3 2 2 2" xfId="3243" xr:uid="{00000000-0005-0000-0000-00006C050000}"/>
    <cellStyle name="20% - Accent1 2 4 2 3 2 3" xfId="3244" xr:uid="{00000000-0005-0000-0000-00006D050000}"/>
    <cellStyle name="20% - Accent1 2 4 2 3 3" xfId="3245" xr:uid="{00000000-0005-0000-0000-00006E050000}"/>
    <cellStyle name="20% - Accent1 2 4 2 3 3 2" xfId="3246" xr:uid="{00000000-0005-0000-0000-00006F050000}"/>
    <cellStyle name="20% - Accent1 2 4 2 3 4" xfId="3247" xr:uid="{00000000-0005-0000-0000-000070050000}"/>
    <cellStyle name="20% - Accent1 2 4 2 4" xfId="3248" xr:uid="{00000000-0005-0000-0000-000071050000}"/>
    <cellStyle name="20% - Accent1 2 4 2 4 2" xfId="3249" xr:uid="{00000000-0005-0000-0000-000072050000}"/>
    <cellStyle name="20% - Accent1 2 4 2 4 2 2" xfId="3250" xr:uid="{00000000-0005-0000-0000-000073050000}"/>
    <cellStyle name="20% - Accent1 2 4 2 4 3" xfId="3251" xr:uid="{00000000-0005-0000-0000-000074050000}"/>
    <cellStyle name="20% - Accent1 2 4 2 5" xfId="3252" xr:uid="{00000000-0005-0000-0000-000075050000}"/>
    <cellStyle name="20% - Accent1 2 4 2 5 2" xfId="3253" xr:uid="{00000000-0005-0000-0000-000076050000}"/>
    <cellStyle name="20% - Accent1 2 4 2 5 2 2" xfId="3254" xr:uid="{00000000-0005-0000-0000-000077050000}"/>
    <cellStyle name="20% - Accent1 2 4 2 5 3" xfId="3255" xr:uid="{00000000-0005-0000-0000-000078050000}"/>
    <cellStyle name="20% - Accent1 2 4 2 6" xfId="3256" xr:uid="{00000000-0005-0000-0000-000079050000}"/>
    <cellStyle name="20% - Accent1 2 4 2 6 2" xfId="3257" xr:uid="{00000000-0005-0000-0000-00007A050000}"/>
    <cellStyle name="20% - Accent1 2 4 2 6 2 2" xfId="3258" xr:uid="{00000000-0005-0000-0000-00007B050000}"/>
    <cellStyle name="20% - Accent1 2 4 2 6 3" xfId="3259" xr:uid="{00000000-0005-0000-0000-00007C050000}"/>
    <cellStyle name="20% - Accent1 2 4 2 7" xfId="3260" xr:uid="{00000000-0005-0000-0000-00007D050000}"/>
    <cellStyle name="20% - Accent1 2 4 2 7 2" xfId="3261" xr:uid="{00000000-0005-0000-0000-00007E050000}"/>
    <cellStyle name="20% - Accent1 2 4 2 8" xfId="3262" xr:uid="{00000000-0005-0000-0000-00007F050000}"/>
    <cellStyle name="20% - Accent1 2 4 2 8 2" xfId="3263" xr:uid="{00000000-0005-0000-0000-000080050000}"/>
    <cellStyle name="20% - Accent1 2 4 2 9" xfId="3264" xr:uid="{00000000-0005-0000-0000-000081050000}"/>
    <cellStyle name="20% - Accent1 2 4 3" xfId="3265" xr:uid="{00000000-0005-0000-0000-000082050000}"/>
    <cellStyle name="20% - Accent1 2 4 3 2" xfId="3266" xr:uid="{00000000-0005-0000-0000-000083050000}"/>
    <cellStyle name="20% - Accent1 2 4 3 2 2" xfId="3267" xr:uid="{00000000-0005-0000-0000-000084050000}"/>
    <cellStyle name="20% - Accent1 2 4 3 2 2 2" xfId="3268" xr:uid="{00000000-0005-0000-0000-000085050000}"/>
    <cellStyle name="20% - Accent1 2 4 3 2 3" xfId="3269" xr:uid="{00000000-0005-0000-0000-000086050000}"/>
    <cellStyle name="20% - Accent1 2 4 3 3" xfId="3270" xr:uid="{00000000-0005-0000-0000-000087050000}"/>
    <cellStyle name="20% - Accent1 2 4 3 3 2" xfId="3271" xr:uid="{00000000-0005-0000-0000-000088050000}"/>
    <cellStyle name="20% - Accent1 2 4 3 3 2 2" xfId="3272" xr:uid="{00000000-0005-0000-0000-000089050000}"/>
    <cellStyle name="20% - Accent1 2 4 3 3 3" xfId="3273" xr:uid="{00000000-0005-0000-0000-00008A050000}"/>
    <cellStyle name="20% - Accent1 2 4 3 4" xfId="3274" xr:uid="{00000000-0005-0000-0000-00008B050000}"/>
    <cellStyle name="20% - Accent1 2 4 3 4 2" xfId="3275" xr:uid="{00000000-0005-0000-0000-00008C050000}"/>
    <cellStyle name="20% - Accent1 2 4 3 4 2 2" xfId="3276" xr:uid="{00000000-0005-0000-0000-00008D050000}"/>
    <cellStyle name="20% - Accent1 2 4 3 4 3" xfId="3277" xr:uid="{00000000-0005-0000-0000-00008E050000}"/>
    <cellStyle name="20% - Accent1 2 4 3 5" xfId="3278" xr:uid="{00000000-0005-0000-0000-00008F050000}"/>
    <cellStyle name="20% - Accent1 2 4 3 5 2" xfId="3279" xr:uid="{00000000-0005-0000-0000-000090050000}"/>
    <cellStyle name="20% - Accent1 2 4 3 6" xfId="3280" xr:uid="{00000000-0005-0000-0000-000091050000}"/>
    <cellStyle name="20% - Accent1 2 4 3 6 2" xfId="3281" xr:uid="{00000000-0005-0000-0000-000092050000}"/>
    <cellStyle name="20% - Accent1 2 4 3 7" xfId="3282" xr:uid="{00000000-0005-0000-0000-000093050000}"/>
    <cellStyle name="20% - Accent1 2 4 4" xfId="3283" xr:uid="{00000000-0005-0000-0000-000094050000}"/>
    <cellStyle name="20% - Accent1 2 4 4 2" xfId="3284" xr:uid="{00000000-0005-0000-0000-000095050000}"/>
    <cellStyle name="20% - Accent1 2 4 4 2 2" xfId="3285" xr:uid="{00000000-0005-0000-0000-000096050000}"/>
    <cellStyle name="20% - Accent1 2 4 4 2 2 2" xfId="3286" xr:uid="{00000000-0005-0000-0000-000097050000}"/>
    <cellStyle name="20% - Accent1 2 4 4 2 3" xfId="3287" xr:uid="{00000000-0005-0000-0000-000098050000}"/>
    <cellStyle name="20% - Accent1 2 4 4 3" xfId="3288" xr:uid="{00000000-0005-0000-0000-000099050000}"/>
    <cellStyle name="20% - Accent1 2 4 4 3 2" xfId="3289" xr:uid="{00000000-0005-0000-0000-00009A050000}"/>
    <cellStyle name="20% - Accent1 2 4 4 4" xfId="3290" xr:uid="{00000000-0005-0000-0000-00009B050000}"/>
    <cellStyle name="20% - Accent1 2 4 5" xfId="3291" xr:uid="{00000000-0005-0000-0000-00009C050000}"/>
    <cellStyle name="20% - Accent1 2 4 5 2" xfId="3292" xr:uid="{00000000-0005-0000-0000-00009D050000}"/>
    <cellStyle name="20% - Accent1 2 4 5 2 2" xfId="3293" xr:uid="{00000000-0005-0000-0000-00009E050000}"/>
    <cellStyle name="20% - Accent1 2 4 5 3" xfId="3294" xr:uid="{00000000-0005-0000-0000-00009F050000}"/>
    <cellStyle name="20% - Accent1 2 4 6" xfId="3295" xr:uid="{00000000-0005-0000-0000-0000A0050000}"/>
    <cellStyle name="20% - Accent1 2 4 6 2" xfId="3296" xr:uid="{00000000-0005-0000-0000-0000A1050000}"/>
    <cellStyle name="20% - Accent1 2 4 6 2 2" xfId="3297" xr:uid="{00000000-0005-0000-0000-0000A2050000}"/>
    <cellStyle name="20% - Accent1 2 4 6 3" xfId="3298" xr:uid="{00000000-0005-0000-0000-0000A3050000}"/>
    <cellStyle name="20% - Accent1 2 4 7" xfId="3299" xr:uid="{00000000-0005-0000-0000-0000A4050000}"/>
    <cellStyle name="20% - Accent1 2 4 7 2" xfId="3300" xr:uid="{00000000-0005-0000-0000-0000A5050000}"/>
    <cellStyle name="20% - Accent1 2 4 7 2 2" xfId="3301" xr:uid="{00000000-0005-0000-0000-0000A6050000}"/>
    <cellStyle name="20% - Accent1 2 4 7 3" xfId="3302" xr:uid="{00000000-0005-0000-0000-0000A7050000}"/>
    <cellStyle name="20% - Accent1 2 4 8" xfId="3303" xr:uid="{00000000-0005-0000-0000-0000A8050000}"/>
    <cellStyle name="20% - Accent1 2 4 8 2" xfId="3304" xr:uid="{00000000-0005-0000-0000-0000A9050000}"/>
    <cellStyle name="20% - Accent1 2 4 9" xfId="3305" xr:uid="{00000000-0005-0000-0000-0000AA050000}"/>
    <cellStyle name="20% - Accent1 2 4 9 2" xfId="3306" xr:uid="{00000000-0005-0000-0000-0000AB050000}"/>
    <cellStyle name="20% - Accent1 2 5" xfId="3307" xr:uid="{00000000-0005-0000-0000-0000AC050000}"/>
    <cellStyle name="20% - Accent1 2 5 2" xfId="3308" xr:uid="{00000000-0005-0000-0000-0000AD050000}"/>
    <cellStyle name="20% - Accent1 2 5 2 2" xfId="3309" xr:uid="{00000000-0005-0000-0000-0000AE050000}"/>
    <cellStyle name="20% - Accent1 2 5 2 2 2" xfId="3310" xr:uid="{00000000-0005-0000-0000-0000AF050000}"/>
    <cellStyle name="20% - Accent1 2 5 2 2 2 2" xfId="3311" xr:uid="{00000000-0005-0000-0000-0000B0050000}"/>
    <cellStyle name="20% - Accent1 2 5 2 2 3" xfId="3312" xr:uid="{00000000-0005-0000-0000-0000B1050000}"/>
    <cellStyle name="20% - Accent1 2 5 2 3" xfId="3313" xr:uid="{00000000-0005-0000-0000-0000B2050000}"/>
    <cellStyle name="20% - Accent1 2 5 2 3 2" xfId="3314" xr:uid="{00000000-0005-0000-0000-0000B3050000}"/>
    <cellStyle name="20% - Accent1 2 5 2 3 2 2" xfId="3315" xr:uid="{00000000-0005-0000-0000-0000B4050000}"/>
    <cellStyle name="20% - Accent1 2 5 2 3 3" xfId="3316" xr:uid="{00000000-0005-0000-0000-0000B5050000}"/>
    <cellStyle name="20% - Accent1 2 5 2 4" xfId="3317" xr:uid="{00000000-0005-0000-0000-0000B6050000}"/>
    <cellStyle name="20% - Accent1 2 5 2 4 2" xfId="3318" xr:uid="{00000000-0005-0000-0000-0000B7050000}"/>
    <cellStyle name="20% - Accent1 2 5 2 4 2 2" xfId="3319" xr:uid="{00000000-0005-0000-0000-0000B8050000}"/>
    <cellStyle name="20% - Accent1 2 5 2 4 3" xfId="3320" xr:uid="{00000000-0005-0000-0000-0000B9050000}"/>
    <cellStyle name="20% - Accent1 2 5 2 5" xfId="3321" xr:uid="{00000000-0005-0000-0000-0000BA050000}"/>
    <cellStyle name="20% - Accent1 2 5 2 5 2" xfId="3322" xr:uid="{00000000-0005-0000-0000-0000BB050000}"/>
    <cellStyle name="20% - Accent1 2 5 2 6" xfId="3323" xr:uid="{00000000-0005-0000-0000-0000BC050000}"/>
    <cellStyle name="20% - Accent1 2 5 2 6 2" xfId="3324" xr:uid="{00000000-0005-0000-0000-0000BD050000}"/>
    <cellStyle name="20% - Accent1 2 5 2 7" xfId="3325" xr:uid="{00000000-0005-0000-0000-0000BE050000}"/>
    <cellStyle name="20% - Accent1 2 5 3" xfId="3326" xr:uid="{00000000-0005-0000-0000-0000BF050000}"/>
    <cellStyle name="20% - Accent1 2 5 3 2" xfId="3327" xr:uid="{00000000-0005-0000-0000-0000C0050000}"/>
    <cellStyle name="20% - Accent1 2 5 3 2 2" xfId="3328" xr:uid="{00000000-0005-0000-0000-0000C1050000}"/>
    <cellStyle name="20% - Accent1 2 5 3 2 2 2" xfId="3329" xr:uid="{00000000-0005-0000-0000-0000C2050000}"/>
    <cellStyle name="20% - Accent1 2 5 3 2 3" xfId="3330" xr:uid="{00000000-0005-0000-0000-0000C3050000}"/>
    <cellStyle name="20% - Accent1 2 5 3 3" xfId="3331" xr:uid="{00000000-0005-0000-0000-0000C4050000}"/>
    <cellStyle name="20% - Accent1 2 5 3 3 2" xfId="3332" xr:uid="{00000000-0005-0000-0000-0000C5050000}"/>
    <cellStyle name="20% - Accent1 2 5 3 4" xfId="3333" xr:uid="{00000000-0005-0000-0000-0000C6050000}"/>
    <cellStyle name="20% - Accent1 2 5 4" xfId="3334" xr:uid="{00000000-0005-0000-0000-0000C7050000}"/>
    <cellStyle name="20% - Accent1 2 5 4 2" xfId="3335" xr:uid="{00000000-0005-0000-0000-0000C8050000}"/>
    <cellStyle name="20% - Accent1 2 5 4 2 2" xfId="3336" xr:uid="{00000000-0005-0000-0000-0000C9050000}"/>
    <cellStyle name="20% - Accent1 2 5 4 3" xfId="3337" xr:uid="{00000000-0005-0000-0000-0000CA050000}"/>
    <cellStyle name="20% - Accent1 2 5 5" xfId="3338" xr:uid="{00000000-0005-0000-0000-0000CB050000}"/>
    <cellStyle name="20% - Accent1 2 5 5 2" xfId="3339" xr:uid="{00000000-0005-0000-0000-0000CC050000}"/>
    <cellStyle name="20% - Accent1 2 5 5 2 2" xfId="3340" xr:uid="{00000000-0005-0000-0000-0000CD050000}"/>
    <cellStyle name="20% - Accent1 2 5 5 3" xfId="3341" xr:uid="{00000000-0005-0000-0000-0000CE050000}"/>
    <cellStyle name="20% - Accent1 2 5 6" xfId="3342" xr:uid="{00000000-0005-0000-0000-0000CF050000}"/>
    <cellStyle name="20% - Accent1 2 5 6 2" xfId="3343" xr:uid="{00000000-0005-0000-0000-0000D0050000}"/>
    <cellStyle name="20% - Accent1 2 5 6 2 2" xfId="3344" xr:uid="{00000000-0005-0000-0000-0000D1050000}"/>
    <cellStyle name="20% - Accent1 2 5 6 3" xfId="3345" xr:uid="{00000000-0005-0000-0000-0000D2050000}"/>
    <cellStyle name="20% - Accent1 2 5 7" xfId="3346" xr:uid="{00000000-0005-0000-0000-0000D3050000}"/>
    <cellStyle name="20% - Accent1 2 5 7 2" xfId="3347" xr:uid="{00000000-0005-0000-0000-0000D4050000}"/>
    <cellStyle name="20% - Accent1 2 5 8" xfId="3348" xr:uid="{00000000-0005-0000-0000-0000D5050000}"/>
    <cellStyle name="20% - Accent1 2 5 8 2" xfId="3349" xr:uid="{00000000-0005-0000-0000-0000D6050000}"/>
    <cellStyle name="20% - Accent1 2 5 9" xfId="3350" xr:uid="{00000000-0005-0000-0000-0000D7050000}"/>
    <cellStyle name="20% - Accent1 2 6" xfId="3351" xr:uid="{00000000-0005-0000-0000-0000D8050000}"/>
    <cellStyle name="20% - Accent1 2 6 2" xfId="3352" xr:uid="{00000000-0005-0000-0000-0000D9050000}"/>
    <cellStyle name="20% - Accent1 2 6 2 2" xfId="3353" xr:uid="{00000000-0005-0000-0000-0000DA050000}"/>
    <cellStyle name="20% - Accent1 2 6 2 2 2" xfId="3354" xr:uid="{00000000-0005-0000-0000-0000DB050000}"/>
    <cellStyle name="20% - Accent1 2 6 2 3" xfId="3355" xr:uid="{00000000-0005-0000-0000-0000DC050000}"/>
    <cellStyle name="20% - Accent1 2 6 3" xfId="3356" xr:uid="{00000000-0005-0000-0000-0000DD050000}"/>
    <cellStyle name="20% - Accent1 2 6 3 2" xfId="3357" xr:uid="{00000000-0005-0000-0000-0000DE050000}"/>
    <cellStyle name="20% - Accent1 2 6 3 2 2" xfId="3358" xr:uid="{00000000-0005-0000-0000-0000DF050000}"/>
    <cellStyle name="20% - Accent1 2 6 3 3" xfId="3359" xr:uid="{00000000-0005-0000-0000-0000E0050000}"/>
    <cellStyle name="20% - Accent1 2 6 4" xfId="3360" xr:uid="{00000000-0005-0000-0000-0000E1050000}"/>
    <cellStyle name="20% - Accent1 2 6 4 2" xfId="3361" xr:uid="{00000000-0005-0000-0000-0000E2050000}"/>
    <cellStyle name="20% - Accent1 2 6 4 2 2" xfId="3362" xr:uid="{00000000-0005-0000-0000-0000E3050000}"/>
    <cellStyle name="20% - Accent1 2 6 4 3" xfId="3363" xr:uid="{00000000-0005-0000-0000-0000E4050000}"/>
    <cellStyle name="20% - Accent1 2 6 5" xfId="3364" xr:uid="{00000000-0005-0000-0000-0000E5050000}"/>
    <cellStyle name="20% - Accent1 2 6 5 2" xfId="3365" xr:uid="{00000000-0005-0000-0000-0000E6050000}"/>
    <cellStyle name="20% - Accent1 2 6 6" xfId="3366" xr:uid="{00000000-0005-0000-0000-0000E7050000}"/>
    <cellStyle name="20% - Accent1 2 6 6 2" xfId="3367" xr:uid="{00000000-0005-0000-0000-0000E8050000}"/>
    <cellStyle name="20% - Accent1 2 6 7" xfId="3368" xr:uid="{00000000-0005-0000-0000-0000E9050000}"/>
    <cellStyle name="20% - Accent1 2 7" xfId="3369" xr:uid="{00000000-0005-0000-0000-0000EA050000}"/>
    <cellStyle name="20% - Accent1 2 7 2" xfId="3370" xr:uid="{00000000-0005-0000-0000-0000EB050000}"/>
    <cellStyle name="20% - Accent1 2 7 2 2" xfId="3371" xr:uid="{00000000-0005-0000-0000-0000EC050000}"/>
    <cellStyle name="20% - Accent1 2 7 2 2 2" xfId="3372" xr:uid="{00000000-0005-0000-0000-0000ED050000}"/>
    <cellStyle name="20% - Accent1 2 7 2 3" xfId="3373" xr:uid="{00000000-0005-0000-0000-0000EE050000}"/>
    <cellStyle name="20% - Accent1 2 7 3" xfId="3374" xr:uid="{00000000-0005-0000-0000-0000EF050000}"/>
    <cellStyle name="20% - Accent1 2 7 3 2" xfId="3375" xr:uid="{00000000-0005-0000-0000-0000F0050000}"/>
    <cellStyle name="20% - Accent1 2 7 4" xfId="3376" xr:uid="{00000000-0005-0000-0000-0000F1050000}"/>
    <cellStyle name="20% - Accent1 2 8" xfId="3377" xr:uid="{00000000-0005-0000-0000-0000F2050000}"/>
    <cellStyle name="20% - Accent1 2 8 2" xfId="3378" xr:uid="{00000000-0005-0000-0000-0000F3050000}"/>
    <cellStyle name="20% - Accent1 2 8 2 2" xfId="3379" xr:uid="{00000000-0005-0000-0000-0000F4050000}"/>
    <cellStyle name="20% - Accent1 2 8 3" xfId="3380" xr:uid="{00000000-0005-0000-0000-0000F5050000}"/>
    <cellStyle name="20% - Accent1 2 9" xfId="3381" xr:uid="{00000000-0005-0000-0000-0000F6050000}"/>
    <cellStyle name="20% - Accent1 2 9 2" xfId="3382" xr:uid="{00000000-0005-0000-0000-0000F7050000}"/>
    <cellStyle name="20% - Accent1 2 9 2 2" xfId="3383" xr:uid="{00000000-0005-0000-0000-0000F8050000}"/>
    <cellStyle name="20% - Accent1 2 9 3" xfId="3384" xr:uid="{00000000-0005-0000-0000-0000F9050000}"/>
    <cellStyle name="20% - Accent1 20" xfId="3385" xr:uid="{00000000-0005-0000-0000-0000FA050000}"/>
    <cellStyle name="20% - Accent1 20 2" xfId="3386" xr:uid="{00000000-0005-0000-0000-0000FB050000}"/>
    <cellStyle name="20% - Accent1 21" xfId="3387" xr:uid="{00000000-0005-0000-0000-0000FC050000}"/>
    <cellStyle name="20% - Accent1 22" xfId="3388" xr:uid="{00000000-0005-0000-0000-0000FD050000}"/>
    <cellStyle name="20% - Accent1 3" xfId="830" xr:uid="{00000000-0005-0000-0000-0000FE050000}"/>
    <cellStyle name="20% - Accent1 3 10" xfId="3390" xr:uid="{00000000-0005-0000-0000-0000FF050000}"/>
    <cellStyle name="20% - Accent1 3 10 2" xfId="3391" xr:uid="{00000000-0005-0000-0000-000000060000}"/>
    <cellStyle name="20% - Accent1 3 10 2 2" xfId="3392" xr:uid="{00000000-0005-0000-0000-000001060000}"/>
    <cellStyle name="20% - Accent1 3 10 3" xfId="3393" xr:uid="{00000000-0005-0000-0000-000002060000}"/>
    <cellStyle name="20% - Accent1 3 11" xfId="3394" xr:uid="{00000000-0005-0000-0000-000003060000}"/>
    <cellStyle name="20% - Accent1 3 11 2" xfId="3395" xr:uid="{00000000-0005-0000-0000-000004060000}"/>
    <cellStyle name="20% - Accent1 3 12" xfId="3396" xr:uid="{00000000-0005-0000-0000-000005060000}"/>
    <cellStyle name="20% - Accent1 3 12 2" xfId="3397" xr:uid="{00000000-0005-0000-0000-000006060000}"/>
    <cellStyle name="20% - Accent1 3 13" xfId="3398" xr:uid="{00000000-0005-0000-0000-000007060000}"/>
    <cellStyle name="20% - Accent1 3 14" xfId="3399" xr:uid="{00000000-0005-0000-0000-000008060000}"/>
    <cellStyle name="20% - Accent1 3 15" xfId="3389" xr:uid="{00000000-0005-0000-0000-000009060000}"/>
    <cellStyle name="20% - Accent1 3 2" xfId="831" xr:uid="{00000000-0005-0000-0000-00000A060000}"/>
    <cellStyle name="20% - Accent1 3 2 10" xfId="3401" xr:uid="{00000000-0005-0000-0000-00000B060000}"/>
    <cellStyle name="20% - Accent1 3 2 10 2" xfId="3402" xr:uid="{00000000-0005-0000-0000-00000C060000}"/>
    <cellStyle name="20% - Accent1 3 2 11" xfId="3403" xr:uid="{00000000-0005-0000-0000-00000D060000}"/>
    <cellStyle name="20% - Accent1 3 2 12" xfId="3404" xr:uid="{00000000-0005-0000-0000-00000E060000}"/>
    <cellStyle name="20% - Accent1 3 2 13" xfId="3400" xr:uid="{00000000-0005-0000-0000-00000F060000}"/>
    <cellStyle name="20% - Accent1 3 2 2" xfId="2628" xr:uid="{00000000-0005-0000-0000-000010060000}"/>
    <cellStyle name="20% - Accent1 3 2 2 10" xfId="3406" xr:uid="{00000000-0005-0000-0000-000011060000}"/>
    <cellStyle name="20% - Accent1 3 2 2 11" xfId="3407" xr:uid="{00000000-0005-0000-0000-000012060000}"/>
    <cellStyle name="20% - Accent1 3 2 2 12" xfId="3405" xr:uid="{00000000-0005-0000-0000-000013060000}"/>
    <cellStyle name="20% - Accent1 3 2 2 2" xfId="3408" xr:uid="{00000000-0005-0000-0000-000014060000}"/>
    <cellStyle name="20% - Accent1 3 2 2 2 2" xfId="3409" xr:uid="{00000000-0005-0000-0000-000015060000}"/>
    <cellStyle name="20% - Accent1 3 2 2 2 2 2" xfId="3410" xr:uid="{00000000-0005-0000-0000-000016060000}"/>
    <cellStyle name="20% - Accent1 3 2 2 2 2 2 2" xfId="3411" xr:uid="{00000000-0005-0000-0000-000017060000}"/>
    <cellStyle name="20% - Accent1 3 2 2 2 2 2 2 2" xfId="3412" xr:uid="{00000000-0005-0000-0000-000018060000}"/>
    <cellStyle name="20% - Accent1 3 2 2 2 2 2 3" xfId="3413" xr:uid="{00000000-0005-0000-0000-000019060000}"/>
    <cellStyle name="20% - Accent1 3 2 2 2 2 3" xfId="3414" xr:uid="{00000000-0005-0000-0000-00001A060000}"/>
    <cellStyle name="20% - Accent1 3 2 2 2 2 3 2" xfId="3415" xr:uid="{00000000-0005-0000-0000-00001B060000}"/>
    <cellStyle name="20% - Accent1 3 2 2 2 2 3 2 2" xfId="3416" xr:uid="{00000000-0005-0000-0000-00001C060000}"/>
    <cellStyle name="20% - Accent1 3 2 2 2 2 3 3" xfId="3417" xr:uid="{00000000-0005-0000-0000-00001D060000}"/>
    <cellStyle name="20% - Accent1 3 2 2 2 2 4" xfId="3418" xr:uid="{00000000-0005-0000-0000-00001E060000}"/>
    <cellStyle name="20% - Accent1 3 2 2 2 2 4 2" xfId="3419" xr:uid="{00000000-0005-0000-0000-00001F060000}"/>
    <cellStyle name="20% - Accent1 3 2 2 2 2 4 2 2" xfId="3420" xr:uid="{00000000-0005-0000-0000-000020060000}"/>
    <cellStyle name="20% - Accent1 3 2 2 2 2 4 3" xfId="3421" xr:uid="{00000000-0005-0000-0000-000021060000}"/>
    <cellStyle name="20% - Accent1 3 2 2 2 2 5" xfId="3422" xr:uid="{00000000-0005-0000-0000-000022060000}"/>
    <cellStyle name="20% - Accent1 3 2 2 2 2 5 2" xfId="3423" xr:uid="{00000000-0005-0000-0000-000023060000}"/>
    <cellStyle name="20% - Accent1 3 2 2 2 2 6" xfId="3424" xr:uid="{00000000-0005-0000-0000-000024060000}"/>
    <cellStyle name="20% - Accent1 3 2 2 2 2 6 2" xfId="3425" xr:uid="{00000000-0005-0000-0000-000025060000}"/>
    <cellStyle name="20% - Accent1 3 2 2 2 2 7" xfId="3426" xr:uid="{00000000-0005-0000-0000-000026060000}"/>
    <cellStyle name="20% - Accent1 3 2 2 2 3" xfId="3427" xr:uid="{00000000-0005-0000-0000-000027060000}"/>
    <cellStyle name="20% - Accent1 3 2 2 2 3 2" xfId="3428" xr:uid="{00000000-0005-0000-0000-000028060000}"/>
    <cellStyle name="20% - Accent1 3 2 2 2 3 2 2" xfId="3429" xr:uid="{00000000-0005-0000-0000-000029060000}"/>
    <cellStyle name="20% - Accent1 3 2 2 2 3 2 2 2" xfId="3430" xr:uid="{00000000-0005-0000-0000-00002A060000}"/>
    <cellStyle name="20% - Accent1 3 2 2 2 3 2 3" xfId="3431" xr:uid="{00000000-0005-0000-0000-00002B060000}"/>
    <cellStyle name="20% - Accent1 3 2 2 2 3 3" xfId="3432" xr:uid="{00000000-0005-0000-0000-00002C060000}"/>
    <cellStyle name="20% - Accent1 3 2 2 2 3 3 2" xfId="3433" xr:uid="{00000000-0005-0000-0000-00002D060000}"/>
    <cellStyle name="20% - Accent1 3 2 2 2 3 4" xfId="3434" xr:uid="{00000000-0005-0000-0000-00002E060000}"/>
    <cellStyle name="20% - Accent1 3 2 2 2 4" xfId="3435" xr:uid="{00000000-0005-0000-0000-00002F060000}"/>
    <cellStyle name="20% - Accent1 3 2 2 2 4 2" xfId="3436" xr:uid="{00000000-0005-0000-0000-000030060000}"/>
    <cellStyle name="20% - Accent1 3 2 2 2 4 2 2" xfId="3437" xr:uid="{00000000-0005-0000-0000-000031060000}"/>
    <cellStyle name="20% - Accent1 3 2 2 2 4 3" xfId="3438" xr:uid="{00000000-0005-0000-0000-000032060000}"/>
    <cellStyle name="20% - Accent1 3 2 2 2 5" xfId="3439" xr:uid="{00000000-0005-0000-0000-000033060000}"/>
    <cellStyle name="20% - Accent1 3 2 2 2 5 2" xfId="3440" xr:uid="{00000000-0005-0000-0000-000034060000}"/>
    <cellStyle name="20% - Accent1 3 2 2 2 5 2 2" xfId="3441" xr:uid="{00000000-0005-0000-0000-000035060000}"/>
    <cellStyle name="20% - Accent1 3 2 2 2 5 3" xfId="3442" xr:uid="{00000000-0005-0000-0000-000036060000}"/>
    <cellStyle name="20% - Accent1 3 2 2 2 6" xfId="3443" xr:uid="{00000000-0005-0000-0000-000037060000}"/>
    <cellStyle name="20% - Accent1 3 2 2 2 6 2" xfId="3444" xr:uid="{00000000-0005-0000-0000-000038060000}"/>
    <cellStyle name="20% - Accent1 3 2 2 2 6 2 2" xfId="3445" xr:uid="{00000000-0005-0000-0000-000039060000}"/>
    <cellStyle name="20% - Accent1 3 2 2 2 6 3" xfId="3446" xr:uid="{00000000-0005-0000-0000-00003A060000}"/>
    <cellStyle name="20% - Accent1 3 2 2 2 7" xfId="3447" xr:uid="{00000000-0005-0000-0000-00003B060000}"/>
    <cellStyle name="20% - Accent1 3 2 2 2 7 2" xfId="3448" xr:uid="{00000000-0005-0000-0000-00003C060000}"/>
    <cellStyle name="20% - Accent1 3 2 2 2 8" xfId="3449" xr:uid="{00000000-0005-0000-0000-00003D060000}"/>
    <cellStyle name="20% - Accent1 3 2 2 2 8 2" xfId="3450" xr:uid="{00000000-0005-0000-0000-00003E060000}"/>
    <cellStyle name="20% - Accent1 3 2 2 2 9" xfId="3451" xr:uid="{00000000-0005-0000-0000-00003F060000}"/>
    <cellStyle name="20% - Accent1 3 2 2 3" xfId="3452" xr:uid="{00000000-0005-0000-0000-000040060000}"/>
    <cellStyle name="20% - Accent1 3 2 2 3 2" xfId="3453" xr:uid="{00000000-0005-0000-0000-000041060000}"/>
    <cellStyle name="20% - Accent1 3 2 2 3 2 2" xfId="3454" xr:uid="{00000000-0005-0000-0000-000042060000}"/>
    <cellStyle name="20% - Accent1 3 2 2 3 2 2 2" xfId="3455" xr:uid="{00000000-0005-0000-0000-000043060000}"/>
    <cellStyle name="20% - Accent1 3 2 2 3 2 3" xfId="3456" xr:uid="{00000000-0005-0000-0000-000044060000}"/>
    <cellStyle name="20% - Accent1 3 2 2 3 3" xfId="3457" xr:uid="{00000000-0005-0000-0000-000045060000}"/>
    <cellStyle name="20% - Accent1 3 2 2 3 3 2" xfId="3458" xr:uid="{00000000-0005-0000-0000-000046060000}"/>
    <cellStyle name="20% - Accent1 3 2 2 3 3 2 2" xfId="3459" xr:uid="{00000000-0005-0000-0000-000047060000}"/>
    <cellStyle name="20% - Accent1 3 2 2 3 3 3" xfId="3460" xr:uid="{00000000-0005-0000-0000-000048060000}"/>
    <cellStyle name="20% - Accent1 3 2 2 3 4" xfId="3461" xr:uid="{00000000-0005-0000-0000-000049060000}"/>
    <cellStyle name="20% - Accent1 3 2 2 3 4 2" xfId="3462" xr:uid="{00000000-0005-0000-0000-00004A060000}"/>
    <cellStyle name="20% - Accent1 3 2 2 3 4 2 2" xfId="3463" xr:uid="{00000000-0005-0000-0000-00004B060000}"/>
    <cellStyle name="20% - Accent1 3 2 2 3 4 3" xfId="3464" xr:uid="{00000000-0005-0000-0000-00004C060000}"/>
    <cellStyle name="20% - Accent1 3 2 2 3 5" xfId="3465" xr:uid="{00000000-0005-0000-0000-00004D060000}"/>
    <cellStyle name="20% - Accent1 3 2 2 3 5 2" xfId="3466" xr:uid="{00000000-0005-0000-0000-00004E060000}"/>
    <cellStyle name="20% - Accent1 3 2 2 3 6" xfId="3467" xr:uid="{00000000-0005-0000-0000-00004F060000}"/>
    <cellStyle name="20% - Accent1 3 2 2 3 6 2" xfId="3468" xr:uid="{00000000-0005-0000-0000-000050060000}"/>
    <cellStyle name="20% - Accent1 3 2 2 3 7" xfId="3469" xr:uid="{00000000-0005-0000-0000-000051060000}"/>
    <cellStyle name="20% - Accent1 3 2 2 4" xfId="3470" xr:uid="{00000000-0005-0000-0000-000052060000}"/>
    <cellStyle name="20% - Accent1 3 2 2 4 2" xfId="3471" xr:uid="{00000000-0005-0000-0000-000053060000}"/>
    <cellStyle name="20% - Accent1 3 2 2 4 2 2" xfId="3472" xr:uid="{00000000-0005-0000-0000-000054060000}"/>
    <cellStyle name="20% - Accent1 3 2 2 4 2 2 2" xfId="3473" xr:uid="{00000000-0005-0000-0000-000055060000}"/>
    <cellStyle name="20% - Accent1 3 2 2 4 2 3" xfId="3474" xr:uid="{00000000-0005-0000-0000-000056060000}"/>
    <cellStyle name="20% - Accent1 3 2 2 4 3" xfId="3475" xr:uid="{00000000-0005-0000-0000-000057060000}"/>
    <cellStyle name="20% - Accent1 3 2 2 4 3 2" xfId="3476" xr:uid="{00000000-0005-0000-0000-000058060000}"/>
    <cellStyle name="20% - Accent1 3 2 2 4 4" xfId="3477" xr:uid="{00000000-0005-0000-0000-000059060000}"/>
    <cellStyle name="20% - Accent1 3 2 2 5" xfId="3478" xr:uid="{00000000-0005-0000-0000-00005A060000}"/>
    <cellStyle name="20% - Accent1 3 2 2 5 2" xfId="3479" xr:uid="{00000000-0005-0000-0000-00005B060000}"/>
    <cellStyle name="20% - Accent1 3 2 2 5 2 2" xfId="3480" xr:uid="{00000000-0005-0000-0000-00005C060000}"/>
    <cellStyle name="20% - Accent1 3 2 2 5 3" xfId="3481" xr:uid="{00000000-0005-0000-0000-00005D060000}"/>
    <cellStyle name="20% - Accent1 3 2 2 6" xfId="3482" xr:uid="{00000000-0005-0000-0000-00005E060000}"/>
    <cellStyle name="20% - Accent1 3 2 2 6 2" xfId="3483" xr:uid="{00000000-0005-0000-0000-00005F060000}"/>
    <cellStyle name="20% - Accent1 3 2 2 6 2 2" xfId="3484" xr:uid="{00000000-0005-0000-0000-000060060000}"/>
    <cellStyle name="20% - Accent1 3 2 2 6 3" xfId="3485" xr:uid="{00000000-0005-0000-0000-000061060000}"/>
    <cellStyle name="20% - Accent1 3 2 2 7" xfId="3486" xr:uid="{00000000-0005-0000-0000-000062060000}"/>
    <cellStyle name="20% - Accent1 3 2 2 7 2" xfId="3487" xr:uid="{00000000-0005-0000-0000-000063060000}"/>
    <cellStyle name="20% - Accent1 3 2 2 7 2 2" xfId="3488" xr:uid="{00000000-0005-0000-0000-000064060000}"/>
    <cellStyle name="20% - Accent1 3 2 2 7 3" xfId="3489" xr:uid="{00000000-0005-0000-0000-000065060000}"/>
    <cellStyle name="20% - Accent1 3 2 2 8" xfId="3490" xr:uid="{00000000-0005-0000-0000-000066060000}"/>
    <cellStyle name="20% - Accent1 3 2 2 8 2" xfId="3491" xr:uid="{00000000-0005-0000-0000-000067060000}"/>
    <cellStyle name="20% - Accent1 3 2 2 9" xfId="3492" xr:uid="{00000000-0005-0000-0000-000068060000}"/>
    <cellStyle name="20% - Accent1 3 2 2 9 2" xfId="3493" xr:uid="{00000000-0005-0000-0000-000069060000}"/>
    <cellStyle name="20% - Accent1 3 2 3" xfId="3494" xr:uid="{00000000-0005-0000-0000-00006A060000}"/>
    <cellStyle name="20% - Accent1 3 2 3 2" xfId="3495" xr:uid="{00000000-0005-0000-0000-00006B060000}"/>
    <cellStyle name="20% - Accent1 3 2 3 2 2" xfId="3496" xr:uid="{00000000-0005-0000-0000-00006C060000}"/>
    <cellStyle name="20% - Accent1 3 2 3 2 2 2" xfId="3497" xr:uid="{00000000-0005-0000-0000-00006D060000}"/>
    <cellStyle name="20% - Accent1 3 2 3 2 2 2 2" xfId="3498" xr:uid="{00000000-0005-0000-0000-00006E060000}"/>
    <cellStyle name="20% - Accent1 3 2 3 2 2 3" xfId="3499" xr:uid="{00000000-0005-0000-0000-00006F060000}"/>
    <cellStyle name="20% - Accent1 3 2 3 2 3" xfId="3500" xr:uid="{00000000-0005-0000-0000-000070060000}"/>
    <cellStyle name="20% - Accent1 3 2 3 2 3 2" xfId="3501" xr:uid="{00000000-0005-0000-0000-000071060000}"/>
    <cellStyle name="20% - Accent1 3 2 3 2 3 2 2" xfId="3502" xr:uid="{00000000-0005-0000-0000-000072060000}"/>
    <cellStyle name="20% - Accent1 3 2 3 2 3 3" xfId="3503" xr:uid="{00000000-0005-0000-0000-000073060000}"/>
    <cellStyle name="20% - Accent1 3 2 3 2 4" xfId="3504" xr:uid="{00000000-0005-0000-0000-000074060000}"/>
    <cellStyle name="20% - Accent1 3 2 3 2 4 2" xfId="3505" xr:uid="{00000000-0005-0000-0000-000075060000}"/>
    <cellStyle name="20% - Accent1 3 2 3 2 4 2 2" xfId="3506" xr:uid="{00000000-0005-0000-0000-000076060000}"/>
    <cellStyle name="20% - Accent1 3 2 3 2 4 3" xfId="3507" xr:uid="{00000000-0005-0000-0000-000077060000}"/>
    <cellStyle name="20% - Accent1 3 2 3 2 5" xfId="3508" xr:uid="{00000000-0005-0000-0000-000078060000}"/>
    <cellStyle name="20% - Accent1 3 2 3 2 5 2" xfId="3509" xr:uid="{00000000-0005-0000-0000-000079060000}"/>
    <cellStyle name="20% - Accent1 3 2 3 2 6" xfId="3510" xr:uid="{00000000-0005-0000-0000-00007A060000}"/>
    <cellStyle name="20% - Accent1 3 2 3 2 6 2" xfId="3511" xr:uid="{00000000-0005-0000-0000-00007B060000}"/>
    <cellStyle name="20% - Accent1 3 2 3 2 7" xfId="3512" xr:uid="{00000000-0005-0000-0000-00007C060000}"/>
    <cellStyle name="20% - Accent1 3 2 3 3" xfId="3513" xr:uid="{00000000-0005-0000-0000-00007D060000}"/>
    <cellStyle name="20% - Accent1 3 2 3 3 2" xfId="3514" xr:uid="{00000000-0005-0000-0000-00007E060000}"/>
    <cellStyle name="20% - Accent1 3 2 3 3 2 2" xfId="3515" xr:uid="{00000000-0005-0000-0000-00007F060000}"/>
    <cellStyle name="20% - Accent1 3 2 3 3 2 2 2" xfId="3516" xr:uid="{00000000-0005-0000-0000-000080060000}"/>
    <cellStyle name="20% - Accent1 3 2 3 3 2 3" xfId="3517" xr:uid="{00000000-0005-0000-0000-000081060000}"/>
    <cellStyle name="20% - Accent1 3 2 3 3 3" xfId="3518" xr:uid="{00000000-0005-0000-0000-000082060000}"/>
    <cellStyle name="20% - Accent1 3 2 3 3 3 2" xfId="3519" xr:uid="{00000000-0005-0000-0000-000083060000}"/>
    <cellStyle name="20% - Accent1 3 2 3 3 4" xfId="3520" xr:uid="{00000000-0005-0000-0000-000084060000}"/>
    <cellStyle name="20% - Accent1 3 2 3 4" xfId="3521" xr:uid="{00000000-0005-0000-0000-000085060000}"/>
    <cellStyle name="20% - Accent1 3 2 3 4 2" xfId="3522" xr:uid="{00000000-0005-0000-0000-000086060000}"/>
    <cellStyle name="20% - Accent1 3 2 3 4 2 2" xfId="3523" xr:uid="{00000000-0005-0000-0000-000087060000}"/>
    <cellStyle name="20% - Accent1 3 2 3 4 3" xfId="3524" xr:uid="{00000000-0005-0000-0000-000088060000}"/>
    <cellStyle name="20% - Accent1 3 2 3 5" xfId="3525" xr:uid="{00000000-0005-0000-0000-000089060000}"/>
    <cellStyle name="20% - Accent1 3 2 3 5 2" xfId="3526" xr:uid="{00000000-0005-0000-0000-00008A060000}"/>
    <cellStyle name="20% - Accent1 3 2 3 5 2 2" xfId="3527" xr:uid="{00000000-0005-0000-0000-00008B060000}"/>
    <cellStyle name="20% - Accent1 3 2 3 5 3" xfId="3528" xr:uid="{00000000-0005-0000-0000-00008C060000}"/>
    <cellStyle name="20% - Accent1 3 2 3 6" xfId="3529" xr:uid="{00000000-0005-0000-0000-00008D060000}"/>
    <cellStyle name="20% - Accent1 3 2 3 6 2" xfId="3530" xr:uid="{00000000-0005-0000-0000-00008E060000}"/>
    <cellStyle name="20% - Accent1 3 2 3 6 2 2" xfId="3531" xr:uid="{00000000-0005-0000-0000-00008F060000}"/>
    <cellStyle name="20% - Accent1 3 2 3 6 3" xfId="3532" xr:uid="{00000000-0005-0000-0000-000090060000}"/>
    <cellStyle name="20% - Accent1 3 2 3 7" xfId="3533" xr:uid="{00000000-0005-0000-0000-000091060000}"/>
    <cellStyle name="20% - Accent1 3 2 3 7 2" xfId="3534" xr:uid="{00000000-0005-0000-0000-000092060000}"/>
    <cellStyle name="20% - Accent1 3 2 3 8" xfId="3535" xr:uid="{00000000-0005-0000-0000-000093060000}"/>
    <cellStyle name="20% - Accent1 3 2 3 8 2" xfId="3536" xr:uid="{00000000-0005-0000-0000-000094060000}"/>
    <cellStyle name="20% - Accent1 3 2 3 9" xfId="3537" xr:uid="{00000000-0005-0000-0000-000095060000}"/>
    <cellStyle name="20% - Accent1 3 2 4" xfId="3538" xr:uid="{00000000-0005-0000-0000-000096060000}"/>
    <cellStyle name="20% - Accent1 3 2 4 2" xfId="3539" xr:uid="{00000000-0005-0000-0000-000097060000}"/>
    <cellStyle name="20% - Accent1 3 2 4 2 2" xfId="3540" xr:uid="{00000000-0005-0000-0000-000098060000}"/>
    <cellStyle name="20% - Accent1 3 2 4 2 2 2" xfId="3541" xr:uid="{00000000-0005-0000-0000-000099060000}"/>
    <cellStyle name="20% - Accent1 3 2 4 2 3" xfId="3542" xr:uid="{00000000-0005-0000-0000-00009A060000}"/>
    <cellStyle name="20% - Accent1 3 2 4 3" xfId="3543" xr:uid="{00000000-0005-0000-0000-00009B060000}"/>
    <cellStyle name="20% - Accent1 3 2 4 3 2" xfId="3544" xr:uid="{00000000-0005-0000-0000-00009C060000}"/>
    <cellStyle name="20% - Accent1 3 2 4 3 2 2" xfId="3545" xr:uid="{00000000-0005-0000-0000-00009D060000}"/>
    <cellStyle name="20% - Accent1 3 2 4 3 3" xfId="3546" xr:uid="{00000000-0005-0000-0000-00009E060000}"/>
    <cellStyle name="20% - Accent1 3 2 4 4" xfId="3547" xr:uid="{00000000-0005-0000-0000-00009F060000}"/>
    <cellStyle name="20% - Accent1 3 2 4 4 2" xfId="3548" xr:uid="{00000000-0005-0000-0000-0000A0060000}"/>
    <cellStyle name="20% - Accent1 3 2 4 4 2 2" xfId="3549" xr:uid="{00000000-0005-0000-0000-0000A1060000}"/>
    <cellStyle name="20% - Accent1 3 2 4 4 3" xfId="3550" xr:uid="{00000000-0005-0000-0000-0000A2060000}"/>
    <cellStyle name="20% - Accent1 3 2 4 5" xfId="3551" xr:uid="{00000000-0005-0000-0000-0000A3060000}"/>
    <cellStyle name="20% - Accent1 3 2 4 5 2" xfId="3552" xr:uid="{00000000-0005-0000-0000-0000A4060000}"/>
    <cellStyle name="20% - Accent1 3 2 4 6" xfId="3553" xr:uid="{00000000-0005-0000-0000-0000A5060000}"/>
    <cellStyle name="20% - Accent1 3 2 4 6 2" xfId="3554" xr:uid="{00000000-0005-0000-0000-0000A6060000}"/>
    <cellStyle name="20% - Accent1 3 2 4 7" xfId="3555" xr:uid="{00000000-0005-0000-0000-0000A7060000}"/>
    <cellStyle name="20% - Accent1 3 2 5" xfId="3556" xr:uid="{00000000-0005-0000-0000-0000A8060000}"/>
    <cellStyle name="20% - Accent1 3 2 5 2" xfId="3557" xr:uid="{00000000-0005-0000-0000-0000A9060000}"/>
    <cellStyle name="20% - Accent1 3 2 5 2 2" xfId="3558" xr:uid="{00000000-0005-0000-0000-0000AA060000}"/>
    <cellStyle name="20% - Accent1 3 2 5 2 2 2" xfId="3559" xr:uid="{00000000-0005-0000-0000-0000AB060000}"/>
    <cellStyle name="20% - Accent1 3 2 5 2 3" xfId="3560" xr:uid="{00000000-0005-0000-0000-0000AC060000}"/>
    <cellStyle name="20% - Accent1 3 2 5 3" xfId="3561" xr:uid="{00000000-0005-0000-0000-0000AD060000}"/>
    <cellStyle name="20% - Accent1 3 2 5 3 2" xfId="3562" xr:uid="{00000000-0005-0000-0000-0000AE060000}"/>
    <cellStyle name="20% - Accent1 3 2 5 4" xfId="3563" xr:uid="{00000000-0005-0000-0000-0000AF060000}"/>
    <cellStyle name="20% - Accent1 3 2 6" xfId="3564" xr:uid="{00000000-0005-0000-0000-0000B0060000}"/>
    <cellStyle name="20% - Accent1 3 2 6 2" xfId="3565" xr:uid="{00000000-0005-0000-0000-0000B1060000}"/>
    <cellStyle name="20% - Accent1 3 2 6 2 2" xfId="3566" xr:uid="{00000000-0005-0000-0000-0000B2060000}"/>
    <cellStyle name="20% - Accent1 3 2 6 3" xfId="3567" xr:uid="{00000000-0005-0000-0000-0000B3060000}"/>
    <cellStyle name="20% - Accent1 3 2 7" xfId="3568" xr:uid="{00000000-0005-0000-0000-0000B4060000}"/>
    <cellStyle name="20% - Accent1 3 2 7 2" xfId="3569" xr:uid="{00000000-0005-0000-0000-0000B5060000}"/>
    <cellStyle name="20% - Accent1 3 2 7 2 2" xfId="3570" xr:uid="{00000000-0005-0000-0000-0000B6060000}"/>
    <cellStyle name="20% - Accent1 3 2 7 3" xfId="3571" xr:uid="{00000000-0005-0000-0000-0000B7060000}"/>
    <cellStyle name="20% - Accent1 3 2 8" xfId="3572" xr:uid="{00000000-0005-0000-0000-0000B8060000}"/>
    <cellStyle name="20% - Accent1 3 2 8 2" xfId="3573" xr:uid="{00000000-0005-0000-0000-0000B9060000}"/>
    <cellStyle name="20% - Accent1 3 2 8 2 2" xfId="3574" xr:uid="{00000000-0005-0000-0000-0000BA060000}"/>
    <cellStyle name="20% - Accent1 3 2 8 3" xfId="3575" xr:uid="{00000000-0005-0000-0000-0000BB060000}"/>
    <cellStyle name="20% - Accent1 3 2 9" xfId="3576" xr:uid="{00000000-0005-0000-0000-0000BC060000}"/>
    <cellStyle name="20% - Accent1 3 2 9 2" xfId="3577" xr:uid="{00000000-0005-0000-0000-0000BD060000}"/>
    <cellStyle name="20% - Accent1 3 3" xfId="832" xr:uid="{00000000-0005-0000-0000-0000BE060000}"/>
    <cellStyle name="20% - Accent1 3 3 10" xfId="3579" xr:uid="{00000000-0005-0000-0000-0000BF060000}"/>
    <cellStyle name="20% - Accent1 3 3 10 2" xfId="3580" xr:uid="{00000000-0005-0000-0000-0000C0060000}"/>
    <cellStyle name="20% - Accent1 3 3 11" xfId="3581" xr:uid="{00000000-0005-0000-0000-0000C1060000}"/>
    <cellStyle name="20% - Accent1 3 3 12" xfId="3582" xr:uid="{00000000-0005-0000-0000-0000C2060000}"/>
    <cellStyle name="20% - Accent1 3 3 13" xfId="3578" xr:uid="{00000000-0005-0000-0000-0000C3060000}"/>
    <cellStyle name="20% - Accent1 3 3 2" xfId="3583" xr:uid="{00000000-0005-0000-0000-0000C4060000}"/>
    <cellStyle name="20% - Accent1 3 3 2 10" xfId="3584" xr:uid="{00000000-0005-0000-0000-0000C5060000}"/>
    <cellStyle name="20% - Accent1 3 3 2 2" xfId="3585" xr:uid="{00000000-0005-0000-0000-0000C6060000}"/>
    <cellStyle name="20% - Accent1 3 3 2 2 2" xfId="3586" xr:uid="{00000000-0005-0000-0000-0000C7060000}"/>
    <cellStyle name="20% - Accent1 3 3 2 2 2 2" xfId="3587" xr:uid="{00000000-0005-0000-0000-0000C8060000}"/>
    <cellStyle name="20% - Accent1 3 3 2 2 2 2 2" xfId="3588" xr:uid="{00000000-0005-0000-0000-0000C9060000}"/>
    <cellStyle name="20% - Accent1 3 3 2 2 2 2 2 2" xfId="3589" xr:uid="{00000000-0005-0000-0000-0000CA060000}"/>
    <cellStyle name="20% - Accent1 3 3 2 2 2 2 3" xfId="3590" xr:uid="{00000000-0005-0000-0000-0000CB060000}"/>
    <cellStyle name="20% - Accent1 3 3 2 2 2 3" xfId="3591" xr:uid="{00000000-0005-0000-0000-0000CC060000}"/>
    <cellStyle name="20% - Accent1 3 3 2 2 2 3 2" xfId="3592" xr:uid="{00000000-0005-0000-0000-0000CD060000}"/>
    <cellStyle name="20% - Accent1 3 3 2 2 2 3 2 2" xfId="3593" xr:uid="{00000000-0005-0000-0000-0000CE060000}"/>
    <cellStyle name="20% - Accent1 3 3 2 2 2 3 3" xfId="3594" xr:uid="{00000000-0005-0000-0000-0000CF060000}"/>
    <cellStyle name="20% - Accent1 3 3 2 2 2 4" xfId="3595" xr:uid="{00000000-0005-0000-0000-0000D0060000}"/>
    <cellStyle name="20% - Accent1 3 3 2 2 2 4 2" xfId="3596" xr:uid="{00000000-0005-0000-0000-0000D1060000}"/>
    <cellStyle name="20% - Accent1 3 3 2 2 2 4 2 2" xfId="3597" xr:uid="{00000000-0005-0000-0000-0000D2060000}"/>
    <cellStyle name="20% - Accent1 3 3 2 2 2 4 3" xfId="3598" xr:uid="{00000000-0005-0000-0000-0000D3060000}"/>
    <cellStyle name="20% - Accent1 3 3 2 2 2 5" xfId="3599" xr:uid="{00000000-0005-0000-0000-0000D4060000}"/>
    <cellStyle name="20% - Accent1 3 3 2 2 2 5 2" xfId="3600" xr:uid="{00000000-0005-0000-0000-0000D5060000}"/>
    <cellStyle name="20% - Accent1 3 3 2 2 2 6" xfId="3601" xr:uid="{00000000-0005-0000-0000-0000D6060000}"/>
    <cellStyle name="20% - Accent1 3 3 2 2 2 6 2" xfId="3602" xr:uid="{00000000-0005-0000-0000-0000D7060000}"/>
    <cellStyle name="20% - Accent1 3 3 2 2 2 7" xfId="3603" xr:uid="{00000000-0005-0000-0000-0000D8060000}"/>
    <cellStyle name="20% - Accent1 3 3 2 2 3" xfId="3604" xr:uid="{00000000-0005-0000-0000-0000D9060000}"/>
    <cellStyle name="20% - Accent1 3 3 2 2 3 2" xfId="3605" xr:uid="{00000000-0005-0000-0000-0000DA060000}"/>
    <cellStyle name="20% - Accent1 3 3 2 2 3 2 2" xfId="3606" xr:uid="{00000000-0005-0000-0000-0000DB060000}"/>
    <cellStyle name="20% - Accent1 3 3 2 2 3 2 2 2" xfId="3607" xr:uid="{00000000-0005-0000-0000-0000DC060000}"/>
    <cellStyle name="20% - Accent1 3 3 2 2 3 2 3" xfId="3608" xr:uid="{00000000-0005-0000-0000-0000DD060000}"/>
    <cellStyle name="20% - Accent1 3 3 2 2 3 3" xfId="3609" xr:uid="{00000000-0005-0000-0000-0000DE060000}"/>
    <cellStyle name="20% - Accent1 3 3 2 2 3 3 2" xfId="3610" xr:uid="{00000000-0005-0000-0000-0000DF060000}"/>
    <cellStyle name="20% - Accent1 3 3 2 2 3 4" xfId="3611" xr:uid="{00000000-0005-0000-0000-0000E0060000}"/>
    <cellStyle name="20% - Accent1 3 3 2 2 4" xfId="3612" xr:uid="{00000000-0005-0000-0000-0000E1060000}"/>
    <cellStyle name="20% - Accent1 3 3 2 2 4 2" xfId="3613" xr:uid="{00000000-0005-0000-0000-0000E2060000}"/>
    <cellStyle name="20% - Accent1 3 3 2 2 4 2 2" xfId="3614" xr:uid="{00000000-0005-0000-0000-0000E3060000}"/>
    <cellStyle name="20% - Accent1 3 3 2 2 4 3" xfId="3615" xr:uid="{00000000-0005-0000-0000-0000E4060000}"/>
    <cellStyle name="20% - Accent1 3 3 2 2 5" xfId="3616" xr:uid="{00000000-0005-0000-0000-0000E5060000}"/>
    <cellStyle name="20% - Accent1 3 3 2 2 5 2" xfId="3617" xr:uid="{00000000-0005-0000-0000-0000E6060000}"/>
    <cellStyle name="20% - Accent1 3 3 2 2 5 2 2" xfId="3618" xr:uid="{00000000-0005-0000-0000-0000E7060000}"/>
    <cellStyle name="20% - Accent1 3 3 2 2 5 3" xfId="3619" xr:uid="{00000000-0005-0000-0000-0000E8060000}"/>
    <cellStyle name="20% - Accent1 3 3 2 2 6" xfId="3620" xr:uid="{00000000-0005-0000-0000-0000E9060000}"/>
    <cellStyle name="20% - Accent1 3 3 2 2 6 2" xfId="3621" xr:uid="{00000000-0005-0000-0000-0000EA060000}"/>
    <cellStyle name="20% - Accent1 3 3 2 2 6 2 2" xfId="3622" xr:uid="{00000000-0005-0000-0000-0000EB060000}"/>
    <cellStyle name="20% - Accent1 3 3 2 2 6 3" xfId="3623" xr:uid="{00000000-0005-0000-0000-0000EC060000}"/>
    <cellStyle name="20% - Accent1 3 3 2 2 7" xfId="3624" xr:uid="{00000000-0005-0000-0000-0000ED060000}"/>
    <cellStyle name="20% - Accent1 3 3 2 2 7 2" xfId="3625" xr:uid="{00000000-0005-0000-0000-0000EE060000}"/>
    <cellStyle name="20% - Accent1 3 3 2 2 8" xfId="3626" xr:uid="{00000000-0005-0000-0000-0000EF060000}"/>
    <cellStyle name="20% - Accent1 3 3 2 2 8 2" xfId="3627" xr:uid="{00000000-0005-0000-0000-0000F0060000}"/>
    <cellStyle name="20% - Accent1 3 3 2 2 9" xfId="3628" xr:uid="{00000000-0005-0000-0000-0000F1060000}"/>
    <cellStyle name="20% - Accent1 3 3 2 3" xfId="3629" xr:uid="{00000000-0005-0000-0000-0000F2060000}"/>
    <cellStyle name="20% - Accent1 3 3 2 3 2" xfId="3630" xr:uid="{00000000-0005-0000-0000-0000F3060000}"/>
    <cellStyle name="20% - Accent1 3 3 2 3 2 2" xfId="3631" xr:uid="{00000000-0005-0000-0000-0000F4060000}"/>
    <cellStyle name="20% - Accent1 3 3 2 3 2 2 2" xfId="3632" xr:uid="{00000000-0005-0000-0000-0000F5060000}"/>
    <cellStyle name="20% - Accent1 3 3 2 3 2 3" xfId="3633" xr:uid="{00000000-0005-0000-0000-0000F6060000}"/>
    <cellStyle name="20% - Accent1 3 3 2 3 3" xfId="3634" xr:uid="{00000000-0005-0000-0000-0000F7060000}"/>
    <cellStyle name="20% - Accent1 3 3 2 3 3 2" xfId="3635" xr:uid="{00000000-0005-0000-0000-0000F8060000}"/>
    <cellStyle name="20% - Accent1 3 3 2 3 3 2 2" xfId="3636" xr:uid="{00000000-0005-0000-0000-0000F9060000}"/>
    <cellStyle name="20% - Accent1 3 3 2 3 3 3" xfId="3637" xr:uid="{00000000-0005-0000-0000-0000FA060000}"/>
    <cellStyle name="20% - Accent1 3 3 2 3 4" xfId="3638" xr:uid="{00000000-0005-0000-0000-0000FB060000}"/>
    <cellStyle name="20% - Accent1 3 3 2 3 4 2" xfId="3639" xr:uid="{00000000-0005-0000-0000-0000FC060000}"/>
    <cellStyle name="20% - Accent1 3 3 2 3 4 2 2" xfId="3640" xr:uid="{00000000-0005-0000-0000-0000FD060000}"/>
    <cellStyle name="20% - Accent1 3 3 2 3 4 3" xfId="3641" xr:uid="{00000000-0005-0000-0000-0000FE060000}"/>
    <cellStyle name="20% - Accent1 3 3 2 3 5" xfId="3642" xr:uid="{00000000-0005-0000-0000-0000FF060000}"/>
    <cellStyle name="20% - Accent1 3 3 2 3 5 2" xfId="3643" xr:uid="{00000000-0005-0000-0000-000000070000}"/>
    <cellStyle name="20% - Accent1 3 3 2 3 6" xfId="3644" xr:uid="{00000000-0005-0000-0000-000001070000}"/>
    <cellStyle name="20% - Accent1 3 3 2 3 6 2" xfId="3645" xr:uid="{00000000-0005-0000-0000-000002070000}"/>
    <cellStyle name="20% - Accent1 3 3 2 3 7" xfId="3646" xr:uid="{00000000-0005-0000-0000-000003070000}"/>
    <cellStyle name="20% - Accent1 3 3 2 4" xfId="3647" xr:uid="{00000000-0005-0000-0000-000004070000}"/>
    <cellStyle name="20% - Accent1 3 3 2 4 2" xfId="3648" xr:uid="{00000000-0005-0000-0000-000005070000}"/>
    <cellStyle name="20% - Accent1 3 3 2 4 2 2" xfId="3649" xr:uid="{00000000-0005-0000-0000-000006070000}"/>
    <cellStyle name="20% - Accent1 3 3 2 4 2 2 2" xfId="3650" xr:uid="{00000000-0005-0000-0000-000007070000}"/>
    <cellStyle name="20% - Accent1 3 3 2 4 2 3" xfId="3651" xr:uid="{00000000-0005-0000-0000-000008070000}"/>
    <cellStyle name="20% - Accent1 3 3 2 4 3" xfId="3652" xr:uid="{00000000-0005-0000-0000-000009070000}"/>
    <cellStyle name="20% - Accent1 3 3 2 4 3 2" xfId="3653" xr:uid="{00000000-0005-0000-0000-00000A070000}"/>
    <cellStyle name="20% - Accent1 3 3 2 4 4" xfId="3654" xr:uid="{00000000-0005-0000-0000-00000B070000}"/>
    <cellStyle name="20% - Accent1 3 3 2 5" xfId="3655" xr:uid="{00000000-0005-0000-0000-00000C070000}"/>
    <cellStyle name="20% - Accent1 3 3 2 5 2" xfId="3656" xr:uid="{00000000-0005-0000-0000-00000D070000}"/>
    <cellStyle name="20% - Accent1 3 3 2 5 2 2" xfId="3657" xr:uid="{00000000-0005-0000-0000-00000E070000}"/>
    <cellStyle name="20% - Accent1 3 3 2 5 3" xfId="3658" xr:uid="{00000000-0005-0000-0000-00000F070000}"/>
    <cellStyle name="20% - Accent1 3 3 2 6" xfId="3659" xr:uid="{00000000-0005-0000-0000-000010070000}"/>
    <cellStyle name="20% - Accent1 3 3 2 6 2" xfId="3660" xr:uid="{00000000-0005-0000-0000-000011070000}"/>
    <cellStyle name="20% - Accent1 3 3 2 6 2 2" xfId="3661" xr:uid="{00000000-0005-0000-0000-000012070000}"/>
    <cellStyle name="20% - Accent1 3 3 2 6 3" xfId="3662" xr:uid="{00000000-0005-0000-0000-000013070000}"/>
    <cellStyle name="20% - Accent1 3 3 2 7" xfId="3663" xr:uid="{00000000-0005-0000-0000-000014070000}"/>
    <cellStyle name="20% - Accent1 3 3 2 7 2" xfId="3664" xr:uid="{00000000-0005-0000-0000-000015070000}"/>
    <cellStyle name="20% - Accent1 3 3 2 7 2 2" xfId="3665" xr:uid="{00000000-0005-0000-0000-000016070000}"/>
    <cellStyle name="20% - Accent1 3 3 2 7 3" xfId="3666" xr:uid="{00000000-0005-0000-0000-000017070000}"/>
    <cellStyle name="20% - Accent1 3 3 2 8" xfId="3667" xr:uid="{00000000-0005-0000-0000-000018070000}"/>
    <cellStyle name="20% - Accent1 3 3 2 8 2" xfId="3668" xr:uid="{00000000-0005-0000-0000-000019070000}"/>
    <cellStyle name="20% - Accent1 3 3 2 9" xfId="3669" xr:uid="{00000000-0005-0000-0000-00001A070000}"/>
    <cellStyle name="20% - Accent1 3 3 2 9 2" xfId="3670" xr:uid="{00000000-0005-0000-0000-00001B070000}"/>
    <cellStyle name="20% - Accent1 3 3 3" xfId="3671" xr:uid="{00000000-0005-0000-0000-00001C070000}"/>
    <cellStyle name="20% - Accent1 3 3 3 2" xfId="3672" xr:uid="{00000000-0005-0000-0000-00001D070000}"/>
    <cellStyle name="20% - Accent1 3 3 3 2 2" xfId="3673" xr:uid="{00000000-0005-0000-0000-00001E070000}"/>
    <cellStyle name="20% - Accent1 3 3 3 2 2 2" xfId="3674" xr:uid="{00000000-0005-0000-0000-00001F070000}"/>
    <cellStyle name="20% - Accent1 3 3 3 2 2 2 2" xfId="3675" xr:uid="{00000000-0005-0000-0000-000020070000}"/>
    <cellStyle name="20% - Accent1 3 3 3 2 2 3" xfId="3676" xr:uid="{00000000-0005-0000-0000-000021070000}"/>
    <cellStyle name="20% - Accent1 3 3 3 2 3" xfId="3677" xr:uid="{00000000-0005-0000-0000-000022070000}"/>
    <cellStyle name="20% - Accent1 3 3 3 2 3 2" xfId="3678" xr:uid="{00000000-0005-0000-0000-000023070000}"/>
    <cellStyle name="20% - Accent1 3 3 3 2 3 2 2" xfId="3679" xr:uid="{00000000-0005-0000-0000-000024070000}"/>
    <cellStyle name="20% - Accent1 3 3 3 2 3 3" xfId="3680" xr:uid="{00000000-0005-0000-0000-000025070000}"/>
    <cellStyle name="20% - Accent1 3 3 3 2 4" xfId="3681" xr:uid="{00000000-0005-0000-0000-000026070000}"/>
    <cellStyle name="20% - Accent1 3 3 3 2 4 2" xfId="3682" xr:uid="{00000000-0005-0000-0000-000027070000}"/>
    <cellStyle name="20% - Accent1 3 3 3 2 4 2 2" xfId="3683" xr:uid="{00000000-0005-0000-0000-000028070000}"/>
    <cellStyle name="20% - Accent1 3 3 3 2 4 3" xfId="3684" xr:uid="{00000000-0005-0000-0000-000029070000}"/>
    <cellStyle name="20% - Accent1 3 3 3 2 5" xfId="3685" xr:uid="{00000000-0005-0000-0000-00002A070000}"/>
    <cellStyle name="20% - Accent1 3 3 3 2 5 2" xfId="3686" xr:uid="{00000000-0005-0000-0000-00002B070000}"/>
    <cellStyle name="20% - Accent1 3 3 3 2 6" xfId="3687" xr:uid="{00000000-0005-0000-0000-00002C070000}"/>
    <cellStyle name="20% - Accent1 3 3 3 2 6 2" xfId="3688" xr:uid="{00000000-0005-0000-0000-00002D070000}"/>
    <cellStyle name="20% - Accent1 3 3 3 2 7" xfId="3689" xr:uid="{00000000-0005-0000-0000-00002E070000}"/>
    <cellStyle name="20% - Accent1 3 3 3 3" xfId="3690" xr:uid="{00000000-0005-0000-0000-00002F070000}"/>
    <cellStyle name="20% - Accent1 3 3 3 3 2" xfId="3691" xr:uid="{00000000-0005-0000-0000-000030070000}"/>
    <cellStyle name="20% - Accent1 3 3 3 3 2 2" xfId="3692" xr:uid="{00000000-0005-0000-0000-000031070000}"/>
    <cellStyle name="20% - Accent1 3 3 3 3 2 2 2" xfId="3693" xr:uid="{00000000-0005-0000-0000-000032070000}"/>
    <cellStyle name="20% - Accent1 3 3 3 3 2 3" xfId="3694" xr:uid="{00000000-0005-0000-0000-000033070000}"/>
    <cellStyle name="20% - Accent1 3 3 3 3 3" xfId="3695" xr:uid="{00000000-0005-0000-0000-000034070000}"/>
    <cellStyle name="20% - Accent1 3 3 3 3 3 2" xfId="3696" xr:uid="{00000000-0005-0000-0000-000035070000}"/>
    <cellStyle name="20% - Accent1 3 3 3 3 4" xfId="3697" xr:uid="{00000000-0005-0000-0000-000036070000}"/>
    <cellStyle name="20% - Accent1 3 3 3 4" xfId="3698" xr:uid="{00000000-0005-0000-0000-000037070000}"/>
    <cellStyle name="20% - Accent1 3 3 3 4 2" xfId="3699" xr:uid="{00000000-0005-0000-0000-000038070000}"/>
    <cellStyle name="20% - Accent1 3 3 3 4 2 2" xfId="3700" xr:uid="{00000000-0005-0000-0000-000039070000}"/>
    <cellStyle name="20% - Accent1 3 3 3 4 3" xfId="3701" xr:uid="{00000000-0005-0000-0000-00003A070000}"/>
    <cellStyle name="20% - Accent1 3 3 3 5" xfId="3702" xr:uid="{00000000-0005-0000-0000-00003B070000}"/>
    <cellStyle name="20% - Accent1 3 3 3 5 2" xfId="3703" xr:uid="{00000000-0005-0000-0000-00003C070000}"/>
    <cellStyle name="20% - Accent1 3 3 3 5 2 2" xfId="3704" xr:uid="{00000000-0005-0000-0000-00003D070000}"/>
    <cellStyle name="20% - Accent1 3 3 3 5 3" xfId="3705" xr:uid="{00000000-0005-0000-0000-00003E070000}"/>
    <cellStyle name="20% - Accent1 3 3 3 6" xfId="3706" xr:uid="{00000000-0005-0000-0000-00003F070000}"/>
    <cellStyle name="20% - Accent1 3 3 3 6 2" xfId="3707" xr:uid="{00000000-0005-0000-0000-000040070000}"/>
    <cellStyle name="20% - Accent1 3 3 3 6 2 2" xfId="3708" xr:uid="{00000000-0005-0000-0000-000041070000}"/>
    <cellStyle name="20% - Accent1 3 3 3 6 3" xfId="3709" xr:uid="{00000000-0005-0000-0000-000042070000}"/>
    <cellStyle name="20% - Accent1 3 3 3 7" xfId="3710" xr:uid="{00000000-0005-0000-0000-000043070000}"/>
    <cellStyle name="20% - Accent1 3 3 3 7 2" xfId="3711" xr:uid="{00000000-0005-0000-0000-000044070000}"/>
    <cellStyle name="20% - Accent1 3 3 3 8" xfId="3712" xr:uid="{00000000-0005-0000-0000-000045070000}"/>
    <cellStyle name="20% - Accent1 3 3 3 8 2" xfId="3713" xr:uid="{00000000-0005-0000-0000-000046070000}"/>
    <cellStyle name="20% - Accent1 3 3 3 9" xfId="3714" xr:uid="{00000000-0005-0000-0000-000047070000}"/>
    <cellStyle name="20% - Accent1 3 3 4" xfId="3715" xr:uid="{00000000-0005-0000-0000-000048070000}"/>
    <cellStyle name="20% - Accent1 3 3 4 2" xfId="3716" xr:uid="{00000000-0005-0000-0000-000049070000}"/>
    <cellStyle name="20% - Accent1 3 3 4 2 2" xfId="3717" xr:uid="{00000000-0005-0000-0000-00004A070000}"/>
    <cellStyle name="20% - Accent1 3 3 4 2 2 2" xfId="3718" xr:uid="{00000000-0005-0000-0000-00004B070000}"/>
    <cellStyle name="20% - Accent1 3 3 4 2 3" xfId="3719" xr:uid="{00000000-0005-0000-0000-00004C070000}"/>
    <cellStyle name="20% - Accent1 3 3 4 3" xfId="3720" xr:uid="{00000000-0005-0000-0000-00004D070000}"/>
    <cellStyle name="20% - Accent1 3 3 4 3 2" xfId="3721" xr:uid="{00000000-0005-0000-0000-00004E070000}"/>
    <cellStyle name="20% - Accent1 3 3 4 3 2 2" xfId="3722" xr:uid="{00000000-0005-0000-0000-00004F070000}"/>
    <cellStyle name="20% - Accent1 3 3 4 3 3" xfId="3723" xr:uid="{00000000-0005-0000-0000-000050070000}"/>
    <cellStyle name="20% - Accent1 3 3 4 4" xfId="3724" xr:uid="{00000000-0005-0000-0000-000051070000}"/>
    <cellStyle name="20% - Accent1 3 3 4 4 2" xfId="3725" xr:uid="{00000000-0005-0000-0000-000052070000}"/>
    <cellStyle name="20% - Accent1 3 3 4 4 2 2" xfId="3726" xr:uid="{00000000-0005-0000-0000-000053070000}"/>
    <cellStyle name="20% - Accent1 3 3 4 4 3" xfId="3727" xr:uid="{00000000-0005-0000-0000-000054070000}"/>
    <cellStyle name="20% - Accent1 3 3 4 5" xfId="3728" xr:uid="{00000000-0005-0000-0000-000055070000}"/>
    <cellStyle name="20% - Accent1 3 3 4 5 2" xfId="3729" xr:uid="{00000000-0005-0000-0000-000056070000}"/>
    <cellStyle name="20% - Accent1 3 3 4 6" xfId="3730" xr:uid="{00000000-0005-0000-0000-000057070000}"/>
    <cellStyle name="20% - Accent1 3 3 4 6 2" xfId="3731" xr:uid="{00000000-0005-0000-0000-000058070000}"/>
    <cellStyle name="20% - Accent1 3 3 4 7" xfId="3732" xr:uid="{00000000-0005-0000-0000-000059070000}"/>
    <cellStyle name="20% - Accent1 3 3 5" xfId="3733" xr:uid="{00000000-0005-0000-0000-00005A070000}"/>
    <cellStyle name="20% - Accent1 3 3 5 2" xfId="3734" xr:uid="{00000000-0005-0000-0000-00005B070000}"/>
    <cellStyle name="20% - Accent1 3 3 5 2 2" xfId="3735" xr:uid="{00000000-0005-0000-0000-00005C070000}"/>
    <cellStyle name="20% - Accent1 3 3 5 2 2 2" xfId="3736" xr:uid="{00000000-0005-0000-0000-00005D070000}"/>
    <cellStyle name="20% - Accent1 3 3 5 2 3" xfId="3737" xr:uid="{00000000-0005-0000-0000-00005E070000}"/>
    <cellStyle name="20% - Accent1 3 3 5 3" xfId="3738" xr:uid="{00000000-0005-0000-0000-00005F070000}"/>
    <cellStyle name="20% - Accent1 3 3 5 3 2" xfId="3739" xr:uid="{00000000-0005-0000-0000-000060070000}"/>
    <cellStyle name="20% - Accent1 3 3 5 4" xfId="3740" xr:uid="{00000000-0005-0000-0000-000061070000}"/>
    <cellStyle name="20% - Accent1 3 3 6" xfId="3741" xr:uid="{00000000-0005-0000-0000-000062070000}"/>
    <cellStyle name="20% - Accent1 3 3 6 2" xfId="3742" xr:uid="{00000000-0005-0000-0000-000063070000}"/>
    <cellStyle name="20% - Accent1 3 3 6 2 2" xfId="3743" xr:uid="{00000000-0005-0000-0000-000064070000}"/>
    <cellStyle name="20% - Accent1 3 3 6 3" xfId="3744" xr:uid="{00000000-0005-0000-0000-000065070000}"/>
    <cellStyle name="20% - Accent1 3 3 7" xfId="3745" xr:uid="{00000000-0005-0000-0000-000066070000}"/>
    <cellStyle name="20% - Accent1 3 3 7 2" xfId="3746" xr:uid="{00000000-0005-0000-0000-000067070000}"/>
    <cellStyle name="20% - Accent1 3 3 7 2 2" xfId="3747" xr:uid="{00000000-0005-0000-0000-000068070000}"/>
    <cellStyle name="20% - Accent1 3 3 7 3" xfId="3748" xr:uid="{00000000-0005-0000-0000-000069070000}"/>
    <cellStyle name="20% - Accent1 3 3 8" xfId="3749" xr:uid="{00000000-0005-0000-0000-00006A070000}"/>
    <cellStyle name="20% - Accent1 3 3 8 2" xfId="3750" xr:uid="{00000000-0005-0000-0000-00006B070000}"/>
    <cellStyle name="20% - Accent1 3 3 8 2 2" xfId="3751" xr:uid="{00000000-0005-0000-0000-00006C070000}"/>
    <cellStyle name="20% - Accent1 3 3 8 3" xfId="3752" xr:uid="{00000000-0005-0000-0000-00006D070000}"/>
    <cellStyle name="20% - Accent1 3 3 9" xfId="3753" xr:uid="{00000000-0005-0000-0000-00006E070000}"/>
    <cellStyle name="20% - Accent1 3 3 9 2" xfId="3754" xr:uid="{00000000-0005-0000-0000-00006F070000}"/>
    <cellStyle name="20% - Accent1 3 4" xfId="3755" xr:uid="{00000000-0005-0000-0000-000070070000}"/>
    <cellStyle name="20% - Accent1 3 4 10" xfId="3756" xr:uid="{00000000-0005-0000-0000-000071070000}"/>
    <cellStyle name="20% - Accent1 3 4 2" xfId="3757" xr:uid="{00000000-0005-0000-0000-000072070000}"/>
    <cellStyle name="20% - Accent1 3 4 2 2" xfId="3758" xr:uid="{00000000-0005-0000-0000-000073070000}"/>
    <cellStyle name="20% - Accent1 3 4 2 2 2" xfId="3759" xr:uid="{00000000-0005-0000-0000-000074070000}"/>
    <cellStyle name="20% - Accent1 3 4 2 2 2 2" xfId="3760" xr:uid="{00000000-0005-0000-0000-000075070000}"/>
    <cellStyle name="20% - Accent1 3 4 2 2 2 2 2" xfId="3761" xr:uid="{00000000-0005-0000-0000-000076070000}"/>
    <cellStyle name="20% - Accent1 3 4 2 2 2 3" xfId="3762" xr:uid="{00000000-0005-0000-0000-000077070000}"/>
    <cellStyle name="20% - Accent1 3 4 2 2 3" xfId="3763" xr:uid="{00000000-0005-0000-0000-000078070000}"/>
    <cellStyle name="20% - Accent1 3 4 2 2 3 2" xfId="3764" xr:uid="{00000000-0005-0000-0000-000079070000}"/>
    <cellStyle name="20% - Accent1 3 4 2 2 3 2 2" xfId="3765" xr:uid="{00000000-0005-0000-0000-00007A070000}"/>
    <cellStyle name="20% - Accent1 3 4 2 2 3 3" xfId="3766" xr:uid="{00000000-0005-0000-0000-00007B070000}"/>
    <cellStyle name="20% - Accent1 3 4 2 2 4" xfId="3767" xr:uid="{00000000-0005-0000-0000-00007C070000}"/>
    <cellStyle name="20% - Accent1 3 4 2 2 4 2" xfId="3768" xr:uid="{00000000-0005-0000-0000-00007D070000}"/>
    <cellStyle name="20% - Accent1 3 4 2 2 4 2 2" xfId="3769" xr:uid="{00000000-0005-0000-0000-00007E070000}"/>
    <cellStyle name="20% - Accent1 3 4 2 2 4 3" xfId="3770" xr:uid="{00000000-0005-0000-0000-00007F070000}"/>
    <cellStyle name="20% - Accent1 3 4 2 2 5" xfId="3771" xr:uid="{00000000-0005-0000-0000-000080070000}"/>
    <cellStyle name="20% - Accent1 3 4 2 2 5 2" xfId="3772" xr:uid="{00000000-0005-0000-0000-000081070000}"/>
    <cellStyle name="20% - Accent1 3 4 2 2 6" xfId="3773" xr:uid="{00000000-0005-0000-0000-000082070000}"/>
    <cellStyle name="20% - Accent1 3 4 2 2 6 2" xfId="3774" xr:uid="{00000000-0005-0000-0000-000083070000}"/>
    <cellStyle name="20% - Accent1 3 4 2 2 7" xfId="3775" xr:uid="{00000000-0005-0000-0000-000084070000}"/>
    <cellStyle name="20% - Accent1 3 4 2 3" xfId="3776" xr:uid="{00000000-0005-0000-0000-000085070000}"/>
    <cellStyle name="20% - Accent1 3 4 2 3 2" xfId="3777" xr:uid="{00000000-0005-0000-0000-000086070000}"/>
    <cellStyle name="20% - Accent1 3 4 2 3 2 2" xfId="3778" xr:uid="{00000000-0005-0000-0000-000087070000}"/>
    <cellStyle name="20% - Accent1 3 4 2 3 2 2 2" xfId="3779" xr:uid="{00000000-0005-0000-0000-000088070000}"/>
    <cellStyle name="20% - Accent1 3 4 2 3 2 3" xfId="3780" xr:uid="{00000000-0005-0000-0000-000089070000}"/>
    <cellStyle name="20% - Accent1 3 4 2 3 3" xfId="3781" xr:uid="{00000000-0005-0000-0000-00008A070000}"/>
    <cellStyle name="20% - Accent1 3 4 2 3 3 2" xfId="3782" xr:uid="{00000000-0005-0000-0000-00008B070000}"/>
    <cellStyle name="20% - Accent1 3 4 2 3 4" xfId="3783" xr:uid="{00000000-0005-0000-0000-00008C070000}"/>
    <cellStyle name="20% - Accent1 3 4 2 4" xfId="3784" xr:uid="{00000000-0005-0000-0000-00008D070000}"/>
    <cellStyle name="20% - Accent1 3 4 2 4 2" xfId="3785" xr:uid="{00000000-0005-0000-0000-00008E070000}"/>
    <cellStyle name="20% - Accent1 3 4 2 4 2 2" xfId="3786" xr:uid="{00000000-0005-0000-0000-00008F070000}"/>
    <cellStyle name="20% - Accent1 3 4 2 4 3" xfId="3787" xr:uid="{00000000-0005-0000-0000-000090070000}"/>
    <cellStyle name="20% - Accent1 3 4 2 5" xfId="3788" xr:uid="{00000000-0005-0000-0000-000091070000}"/>
    <cellStyle name="20% - Accent1 3 4 2 5 2" xfId="3789" xr:uid="{00000000-0005-0000-0000-000092070000}"/>
    <cellStyle name="20% - Accent1 3 4 2 5 2 2" xfId="3790" xr:uid="{00000000-0005-0000-0000-000093070000}"/>
    <cellStyle name="20% - Accent1 3 4 2 5 3" xfId="3791" xr:uid="{00000000-0005-0000-0000-000094070000}"/>
    <cellStyle name="20% - Accent1 3 4 2 6" xfId="3792" xr:uid="{00000000-0005-0000-0000-000095070000}"/>
    <cellStyle name="20% - Accent1 3 4 2 6 2" xfId="3793" xr:uid="{00000000-0005-0000-0000-000096070000}"/>
    <cellStyle name="20% - Accent1 3 4 2 6 2 2" xfId="3794" xr:uid="{00000000-0005-0000-0000-000097070000}"/>
    <cellStyle name="20% - Accent1 3 4 2 6 3" xfId="3795" xr:uid="{00000000-0005-0000-0000-000098070000}"/>
    <cellStyle name="20% - Accent1 3 4 2 7" xfId="3796" xr:uid="{00000000-0005-0000-0000-000099070000}"/>
    <cellStyle name="20% - Accent1 3 4 2 7 2" xfId="3797" xr:uid="{00000000-0005-0000-0000-00009A070000}"/>
    <cellStyle name="20% - Accent1 3 4 2 8" xfId="3798" xr:uid="{00000000-0005-0000-0000-00009B070000}"/>
    <cellStyle name="20% - Accent1 3 4 2 8 2" xfId="3799" xr:uid="{00000000-0005-0000-0000-00009C070000}"/>
    <cellStyle name="20% - Accent1 3 4 2 9" xfId="3800" xr:uid="{00000000-0005-0000-0000-00009D070000}"/>
    <cellStyle name="20% - Accent1 3 4 3" xfId="3801" xr:uid="{00000000-0005-0000-0000-00009E070000}"/>
    <cellStyle name="20% - Accent1 3 4 3 2" xfId="3802" xr:uid="{00000000-0005-0000-0000-00009F070000}"/>
    <cellStyle name="20% - Accent1 3 4 3 2 2" xfId="3803" xr:uid="{00000000-0005-0000-0000-0000A0070000}"/>
    <cellStyle name="20% - Accent1 3 4 3 2 2 2" xfId="3804" xr:uid="{00000000-0005-0000-0000-0000A1070000}"/>
    <cellStyle name="20% - Accent1 3 4 3 2 3" xfId="3805" xr:uid="{00000000-0005-0000-0000-0000A2070000}"/>
    <cellStyle name="20% - Accent1 3 4 3 3" xfId="3806" xr:uid="{00000000-0005-0000-0000-0000A3070000}"/>
    <cellStyle name="20% - Accent1 3 4 3 3 2" xfId="3807" xr:uid="{00000000-0005-0000-0000-0000A4070000}"/>
    <cellStyle name="20% - Accent1 3 4 3 3 2 2" xfId="3808" xr:uid="{00000000-0005-0000-0000-0000A5070000}"/>
    <cellStyle name="20% - Accent1 3 4 3 3 3" xfId="3809" xr:uid="{00000000-0005-0000-0000-0000A6070000}"/>
    <cellStyle name="20% - Accent1 3 4 3 4" xfId="3810" xr:uid="{00000000-0005-0000-0000-0000A7070000}"/>
    <cellStyle name="20% - Accent1 3 4 3 4 2" xfId="3811" xr:uid="{00000000-0005-0000-0000-0000A8070000}"/>
    <cellStyle name="20% - Accent1 3 4 3 4 2 2" xfId="3812" xr:uid="{00000000-0005-0000-0000-0000A9070000}"/>
    <cellStyle name="20% - Accent1 3 4 3 4 3" xfId="3813" xr:uid="{00000000-0005-0000-0000-0000AA070000}"/>
    <cellStyle name="20% - Accent1 3 4 3 5" xfId="3814" xr:uid="{00000000-0005-0000-0000-0000AB070000}"/>
    <cellStyle name="20% - Accent1 3 4 3 5 2" xfId="3815" xr:uid="{00000000-0005-0000-0000-0000AC070000}"/>
    <cellStyle name="20% - Accent1 3 4 3 6" xfId="3816" xr:uid="{00000000-0005-0000-0000-0000AD070000}"/>
    <cellStyle name="20% - Accent1 3 4 3 6 2" xfId="3817" xr:uid="{00000000-0005-0000-0000-0000AE070000}"/>
    <cellStyle name="20% - Accent1 3 4 3 7" xfId="3818" xr:uid="{00000000-0005-0000-0000-0000AF070000}"/>
    <cellStyle name="20% - Accent1 3 4 4" xfId="3819" xr:uid="{00000000-0005-0000-0000-0000B0070000}"/>
    <cellStyle name="20% - Accent1 3 4 4 2" xfId="3820" xr:uid="{00000000-0005-0000-0000-0000B1070000}"/>
    <cellStyle name="20% - Accent1 3 4 4 2 2" xfId="3821" xr:uid="{00000000-0005-0000-0000-0000B2070000}"/>
    <cellStyle name="20% - Accent1 3 4 4 2 2 2" xfId="3822" xr:uid="{00000000-0005-0000-0000-0000B3070000}"/>
    <cellStyle name="20% - Accent1 3 4 4 2 3" xfId="3823" xr:uid="{00000000-0005-0000-0000-0000B4070000}"/>
    <cellStyle name="20% - Accent1 3 4 4 3" xfId="3824" xr:uid="{00000000-0005-0000-0000-0000B5070000}"/>
    <cellStyle name="20% - Accent1 3 4 4 3 2" xfId="3825" xr:uid="{00000000-0005-0000-0000-0000B6070000}"/>
    <cellStyle name="20% - Accent1 3 4 4 4" xfId="3826" xr:uid="{00000000-0005-0000-0000-0000B7070000}"/>
    <cellStyle name="20% - Accent1 3 4 5" xfId="3827" xr:uid="{00000000-0005-0000-0000-0000B8070000}"/>
    <cellStyle name="20% - Accent1 3 4 5 2" xfId="3828" xr:uid="{00000000-0005-0000-0000-0000B9070000}"/>
    <cellStyle name="20% - Accent1 3 4 5 2 2" xfId="3829" xr:uid="{00000000-0005-0000-0000-0000BA070000}"/>
    <cellStyle name="20% - Accent1 3 4 5 3" xfId="3830" xr:uid="{00000000-0005-0000-0000-0000BB070000}"/>
    <cellStyle name="20% - Accent1 3 4 6" xfId="3831" xr:uid="{00000000-0005-0000-0000-0000BC070000}"/>
    <cellStyle name="20% - Accent1 3 4 6 2" xfId="3832" xr:uid="{00000000-0005-0000-0000-0000BD070000}"/>
    <cellStyle name="20% - Accent1 3 4 6 2 2" xfId="3833" xr:uid="{00000000-0005-0000-0000-0000BE070000}"/>
    <cellStyle name="20% - Accent1 3 4 6 3" xfId="3834" xr:uid="{00000000-0005-0000-0000-0000BF070000}"/>
    <cellStyle name="20% - Accent1 3 4 7" xfId="3835" xr:uid="{00000000-0005-0000-0000-0000C0070000}"/>
    <cellStyle name="20% - Accent1 3 4 7 2" xfId="3836" xr:uid="{00000000-0005-0000-0000-0000C1070000}"/>
    <cellStyle name="20% - Accent1 3 4 7 2 2" xfId="3837" xr:uid="{00000000-0005-0000-0000-0000C2070000}"/>
    <cellStyle name="20% - Accent1 3 4 7 3" xfId="3838" xr:uid="{00000000-0005-0000-0000-0000C3070000}"/>
    <cellStyle name="20% - Accent1 3 4 8" xfId="3839" xr:uid="{00000000-0005-0000-0000-0000C4070000}"/>
    <cellStyle name="20% - Accent1 3 4 8 2" xfId="3840" xr:uid="{00000000-0005-0000-0000-0000C5070000}"/>
    <cellStyle name="20% - Accent1 3 4 9" xfId="3841" xr:uid="{00000000-0005-0000-0000-0000C6070000}"/>
    <cellStyle name="20% - Accent1 3 4 9 2" xfId="3842" xr:uid="{00000000-0005-0000-0000-0000C7070000}"/>
    <cellStyle name="20% - Accent1 3 5" xfId="3843" xr:uid="{00000000-0005-0000-0000-0000C8070000}"/>
    <cellStyle name="20% - Accent1 3 5 2" xfId="3844" xr:uid="{00000000-0005-0000-0000-0000C9070000}"/>
    <cellStyle name="20% - Accent1 3 5 2 2" xfId="3845" xr:uid="{00000000-0005-0000-0000-0000CA070000}"/>
    <cellStyle name="20% - Accent1 3 5 2 2 2" xfId="3846" xr:uid="{00000000-0005-0000-0000-0000CB070000}"/>
    <cellStyle name="20% - Accent1 3 5 2 2 2 2" xfId="3847" xr:uid="{00000000-0005-0000-0000-0000CC070000}"/>
    <cellStyle name="20% - Accent1 3 5 2 2 3" xfId="3848" xr:uid="{00000000-0005-0000-0000-0000CD070000}"/>
    <cellStyle name="20% - Accent1 3 5 2 3" xfId="3849" xr:uid="{00000000-0005-0000-0000-0000CE070000}"/>
    <cellStyle name="20% - Accent1 3 5 2 3 2" xfId="3850" xr:uid="{00000000-0005-0000-0000-0000CF070000}"/>
    <cellStyle name="20% - Accent1 3 5 2 3 2 2" xfId="3851" xr:uid="{00000000-0005-0000-0000-0000D0070000}"/>
    <cellStyle name="20% - Accent1 3 5 2 3 3" xfId="3852" xr:uid="{00000000-0005-0000-0000-0000D1070000}"/>
    <cellStyle name="20% - Accent1 3 5 2 4" xfId="3853" xr:uid="{00000000-0005-0000-0000-0000D2070000}"/>
    <cellStyle name="20% - Accent1 3 5 2 4 2" xfId="3854" xr:uid="{00000000-0005-0000-0000-0000D3070000}"/>
    <cellStyle name="20% - Accent1 3 5 2 4 2 2" xfId="3855" xr:uid="{00000000-0005-0000-0000-0000D4070000}"/>
    <cellStyle name="20% - Accent1 3 5 2 4 3" xfId="3856" xr:uid="{00000000-0005-0000-0000-0000D5070000}"/>
    <cellStyle name="20% - Accent1 3 5 2 5" xfId="3857" xr:uid="{00000000-0005-0000-0000-0000D6070000}"/>
    <cellStyle name="20% - Accent1 3 5 2 5 2" xfId="3858" xr:uid="{00000000-0005-0000-0000-0000D7070000}"/>
    <cellStyle name="20% - Accent1 3 5 2 6" xfId="3859" xr:uid="{00000000-0005-0000-0000-0000D8070000}"/>
    <cellStyle name="20% - Accent1 3 5 2 6 2" xfId="3860" xr:uid="{00000000-0005-0000-0000-0000D9070000}"/>
    <cellStyle name="20% - Accent1 3 5 2 7" xfId="3861" xr:uid="{00000000-0005-0000-0000-0000DA070000}"/>
    <cellStyle name="20% - Accent1 3 5 3" xfId="3862" xr:uid="{00000000-0005-0000-0000-0000DB070000}"/>
    <cellStyle name="20% - Accent1 3 5 3 2" xfId="3863" xr:uid="{00000000-0005-0000-0000-0000DC070000}"/>
    <cellStyle name="20% - Accent1 3 5 3 2 2" xfId="3864" xr:uid="{00000000-0005-0000-0000-0000DD070000}"/>
    <cellStyle name="20% - Accent1 3 5 3 2 2 2" xfId="3865" xr:uid="{00000000-0005-0000-0000-0000DE070000}"/>
    <cellStyle name="20% - Accent1 3 5 3 2 3" xfId="3866" xr:uid="{00000000-0005-0000-0000-0000DF070000}"/>
    <cellStyle name="20% - Accent1 3 5 3 3" xfId="3867" xr:uid="{00000000-0005-0000-0000-0000E0070000}"/>
    <cellStyle name="20% - Accent1 3 5 3 3 2" xfId="3868" xr:uid="{00000000-0005-0000-0000-0000E1070000}"/>
    <cellStyle name="20% - Accent1 3 5 3 4" xfId="3869" xr:uid="{00000000-0005-0000-0000-0000E2070000}"/>
    <cellStyle name="20% - Accent1 3 5 4" xfId="3870" xr:uid="{00000000-0005-0000-0000-0000E3070000}"/>
    <cellStyle name="20% - Accent1 3 5 4 2" xfId="3871" xr:uid="{00000000-0005-0000-0000-0000E4070000}"/>
    <cellStyle name="20% - Accent1 3 5 4 2 2" xfId="3872" xr:uid="{00000000-0005-0000-0000-0000E5070000}"/>
    <cellStyle name="20% - Accent1 3 5 4 3" xfId="3873" xr:uid="{00000000-0005-0000-0000-0000E6070000}"/>
    <cellStyle name="20% - Accent1 3 5 5" xfId="3874" xr:uid="{00000000-0005-0000-0000-0000E7070000}"/>
    <cellStyle name="20% - Accent1 3 5 5 2" xfId="3875" xr:uid="{00000000-0005-0000-0000-0000E8070000}"/>
    <cellStyle name="20% - Accent1 3 5 5 2 2" xfId="3876" xr:uid="{00000000-0005-0000-0000-0000E9070000}"/>
    <cellStyle name="20% - Accent1 3 5 5 3" xfId="3877" xr:uid="{00000000-0005-0000-0000-0000EA070000}"/>
    <cellStyle name="20% - Accent1 3 5 6" xfId="3878" xr:uid="{00000000-0005-0000-0000-0000EB070000}"/>
    <cellStyle name="20% - Accent1 3 5 6 2" xfId="3879" xr:uid="{00000000-0005-0000-0000-0000EC070000}"/>
    <cellStyle name="20% - Accent1 3 5 6 2 2" xfId="3880" xr:uid="{00000000-0005-0000-0000-0000ED070000}"/>
    <cellStyle name="20% - Accent1 3 5 6 3" xfId="3881" xr:uid="{00000000-0005-0000-0000-0000EE070000}"/>
    <cellStyle name="20% - Accent1 3 5 7" xfId="3882" xr:uid="{00000000-0005-0000-0000-0000EF070000}"/>
    <cellStyle name="20% - Accent1 3 5 7 2" xfId="3883" xr:uid="{00000000-0005-0000-0000-0000F0070000}"/>
    <cellStyle name="20% - Accent1 3 5 8" xfId="3884" xr:uid="{00000000-0005-0000-0000-0000F1070000}"/>
    <cellStyle name="20% - Accent1 3 5 8 2" xfId="3885" xr:uid="{00000000-0005-0000-0000-0000F2070000}"/>
    <cellStyle name="20% - Accent1 3 5 9" xfId="3886" xr:uid="{00000000-0005-0000-0000-0000F3070000}"/>
    <cellStyle name="20% - Accent1 3 6" xfId="3887" xr:uid="{00000000-0005-0000-0000-0000F4070000}"/>
    <cellStyle name="20% - Accent1 3 6 2" xfId="3888" xr:uid="{00000000-0005-0000-0000-0000F5070000}"/>
    <cellStyle name="20% - Accent1 3 6 2 2" xfId="3889" xr:uid="{00000000-0005-0000-0000-0000F6070000}"/>
    <cellStyle name="20% - Accent1 3 6 2 2 2" xfId="3890" xr:uid="{00000000-0005-0000-0000-0000F7070000}"/>
    <cellStyle name="20% - Accent1 3 6 2 3" xfId="3891" xr:uid="{00000000-0005-0000-0000-0000F8070000}"/>
    <cellStyle name="20% - Accent1 3 6 3" xfId="3892" xr:uid="{00000000-0005-0000-0000-0000F9070000}"/>
    <cellStyle name="20% - Accent1 3 6 3 2" xfId="3893" xr:uid="{00000000-0005-0000-0000-0000FA070000}"/>
    <cellStyle name="20% - Accent1 3 6 3 2 2" xfId="3894" xr:uid="{00000000-0005-0000-0000-0000FB070000}"/>
    <cellStyle name="20% - Accent1 3 6 3 3" xfId="3895" xr:uid="{00000000-0005-0000-0000-0000FC070000}"/>
    <cellStyle name="20% - Accent1 3 6 4" xfId="3896" xr:uid="{00000000-0005-0000-0000-0000FD070000}"/>
    <cellStyle name="20% - Accent1 3 6 4 2" xfId="3897" xr:uid="{00000000-0005-0000-0000-0000FE070000}"/>
    <cellStyle name="20% - Accent1 3 6 4 2 2" xfId="3898" xr:uid="{00000000-0005-0000-0000-0000FF070000}"/>
    <cellStyle name="20% - Accent1 3 6 4 3" xfId="3899" xr:uid="{00000000-0005-0000-0000-000000080000}"/>
    <cellStyle name="20% - Accent1 3 6 5" xfId="3900" xr:uid="{00000000-0005-0000-0000-000001080000}"/>
    <cellStyle name="20% - Accent1 3 6 5 2" xfId="3901" xr:uid="{00000000-0005-0000-0000-000002080000}"/>
    <cellStyle name="20% - Accent1 3 6 6" xfId="3902" xr:uid="{00000000-0005-0000-0000-000003080000}"/>
    <cellStyle name="20% - Accent1 3 6 6 2" xfId="3903" xr:uid="{00000000-0005-0000-0000-000004080000}"/>
    <cellStyle name="20% - Accent1 3 6 7" xfId="3904" xr:uid="{00000000-0005-0000-0000-000005080000}"/>
    <cellStyle name="20% - Accent1 3 7" xfId="3905" xr:uid="{00000000-0005-0000-0000-000006080000}"/>
    <cellStyle name="20% - Accent1 3 7 2" xfId="3906" xr:uid="{00000000-0005-0000-0000-000007080000}"/>
    <cellStyle name="20% - Accent1 3 7 2 2" xfId="3907" xr:uid="{00000000-0005-0000-0000-000008080000}"/>
    <cellStyle name="20% - Accent1 3 7 2 2 2" xfId="3908" xr:uid="{00000000-0005-0000-0000-000009080000}"/>
    <cellStyle name="20% - Accent1 3 7 2 3" xfId="3909" xr:uid="{00000000-0005-0000-0000-00000A080000}"/>
    <cellStyle name="20% - Accent1 3 7 3" xfId="3910" xr:uid="{00000000-0005-0000-0000-00000B080000}"/>
    <cellStyle name="20% - Accent1 3 7 3 2" xfId="3911" xr:uid="{00000000-0005-0000-0000-00000C080000}"/>
    <cellStyle name="20% - Accent1 3 7 4" xfId="3912" xr:uid="{00000000-0005-0000-0000-00000D080000}"/>
    <cellStyle name="20% - Accent1 3 8" xfId="3913" xr:uid="{00000000-0005-0000-0000-00000E080000}"/>
    <cellStyle name="20% - Accent1 3 8 2" xfId="3914" xr:uid="{00000000-0005-0000-0000-00000F080000}"/>
    <cellStyle name="20% - Accent1 3 8 2 2" xfId="3915" xr:uid="{00000000-0005-0000-0000-000010080000}"/>
    <cellStyle name="20% - Accent1 3 8 3" xfId="3916" xr:uid="{00000000-0005-0000-0000-000011080000}"/>
    <cellStyle name="20% - Accent1 3 9" xfId="3917" xr:uid="{00000000-0005-0000-0000-000012080000}"/>
    <cellStyle name="20% - Accent1 3 9 2" xfId="3918" xr:uid="{00000000-0005-0000-0000-000013080000}"/>
    <cellStyle name="20% - Accent1 3 9 2 2" xfId="3919" xr:uid="{00000000-0005-0000-0000-000014080000}"/>
    <cellStyle name="20% - Accent1 3 9 3" xfId="3920" xr:uid="{00000000-0005-0000-0000-000015080000}"/>
    <cellStyle name="20% - Accent1 4" xfId="833" xr:uid="{00000000-0005-0000-0000-000016080000}"/>
    <cellStyle name="20% - Accent1 4 10" xfId="3922" xr:uid="{00000000-0005-0000-0000-000017080000}"/>
    <cellStyle name="20% - Accent1 4 10 2" xfId="3923" xr:uid="{00000000-0005-0000-0000-000018080000}"/>
    <cellStyle name="20% - Accent1 4 10 2 2" xfId="3924" xr:uid="{00000000-0005-0000-0000-000019080000}"/>
    <cellStyle name="20% - Accent1 4 10 3" xfId="3925" xr:uid="{00000000-0005-0000-0000-00001A080000}"/>
    <cellStyle name="20% - Accent1 4 11" xfId="3926" xr:uid="{00000000-0005-0000-0000-00001B080000}"/>
    <cellStyle name="20% - Accent1 4 11 2" xfId="3927" xr:uid="{00000000-0005-0000-0000-00001C080000}"/>
    <cellStyle name="20% - Accent1 4 12" xfId="3928" xr:uid="{00000000-0005-0000-0000-00001D080000}"/>
    <cellStyle name="20% - Accent1 4 12 2" xfId="3929" xr:uid="{00000000-0005-0000-0000-00001E080000}"/>
    <cellStyle name="20% - Accent1 4 13" xfId="3930" xr:uid="{00000000-0005-0000-0000-00001F080000}"/>
    <cellStyle name="20% - Accent1 4 14" xfId="3931" xr:uid="{00000000-0005-0000-0000-000020080000}"/>
    <cellStyle name="20% - Accent1 4 15" xfId="3921" xr:uid="{00000000-0005-0000-0000-000021080000}"/>
    <cellStyle name="20% - Accent1 4 2" xfId="3932" xr:uid="{00000000-0005-0000-0000-000022080000}"/>
    <cellStyle name="20% - Accent1 4 2 10" xfId="3933" xr:uid="{00000000-0005-0000-0000-000023080000}"/>
    <cellStyle name="20% - Accent1 4 2 10 2" xfId="3934" xr:uid="{00000000-0005-0000-0000-000024080000}"/>
    <cellStyle name="20% - Accent1 4 2 11" xfId="3935" xr:uid="{00000000-0005-0000-0000-000025080000}"/>
    <cellStyle name="20% - Accent1 4 2 12" xfId="3936" xr:uid="{00000000-0005-0000-0000-000026080000}"/>
    <cellStyle name="20% - Accent1 4 2 2" xfId="3937" xr:uid="{00000000-0005-0000-0000-000027080000}"/>
    <cellStyle name="20% - Accent1 4 2 2 10" xfId="3938" xr:uid="{00000000-0005-0000-0000-000028080000}"/>
    <cellStyle name="20% - Accent1 4 2 2 11" xfId="3939" xr:uid="{00000000-0005-0000-0000-000029080000}"/>
    <cellStyle name="20% - Accent1 4 2 2 2" xfId="3940" xr:uid="{00000000-0005-0000-0000-00002A080000}"/>
    <cellStyle name="20% - Accent1 4 2 2 2 2" xfId="3941" xr:uid="{00000000-0005-0000-0000-00002B080000}"/>
    <cellStyle name="20% - Accent1 4 2 2 2 2 2" xfId="3942" xr:uid="{00000000-0005-0000-0000-00002C080000}"/>
    <cellStyle name="20% - Accent1 4 2 2 2 2 2 2" xfId="3943" xr:uid="{00000000-0005-0000-0000-00002D080000}"/>
    <cellStyle name="20% - Accent1 4 2 2 2 2 2 2 2" xfId="3944" xr:uid="{00000000-0005-0000-0000-00002E080000}"/>
    <cellStyle name="20% - Accent1 4 2 2 2 2 2 3" xfId="3945" xr:uid="{00000000-0005-0000-0000-00002F080000}"/>
    <cellStyle name="20% - Accent1 4 2 2 2 2 3" xfId="3946" xr:uid="{00000000-0005-0000-0000-000030080000}"/>
    <cellStyle name="20% - Accent1 4 2 2 2 2 3 2" xfId="3947" xr:uid="{00000000-0005-0000-0000-000031080000}"/>
    <cellStyle name="20% - Accent1 4 2 2 2 2 3 2 2" xfId="3948" xr:uid="{00000000-0005-0000-0000-000032080000}"/>
    <cellStyle name="20% - Accent1 4 2 2 2 2 3 3" xfId="3949" xr:uid="{00000000-0005-0000-0000-000033080000}"/>
    <cellStyle name="20% - Accent1 4 2 2 2 2 4" xfId="3950" xr:uid="{00000000-0005-0000-0000-000034080000}"/>
    <cellStyle name="20% - Accent1 4 2 2 2 2 4 2" xfId="3951" xr:uid="{00000000-0005-0000-0000-000035080000}"/>
    <cellStyle name="20% - Accent1 4 2 2 2 2 4 2 2" xfId="3952" xr:uid="{00000000-0005-0000-0000-000036080000}"/>
    <cellStyle name="20% - Accent1 4 2 2 2 2 4 3" xfId="3953" xr:uid="{00000000-0005-0000-0000-000037080000}"/>
    <cellStyle name="20% - Accent1 4 2 2 2 2 5" xfId="3954" xr:uid="{00000000-0005-0000-0000-000038080000}"/>
    <cellStyle name="20% - Accent1 4 2 2 2 2 5 2" xfId="3955" xr:uid="{00000000-0005-0000-0000-000039080000}"/>
    <cellStyle name="20% - Accent1 4 2 2 2 2 6" xfId="3956" xr:uid="{00000000-0005-0000-0000-00003A080000}"/>
    <cellStyle name="20% - Accent1 4 2 2 2 2 6 2" xfId="3957" xr:uid="{00000000-0005-0000-0000-00003B080000}"/>
    <cellStyle name="20% - Accent1 4 2 2 2 2 7" xfId="3958" xr:uid="{00000000-0005-0000-0000-00003C080000}"/>
    <cellStyle name="20% - Accent1 4 2 2 2 3" xfId="3959" xr:uid="{00000000-0005-0000-0000-00003D080000}"/>
    <cellStyle name="20% - Accent1 4 2 2 2 3 2" xfId="3960" xr:uid="{00000000-0005-0000-0000-00003E080000}"/>
    <cellStyle name="20% - Accent1 4 2 2 2 3 2 2" xfId="3961" xr:uid="{00000000-0005-0000-0000-00003F080000}"/>
    <cellStyle name="20% - Accent1 4 2 2 2 3 2 2 2" xfId="3962" xr:uid="{00000000-0005-0000-0000-000040080000}"/>
    <cellStyle name="20% - Accent1 4 2 2 2 3 2 3" xfId="3963" xr:uid="{00000000-0005-0000-0000-000041080000}"/>
    <cellStyle name="20% - Accent1 4 2 2 2 3 3" xfId="3964" xr:uid="{00000000-0005-0000-0000-000042080000}"/>
    <cellStyle name="20% - Accent1 4 2 2 2 3 3 2" xfId="3965" xr:uid="{00000000-0005-0000-0000-000043080000}"/>
    <cellStyle name="20% - Accent1 4 2 2 2 3 4" xfId="3966" xr:uid="{00000000-0005-0000-0000-000044080000}"/>
    <cellStyle name="20% - Accent1 4 2 2 2 4" xfId="3967" xr:uid="{00000000-0005-0000-0000-000045080000}"/>
    <cellStyle name="20% - Accent1 4 2 2 2 4 2" xfId="3968" xr:uid="{00000000-0005-0000-0000-000046080000}"/>
    <cellStyle name="20% - Accent1 4 2 2 2 4 2 2" xfId="3969" xr:uid="{00000000-0005-0000-0000-000047080000}"/>
    <cellStyle name="20% - Accent1 4 2 2 2 4 3" xfId="3970" xr:uid="{00000000-0005-0000-0000-000048080000}"/>
    <cellStyle name="20% - Accent1 4 2 2 2 5" xfId="3971" xr:uid="{00000000-0005-0000-0000-000049080000}"/>
    <cellStyle name="20% - Accent1 4 2 2 2 5 2" xfId="3972" xr:uid="{00000000-0005-0000-0000-00004A080000}"/>
    <cellStyle name="20% - Accent1 4 2 2 2 5 2 2" xfId="3973" xr:uid="{00000000-0005-0000-0000-00004B080000}"/>
    <cellStyle name="20% - Accent1 4 2 2 2 5 3" xfId="3974" xr:uid="{00000000-0005-0000-0000-00004C080000}"/>
    <cellStyle name="20% - Accent1 4 2 2 2 6" xfId="3975" xr:uid="{00000000-0005-0000-0000-00004D080000}"/>
    <cellStyle name="20% - Accent1 4 2 2 2 6 2" xfId="3976" xr:uid="{00000000-0005-0000-0000-00004E080000}"/>
    <cellStyle name="20% - Accent1 4 2 2 2 6 2 2" xfId="3977" xr:uid="{00000000-0005-0000-0000-00004F080000}"/>
    <cellStyle name="20% - Accent1 4 2 2 2 6 3" xfId="3978" xr:uid="{00000000-0005-0000-0000-000050080000}"/>
    <cellStyle name="20% - Accent1 4 2 2 2 7" xfId="3979" xr:uid="{00000000-0005-0000-0000-000051080000}"/>
    <cellStyle name="20% - Accent1 4 2 2 2 7 2" xfId="3980" xr:uid="{00000000-0005-0000-0000-000052080000}"/>
    <cellStyle name="20% - Accent1 4 2 2 2 8" xfId="3981" xr:uid="{00000000-0005-0000-0000-000053080000}"/>
    <cellStyle name="20% - Accent1 4 2 2 2 8 2" xfId="3982" xr:uid="{00000000-0005-0000-0000-000054080000}"/>
    <cellStyle name="20% - Accent1 4 2 2 2 9" xfId="3983" xr:uid="{00000000-0005-0000-0000-000055080000}"/>
    <cellStyle name="20% - Accent1 4 2 2 3" xfId="3984" xr:uid="{00000000-0005-0000-0000-000056080000}"/>
    <cellStyle name="20% - Accent1 4 2 2 3 2" xfId="3985" xr:uid="{00000000-0005-0000-0000-000057080000}"/>
    <cellStyle name="20% - Accent1 4 2 2 3 2 2" xfId="3986" xr:uid="{00000000-0005-0000-0000-000058080000}"/>
    <cellStyle name="20% - Accent1 4 2 2 3 2 2 2" xfId="3987" xr:uid="{00000000-0005-0000-0000-000059080000}"/>
    <cellStyle name="20% - Accent1 4 2 2 3 2 3" xfId="3988" xr:uid="{00000000-0005-0000-0000-00005A080000}"/>
    <cellStyle name="20% - Accent1 4 2 2 3 3" xfId="3989" xr:uid="{00000000-0005-0000-0000-00005B080000}"/>
    <cellStyle name="20% - Accent1 4 2 2 3 3 2" xfId="3990" xr:uid="{00000000-0005-0000-0000-00005C080000}"/>
    <cellStyle name="20% - Accent1 4 2 2 3 3 2 2" xfId="3991" xr:uid="{00000000-0005-0000-0000-00005D080000}"/>
    <cellStyle name="20% - Accent1 4 2 2 3 3 3" xfId="3992" xr:uid="{00000000-0005-0000-0000-00005E080000}"/>
    <cellStyle name="20% - Accent1 4 2 2 3 4" xfId="3993" xr:uid="{00000000-0005-0000-0000-00005F080000}"/>
    <cellStyle name="20% - Accent1 4 2 2 3 4 2" xfId="3994" xr:uid="{00000000-0005-0000-0000-000060080000}"/>
    <cellStyle name="20% - Accent1 4 2 2 3 4 2 2" xfId="3995" xr:uid="{00000000-0005-0000-0000-000061080000}"/>
    <cellStyle name="20% - Accent1 4 2 2 3 4 3" xfId="3996" xr:uid="{00000000-0005-0000-0000-000062080000}"/>
    <cellStyle name="20% - Accent1 4 2 2 3 5" xfId="3997" xr:uid="{00000000-0005-0000-0000-000063080000}"/>
    <cellStyle name="20% - Accent1 4 2 2 3 5 2" xfId="3998" xr:uid="{00000000-0005-0000-0000-000064080000}"/>
    <cellStyle name="20% - Accent1 4 2 2 3 6" xfId="3999" xr:uid="{00000000-0005-0000-0000-000065080000}"/>
    <cellStyle name="20% - Accent1 4 2 2 3 6 2" xfId="4000" xr:uid="{00000000-0005-0000-0000-000066080000}"/>
    <cellStyle name="20% - Accent1 4 2 2 3 7" xfId="4001" xr:uid="{00000000-0005-0000-0000-000067080000}"/>
    <cellStyle name="20% - Accent1 4 2 2 4" xfId="4002" xr:uid="{00000000-0005-0000-0000-000068080000}"/>
    <cellStyle name="20% - Accent1 4 2 2 4 2" xfId="4003" xr:uid="{00000000-0005-0000-0000-000069080000}"/>
    <cellStyle name="20% - Accent1 4 2 2 4 2 2" xfId="4004" xr:uid="{00000000-0005-0000-0000-00006A080000}"/>
    <cellStyle name="20% - Accent1 4 2 2 4 2 2 2" xfId="4005" xr:uid="{00000000-0005-0000-0000-00006B080000}"/>
    <cellStyle name="20% - Accent1 4 2 2 4 2 3" xfId="4006" xr:uid="{00000000-0005-0000-0000-00006C080000}"/>
    <cellStyle name="20% - Accent1 4 2 2 4 3" xfId="4007" xr:uid="{00000000-0005-0000-0000-00006D080000}"/>
    <cellStyle name="20% - Accent1 4 2 2 4 3 2" xfId="4008" xr:uid="{00000000-0005-0000-0000-00006E080000}"/>
    <cellStyle name="20% - Accent1 4 2 2 4 4" xfId="4009" xr:uid="{00000000-0005-0000-0000-00006F080000}"/>
    <cellStyle name="20% - Accent1 4 2 2 5" xfId="4010" xr:uid="{00000000-0005-0000-0000-000070080000}"/>
    <cellStyle name="20% - Accent1 4 2 2 5 2" xfId="4011" xr:uid="{00000000-0005-0000-0000-000071080000}"/>
    <cellStyle name="20% - Accent1 4 2 2 5 2 2" xfId="4012" xr:uid="{00000000-0005-0000-0000-000072080000}"/>
    <cellStyle name="20% - Accent1 4 2 2 5 3" xfId="4013" xr:uid="{00000000-0005-0000-0000-000073080000}"/>
    <cellStyle name="20% - Accent1 4 2 2 6" xfId="4014" xr:uid="{00000000-0005-0000-0000-000074080000}"/>
    <cellStyle name="20% - Accent1 4 2 2 6 2" xfId="4015" xr:uid="{00000000-0005-0000-0000-000075080000}"/>
    <cellStyle name="20% - Accent1 4 2 2 6 2 2" xfId="4016" xr:uid="{00000000-0005-0000-0000-000076080000}"/>
    <cellStyle name="20% - Accent1 4 2 2 6 3" xfId="4017" xr:uid="{00000000-0005-0000-0000-000077080000}"/>
    <cellStyle name="20% - Accent1 4 2 2 7" xfId="4018" xr:uid="{00000000-0005-0000-0000-000078080000}"/>
    <cellStyle name="20% - Accent1 4 2 2 7 2" xfId="4019" xr:uid="{00000000-0005-0000-0000-000079080000}"/>
    <cellStyle name="20% - Accent1 4 2 2 7 2 2" xfId="4020" xr:uid="{00000000-0005-0000-0000-00007A080000}"/>
    <cellStyle name="20% - Accent1 4 2 2 7 3" xfId="4021" xr:uid="{00000000-0005-0000-0000-00007B080000}"/>
    <cellStyle name="20% - Accent1 4 2 2 8" xfId="4022" xr:uid="{00000000-0005-0000-0000-00007C080000}"/>
    <cellStyle name="20% - Accent1 4 2 2 8 2" xfId="4023" xr:uid="{00000000-0005-0000-0000-00007D080000}"/>
    <cellStyle name="20% - Accent1 4 2 2 9" xfId="4024" xr:uid="{00000000-0005-0000-0000-00007E080000}"/>
    <cellStyle name="20% - Accent1 4 2 2 9 2" xfId="4025" xr:uid="{00000000-0005-0000-0000-00007F080000}"/>
    <cellStyle name="20% - Accent1 4 2 3" xfId="4026" xr:uid="{00000000-0005-0000-0000-000080080000}"/>
    <cellStyle name="20% - Accent1 4 2 3 2" xfId="4027" xr:uid="{00000000-0005-0000-0000-000081080000}"/>
    <cellStyle name="20% - Accent1 4 2 3 2 2" xfId="4028" xr:uid="{00000000-0005-0000-0000-000082080000}"/>
    <cellStyle name="20% - Accent1 4 2 3 2 2 2" xfId="4029" xr:uid="{00000000-0005-0000-0000-000083080000}"/>
    <cellStyle name="20% - Accent1 4 2 3 2 2 2 2" xfId="4030" xr:uid="{00000000-0005-0000-0000-000084080000}"/>
    <cellStyle name="20% - Accent1 4 2 3 2 2 3" xfId="4031" xr:uid="{00000000-0005-0000-0000-000085080000}"/>
    <cellStyle name="20% - Accent1 4 2 3 2 3" xfId="4032" xr:uid="{00000000-0005-0000-0000-000086080000}"/>
    <cellStyle name="20% - Accent1 4 2 3 2 3 2" xfId="4033" xr:uid="{00000000-0005-0000-0000-000087080000}"/>
    <cellStyle name="20% - Accent1 4 2 3 2 3 2 2" xfId="4034" xr:uid="{00000000-0005-0000-0000-000088080000}"/>
    <cellStyle name="20% - Accent1 4 2 3 2 3 3" xfId="4035" xr:uid="{00000000-0005-0000-0000-000089080000}"/>
    <cellStyle name="20% - Accent1 4 2 3 2 4" xfId="4036" xr:uid="{00000000-0005-0000-0000-00008A080000}"/>
    <cellStyle name="20% - Accent1 4 2 3 2 4 2" xfId="4037" xr:uid="{00000000-0005-0000-0000-00008B080000}"/>
    <cellStyle name="20% - Accent1 4 2 3 2 4 2 2" xfId="4038" xr:uid="{00000000-0005-0000-0000-00008C080000}"/>
    <cellStyle name="20% - Accent1 4 2 3 2 4 3" xfId="4039" xr:uid="{00000000-0005-0000-0000-00008D080000}"/>
    <cellStyle name="20% - Accent1 4 2 3 2 5" xfId="4040" xr:uid="{00000000-0005-0000-0000-00008E080000}"/>
    <cellStyle name="20% - Accent1 4 2 3 2 5 2" xfId="4041" xr:uid="{00000000-0005-0000-0000-00008F080000}"/>
    <cellStyle name="20% - Accent1 4 2 3 2 6" xfId="4042" xr:uid="{00000000-0005-0000-0000-000090080000}"/>
    <cellStyle name="20% - Accent1 4 2 3 2 6 2" xfId="4043" xr:uid="{00000000-0005-0000-0000-000091080000}"/>
    <cellStyle name="20% - Accent1 4 2 3 2 7" xfId="4044" xr:uid="{00000000-0005-0000-0000-000092080000}"/>
    <cellStyle name="20% - Accent1 4 2 3 3" xfId="4045" xr:uid="{00000000-0005-0000-0000-000093080000}"/>
    <cellStyle name="20% - Accent1 4 2 3 3 2" xfId="4046" xr:uid="{00000000-0005-0000-0000-000094080000}"/>
    <cellStyle name="20% - Accent1 4 2 3 3 2 2" xfId="4047" xr:uid="{00000000-0005-0000-0000-000095080000}"/>
    <cellStyle name="20% - Accent1 4 2 3 3 2 2 2" xfId="4048" xr:uid="{00000000-0005-0000-0000-000096080000}"/>
    <cellStyle name="20% - Accent1 4 2 3 3 2 3" xfId="4049" xr:uid="{00000000-0005-0000-0000-000097080000}"/>
    <cellStyle name="20% - Accent1 4 2 3 3 3" xfId="4050" xr:uid="{00000000-0005-0000-0000-000098080000}"/>
    <cellStyle name="20% - Accent1 4 2 3 3 3 2" xfId="4051" xr:uid="{00000000-0005-0000-0000-000099080000}"/>
    <cellStyle name="20% - Accent1 4 2 3 3 4" xfId="4052" xr:uid="{00000000-0005-0000-0000-00009A080000}"/>
    <cellStyle name="20% - Accent1 4 2 3 4" xfId="4053" xr:uid="{00000000-0005-0000-0000-00009B080000}"/>
    <cellStyle name="20% - Accent1 4 2 3 4 2" xfId="4054" xr:uid="{00000000-0005-0000-0000-00009C080000}"/>
    <cellStyle name="20% - Accent1 4 2 3 4 2 2" xfId="4055" xr:uid="{00000000-0005-0000-0000-00009D080000}"/>
    <cellStyle name="20% - Accent1 4 2 3 4 3" xfId="4056" xr:uid="{00000000-0005-0000-0000-00009E080000}"/>
    <cellStyle name="20% - Accent1 4 2 3 5" xfId="4057" xr:uid="{00000000-0005-0000-0000-00009F080000}"/>
    <cellStyle name="20% - Accent1 4 2 3 5 2" xfId="4058" xr:uid="{00000000-0005-0000-0000-0000A0080000}"/>
    <cellStyle name="20% - Accent1 4 2 3 5 2 2" xfId="4059" xr:uid="{00000000-0005-0000-0000-0000A1080000}"/>
    <cellStyle name="20% - Accent1 4 2 3 5 3" xfId="4060" xr:uid="{00000000-0005-0000-0000-0000A2080000}"/>
    <cellStyle name="20% - Accent1 4 2 3 6" xfId="4061" xr:uid="{00000000-0005-0000-0000-0000A3080000}"/>
    <cellStyle name="20% - Accent1 4 2 3 6 2" xfId="4062" xr:uid="{00000000-0005-0000-0000-0000A4080000}"/>
    <cellStyle name="20% - Accent1 4 2 3 6 2 2" xfId="4063" xr:uid="{00000000-0005-0000-0000-0000A5080000}"/>
    <cellStyle name="20% - Accent1 4 2 3 6 3" xfId="4064" xr:uid="{00000000-0005-0000-0000-0000A6080000}"/>
    <cellStyle name="20% - Accent1 4 2 3 7" xfId="4065" xr:uid="{00000000-0005-0000-0000-0000A7080000}"/>
    <cellStyle name="20% - Accent1 4 2 3 7 2" xfId="4066" xr:uid="{00000000-0005-0000-0000-0000A8080000}"/>
    <cellStyle name="20% - Accent1 4 2 3 8" xfId="4067" xr:uid="{00000000-0005-0000-0000-0000A9080000}"/>
    <cellStyle name="20% - Accent1 4 2 3 8 2" xfId="4068" xr:uid="{00000000-0005-0000-0000-0000AA080000}"/>
    <cellStyle name="20% - Accent1 4 2 3 9" xfId="4069" xr:uid="{00000000-0005-0000-0000-0000AB080000}"/>
    <cellStyle name="20% - Accent1 4 2 4" xfId="4070" xr:uid="{00000000-0005-0000-0000-0000AC080000}"/>
    <cellStyle name="20% - Accent1 4 2 4 2" xfId="4071" xr:uid="{00000000-0005-0000-0000-0000AD080000}"/>
    <cellStyle name="20% - Accent1 4 2 4 2 2" xfId="4072" xr:uid="{00000000-0005-0000-0000-0000AE080000}"/>
    <cellStyle name="20% - Accent1 4 2 4 2 2 2" xfId="4073" xr:uid="{00000000-0005-0000-0000-0000AF080000}"/>
    <cellStyle name="20% - Accent1 4 2 4 2 3" xfId="4074" xr:uid="{00000000-0005-0000-0000-0000B0080000}"/>
    <cellStyle name="20% - Accent1 4 2 4 3" xfId="4075" xr:uid="{00000000-0005-0000-0000-0000B1080000}"/>
    <cellStyle name="20% - Accent1 4 2 4 3 2" xfId="4076" xr:uid="{00000000-0005-0000-0000-0000B2080000}"/>
    <cellStyle name="20% - Accent1 4 2 4 3 2 2" xfId="4077" xr:uid="{00000000-0005-0000-0000-0000B3080000}"/>
    <cellStyle name="20% - Accent1 4 2 4 3 3" xfId="4078" xr:uid="{00000000-0005-0000-0000-0000B4080000}"/>
    <cellStyle name="20% - Accent1 4 2 4 4" xfId="4079" xr:uid="{00000000-0005-0000-0000-0000B5080000}"/>
    <cellStyle name="20% - Accent1 4 2 4 4 2" xfId="4080" xr:uid="{00000000-0005-0000-0000-0000B6080000}"/>
    <cellStyle name="20% - Accent1 4 2 4 4 2 2" xfId="4081" xr:uid="{00000000-0005-0000-0000-0000B7080000}"/>
    <cellStyle name="20% - Accent1 4 2 4 4 3" xfId="4082" xr:uid="{00000000-0005-0000-0000-0000B8080000}"/>
    <cellStyle name="20% - Accent1 4 2 4 5" xfId="4083" xr:uid="{00000000-0005-0000-0000-0000B9080000}"/>
    <cellStyle name="20% - Accent1 4 2 4 5 2" xfId="4084" xr:uid="{00000000-0005-0000-0000-0000BA080000}"/>
    <cellStyle name="20% - Accent1 4 2 4 6" xfId="4085" xr:uid="{00000000-0005-0000-0000-0000BB080000}"/>
    <cellStyle name="20% - Accent1 4 2 4 6 2" xfId="4086" xr:uid="{00000000-0005-0000-0000-0000BC080000}"/>
    <cellStyle name="20% - Accent1 4 2 4 7" xfId="4087" xr:uid="{00000000-0005-0000-0000-0000BD080000}"/>
    <cellStyle name="20% - Accent1 4 2 5" xfId="4088" xr:uid="{00000000-0005-0000-0000-0000BE080000}"/>
    <cellStyle name="20% - Accent1 4 2 5 2" xfId="4089" xr:uid="{00000000-0005-0000-0000-0000BF080000}"/>
    <cellStyle name="20% - Accent1 4 2 5 2 2" xfId="4090" xr:uid="{00000000-0005-0000-0000-0000C0080000}"/>
    <cellStyle name="20% - Accent1 4 2 5 2 2 2" xfId="4091" xr:uid="{00000000-0005-0000-0000-0000C1080000}"/>
    <cellStyle name="20% - Accent1 4 2 5 2 3" xfId="4092" xr:uid="{00000000-0005-0000-0000-0000C2080000}"/>
    <cellStyle name="20% - Accent1 4 2 5 3" xfId="4093" xr:uid="{00000000-0005-0000-0000-0000C3080000}"/>
    <cellStyle name="20% - Accent1 4 2 5 3 2" xfId="4094" xr:uid="{00000000-0005-0000-0000-0000C4080000}"/>
    <cellStyle name="20% - Accent1 4 2 5 4" xfId="4095" xr:uid="{00000000-0005-0000-0000-0000C5080000}"/>
    <cellStyle name="20% - Accent1 4 2 6" xfId="4096" xr:uid="{00000000-0005-0000-0000-0000C6080000}"/>
    <cellStyle name="20% - Accent1 4 2 6 2" xfId="4097" xr:uid="{00000000-0005-0000-0000-0000C7080000}"/>
    <cellStyle name="20% - Accent1 4 2 6 2 2" xfId="4098" xr:uid="{00000000-0005-0000-0000-0000C8080000}"/>
    <cellStyle name="20% - Accent1 4 2 6 3" xfId="4099" xr:uid="{00000000-0005-0000-0000-0000C9080000}"/>
    <cellStyle name="20% - Accent1 4 2 7" xfId="4100" xr:uid="{00000000-0005-0000-0000-0000CA080000}"/>
    <cellStyle name="20% - Accent1 4 2 7 2" xfId="4101" xr:uid="{00000000-0005-0000-0000-0000CB080000}"/>
    <cellStyle name="20% - Accent1 4 2 7 2 2" xfId="4102" xr:uid="{00000000-0005-0000-0000-0000CC080000}"/>
    <cellStyle name="20% - Accent1 4 2 7 3" xfId="4103" xr:uid="{00000000-0005-0000-0000-0000CD080000}"/>
    <cellStyle name="20% - Accent1 4 2 8" xfId="4104" xr:uid="{00000000-0005-0000-0000-0000CE080000}"/>
    <cellStyle name="20% - Accent1 4 2 8 2" xfId="4105" xr:uid="{00000000-0005-0000-0000-0000CF080000}"/>
    <cellStyle name="20% - Accent1 4 2 8 2 2" xfId="4106" xr:uid="{00000000-0005-0000-0000-0000D0080000}"/>
    <cellStyle name="20% - Accent1 4 2 8 3" xfId="4107" xr:uid="{00000000-0005-0000-0000-0000D1080000}"/>
    <cellStyle name="20% - Accent1 4 2 9" xfId="4108" xr:uid="{00000000-0005-0000-0000-0000D2080000}"/>
    <cellStyle name="20% - Accent1 4 2 9 2" xfId="4109" xr:uid="{00000000-0005-0000-0000-0000D3080000}"/>
    <cellStyle name="20% - Accent1 4 3" xfId="4110" xr:uid="{00000000-0005-0000-0000-0000D4080000}"/>
    <cellStyle name="20% - Accent1 4 3 10" xfId="4111" xr:uid="{00000000-0005-0000-0000-0000D5080000}"/>
    <cellStyle name="20% - Accent1 4 3 10 2" xfId="4112" xr:uid="{00000000-0005-0000-0000-0000D6080000}"/>
    <cellStyle name="20% - Accent1 4 3 11" xfId="4113" xr:uid="{00000000-0005-0000-0000-0000D7080000}"/>
    <cellStyle name="20% - Accent1 4 3 12" xfId="4114" xr:uid="{00000000-0005-0000-0000-0000D8080000}"/>
    <cellStyle name="20% - Accent1 4 3 2" xfId="4115" xr:uid="{00000000-0005-0000-0000-0000D9080000}"/>
    <cellStyle name="20% - Accent1 4 3 2 10" xfId="4116" xr:uid="{00000000-0005-0000-0000-0000DA080000}"/>
    <cellStyle name="20% - Accent1 4 3 2 2" xfId="4117" xr:uid="{00000000-0005-0000-0000-0000DB080000}"/>
    <cellStyle name="20% - Accent1 4 3 2 2 2" xfId="4118" xr:uid="{00000000-0005-0000-0000-0000DC080000}"/>
    <cellStyle name="20% - Accent1 4 3 2 2 2 2" xfId="4119" xr:uid="{00000000-0005-0000-0000-0000DD080000}"/>
    <cellStyle name="20% - Accent1 4 3 2 2 2 2 2" xfId="4120" xr:uid="{00000000-0005-0000-0000-0000DE080000}"/>
    <cellStyle name="20% - Accent1 4 3 2 2 2 2 2 2" xfId="4121" xr:uid="{00000000-0005-0000-0000-0000DF080000}"/>
    <cellStyle name="20% - Accent1 4 3 2 2 2 2 3" xfId="4122" xr:uid="{00000000-0005-0000-0000-0000E0080000}"/>
    <cellStyle name="20% - Accent1 4 3 2 2 2 3" xfId="4123" xr:uid="{00000000-0005-0000-0000-0000E1080000}"/>
    <cellStyle name="20% - Accent1 4 3 2 2 2 3 2" xfId="4124" xr:uid="{00000000-0005-0000-0000-0000E2080000}"/>
    <cellStyle name="20% - Accent1 4 3 2 2 2 3 2 2" xfId="4125" xr:uid="{00000000-0005-0000-0000-0000E3080000}"/>
    <cellStyle name="20% - Accent1 4 3 2 2 2 3 3" xfId="4126" xr:uid="{00000000-0005-0000-0000-0000E4080000}"/>
    <cellStyle name="20% - Accent1 4 3 2 2 2 4" xfId="4127" xr:uid="{00000000-0005-0000-0000-0000E5080000}"/>
    <cellStyle name="20% - Accent1 4 3 2 2 2 4 2" xfId="4128" xr:uid="{00000000-0005-0000-0000-0000E6080000}"/>
    <cellStyle name="20% - Accent1 4 3 2 2 2 4 2 2" xfId="4129" xr:uid="{00000000-0005-0000-0000-0000E7080000}"/>
    <cellStyle name="20% - Accent1 4 3 2 2 2 4 3" xfId="4130" xr:uid="{00000000-0005-0000-0000-0000E8080000}"/>
    <cellStyle name="20% - Accent1 4 3 2 2 2 5" xfId="4131" xr:uid="{00000000-0005-0000-0000-0000E9080000}"/>
    <cellStyle name="20% - Accent1 4 3 2 2 2 5 2" xfId="4132" xr:uid="{00000000-0005-0000-0000-0000EA080000}"/>
    <cellStyle name="20% - Accent1 4 3 2 2 2 6" xfId="4133" xr:uid="{00000000-0005-0000-0000-0000EB080000}"/>
    <cellStyle name="20% - Accent1 4 3 2 2 2 6 2" xfId="4134" xr:uid="{00000000-0005-0000-0000-0000EC080000}"/>
    <cellStyle name="20% - Accent1 4 3 2 2 2 7" xfId="4135" xr:uid="{00000000-0005-0000-0000-0000ED080000}"/>
    <cellStyle name="20% - Accent1 4 3 2 2 3" xfId="4136" xr:uid="{00000000-0005-0000-0000-0000EE080000}"/>
    <cellStyle name="20% - Accent1 4 3 2 2 3 2" xfId="4137" xr:uid="{00000000-0005-0000-0000-0000EF080000}"/>
    <cellStyle name="20% - Accent1 4 3 2 2 3 2 2" xfId="4138" xr:uid="{00000000-0005-0000-0000-0000F0080000}"/>
    <cellStyle name="20% - Accent1 4 3 2 2 3 2 2 2" xfId="4139" xr:uid="{00000000-0005-0000-0000-0000F1080000}"/>
    <cellStyle name="20% - Accent1 4 3 2 2 3 2 3" xfId="4140" xr:uid="{00000000-0005-0000-0000-0000F2080000}"/>
    <cellStyle name="20% - Accent1 4 3 2 2 3 3" xfId="4141" xr:uid="{00000000-0005-0000-0000-0000F3080000}"/>
    <cellStyle name="20% - Accent1 4 3 2 2 3 3 2" xfId="4142" xr:uid="{00000000-0005-0000-0000-0000F4080000}"/>
    <cellStyle name="20% - Accent1 4 3 2 2 3 4" xfId="4143" xr:uid="{00000000-0005-0000-0000-0000F5080000}"/>
    <cellStyle name="20% - Accent1 4 3 2 2 4" xfId="4144" xr:uid="{00000000-0005-0000-0000-0000F6080000}"/>
    <cellStyle name="20% - Accent1 4 3 2 2 4 2" xfId="4145" xr:uid="{00000000-0005-0000-0000-0000F7080000}"/>
    <cellStyle name="20% - Accent1 4 3 2 2 4 2 2" xfId="4146" xr:uid="{00000000-0005-0000-0000-0000F8080000}"/>
    <cellStyle name="20% - Accent1 4 3 2 2 4 3" xfId="4147" xr:uid="{00000000-0005-0000-0000-0000F9080000}"/>
    <cellStyle name="20% - Accent1 4 3 2 2 5" xfId="4148" xr:uid="{00000000-0005-0000-0000-0000FA080000}"/>
    <cellStyle name="20% - Accent1 4 3 2 2 5 2" xfId="4149" xr:uid="{00000000-0005-0000-0000-0000FB080000}"/>
    <cellStyle name="20% - Accent1 4 3 2 2 5 2 2" xfId="4150" xr:uid="{00000000-0005-0000-0000-0000FC080000}"/>
    <cellStyle name="20% - Accent1 4 3 2 2 5 3" xfId="4151" xr:uid="{00000000-0005-0000-0000-0000FD080000}"/>
    <cellStyle name="20% - Accent1 4 3 2 2 6" xfId="4152" xr:uid="{00000000-0005-0000-0000-0000FE080000}"/>
    <cellStyle name="20% - Accent1 4 3 2 2 6 2" xfId="4153" xr:uid="{00000000-0005-0000-0000-0000FF080000}"/>
    <cellStyle name="20% - Accent1 4 3 2 2 6 2 2" xfId="4154" xr:uid="{00000000-0005-0000-0000-000000090000}"/>
    <cellStyle name="20% - Accent1 4 3 2 2 6 3" xfId="4155" xr:uid="{00000000-0005-0000-0000-000001090000}"/>
    <cellStyle name="20% - Accent1 4 3 2 2 7" xfId="4156" xr:uid="{00000000-0005-0000-0000-000002090000}"/>
    <cellStyle name="20% - Accent1 4 3 2 2 7 2" xfId="4157" xr:uid="{00000000-0005-0000-0000-000003090000}"/>
    <cellStyle name="20% - Accent1 4 3 2 2 8" xfId="4158" xr:uid="{00000000-0005-0000-0000-000004090000}"/>
    <cellStyle name="20% - Accent1 4 3 2 2 8 2" xfId="4159" xr:uid="{00000000-0005-0000-0000-000005090000}"/>
    <cellStyle name="20% - Accent1 4 3 2 2 9" xfId="4160" xr:uid="{00000000-0005-0000-0000-000006090000}"/>
    <cellStyle name="20% - Accent1 4 3 2 3" xfId="4161" xr:uid="{00000000-0005-0000-0000-000007090000}"/>
    <cellStyle name="20% - Accent1 4 3 2 3 2" xfId="4162" xr:uid="{00000000-0005-0000-0000-000008090000}"/>
    <cellStyle name="20% - Accent1 4 3 2 3 2 2" xfId="4163" xr:uid="{00000000-0005-0000-0000-000009090000}"/>
    <cellStyle name="20% - Accent1 4 3 2 3 2 2 2" xfId="4164" xr:uid="{00000000-0005-0000-0000-00000A090000}"/>
    <cellStyle name="20% - Accent1 4 3 2 3 2 3" xfId="4165" xr:uid="{00000000-0005-0000-0000-00000B090000}"/>
    <cellStyle name="20% - Accent1 4 3 2 3 3" xfId="4166" xr:uid="{00000000-0005-0000-0000-00000C090000}"/>
    <cellStyle name="20% - Accent1 4 3 2 3 3 2" xfId="4167" xr:uid="{00000000-0005-0000-0000-00000D090000}"/>
    <cellStyle name="20% - Accent1 4 3 2 3 3 2 2" xfId="4168" xr:uid="{00000000-0005-0000-0000-00000E090000}"/>
    <cellStyle name="20% - Accent1 4 3 2 3 3 3" xfId="4169" xr:uid="{00000000-0005-0000-0000-00000F090000}"/>
    <cellStyle name="20% - Accent1 4 3 2 3 4" xfId="4170" xr:uid="{00000000-0005-0000-0000-000010090000}"/>
    <cellStyle name="20% - Accent1 4 3 2 3 4 2" xfId="4171" xr:uid="{00000000-0005-0000-0000-000011090000}"/>
    <cellStyle name="20% - Accent1 4 3 2 3 4 2 2" xfId="4172" xr:uid="{00000000-0005-0000-0000-000012090000}"/>
    <cellStyle name="20% - Accent1 4 3 2 3 4 3" xfId="4173" xr:uid="{00000000-0005-0000-0000-000013090000}"/>
    <cellStyle name="20% - Accent1 4 3 2 3 5" xfId="4174" xr:uid="{00000000-0005-0000-0000-000014090000}"/>
    <cellStyle name="20% - Accent1 4 3 2 3 5 2" xfId="4175" xr:uid="{00000000-0005-0000-0000-000015090000}"/>
    <cellStyle name="20% - Accent1 4 3 2 3 6" xfId="4176" xr:uid="{00000000-0005-0000-0000-000016090000}"/>
    <cellStyle name="20% - Accent1 4 3 2 3 6 2" xfId="4177" xr:uid="{00000000-0005-0000-0000-000017090000}"/>
    <cellStyle name="20% - Accent1 4 3 2 3 7" xfId="4178" xr:uid="{00000000-0005-0000-0000-000018090000}"/>
    <cellStyle name="20% - Accent1 4 3 2 4" xfId="4179" xr:uid="{00000000-0005-0000-0000-000019090000}"/>
    <cellStyle name="20% - Accent1 4 3 2 4 2" xfId="4180" xr:uid="{00000000-0005-0000-0000-00001A090000}"/>
    <cellStyle name="20% - Accent1 4 3 2 4 2 2" xfId="4181" xr:uid="{00000000-0005-0000-0000-00001B090000}"/>
    <cellStyle name="20% - Accent1 4 3 2 4 2 2 2" xfId="4182" xr:uid="{00000000-0005-0000-0000-00001C090000}"/>
    <cellStyle name="20% - Accent1 4 3 2 4 2 3" xfId="4183" xr:uid="{00000000-0005-0000-0000-00001D090000}"/>
    <cellStyle name="20% - Accent1 4 3 2 4 3" xfId="4184" xr:uid="{00000000-0005-0000-0000-00001E090000}"/>
    <cellStyle name="20% - Accent1 4 3 2 4 3 2" xfId="4185" xr:uid="{00000000-0005-0000-0000-00001F090000}"/>
    <cellStyle name="20% - Accent1 4 3 2 4 4" xfId="4186" xr:uid="{00000000-0005-0000-0000-000020090000}"/>
    <cellStyle name="20% - Accent1 4 3 2 5" xfId="4187" xr:uid="{00000000-0005-0000-0000-000021090000}"/>
    <cellStyle name="20% - Accent1 4 3 2 5 2" xfId="4188" xr:uid="{00000000-0005-0000-0000-000022090000}"/>
    <cellStyle name="20% - Accent1 4 3 2 5 2 2" xfId="4189" xr:uid="{00000000-0005-0000-0000-000023090000}"/>
    <cellStyle name="20% - Accent1 4 3 2 5 3" xfId="4190" xr:uid="{00000000-0005-0000-0000-000024090000}"/>
    <cellStyle name="20% - Accent1 4 3 2 6" xfId="4191" xr:uid="{00000000-0005-0000-0000-000025090000}"/>
    <cellStyle name="20% - Accent1 4 3 2 6 2" xfId="4192" xr:uid="{00000000-0005-0000-0000-000026090000}"/>
    <cellStyle name="20% - Accent1 4 3 2 6 2 2" xfId="4193" xr:uid="{00000000-0005-0000-0000-000027090000}"/>
    <cellStyle name="20% - Accent1 4 3 2 6 3" xfId="4194" xr:uid="{00000000-0005-0000-0000-000028090000}"/>
    <cellStyle name="20% - Accent1 4 3 2 7" xfId="4195" xr:uid="{00000000-0005-0000-0000-000029090000}"/>
    <cellStyle name="20% - Accent1 4 3 2 7 2" xfId="4196" xr:uid="{00000000-0005-0000-0000-00002A090000}"/>
    <cellStyle name="20% - Accent1 4 3 2 7 2 2" xfId="4197" xr:uid="{00000000-0005-0000-0000-00002B090000}"/>
    <cellStyle name="20% - Accent1 4 3 2 7 3" xfId="4198" xr:uid="{00000000-0005-0000-0000-00002C090000}"/>
    <cellStyle name="20% - Accent1 4 3 2 8" xfId="4199" xr:uid="{00000000-0005-0000-0000-00002D090000}"/>
    <cellStyle name="20% - Accent1 4 3 2 8 2" xfId="4200" xr:uid="{00000000-0005-0000-0000-00002E090000}"/>
    <cellStyle name="20% - Accent1 4 3 2 9" xfId="4201" xr:uid="{00000000-0005-0000-0000-00002F090000}"/>
    <cellStyle name="20% - Accent1 4 3 2 9 2" xfId="4202" xr:uid="{00000000-0005-0000-0000-000030090000}"/>
    <cellStyle name="20% - Accent1 4 3 3" xfId="4203" xr:uid="{00000000-0005-0000-0000-000031090000}"/>
    <cellStyle name="20% - Accent1 4 3 3 2" xfId="4204" xr:uid="{00000000-0005-0000-0000-000032090000}"/>
    <cellStyle name="20% - Accent1 4 3 3 2 2" xfId="4205" xr:uid="{00000000-0005-0000-0000-000033090000}"/>
    <cellStyle name="20% - Accent1 4 3 3 2 2 2" xfId="4206" xr:uid="{00000000-0005-0000-0000-000034090000}"/>
    <cellStyle name="20% - Accent1 4 3 3 2 2 2 2" xfId="4207" xr:uid="{00000000-0005-0000-0000-000035090000}"/>
    <cellStyle name="20% - Accent1 4 3 3 2 2 3" xfId="4208" xr:uid="{00000000-0005-0000-0000-000036090000}"/>
    <cellStyle name="20% - Accent1 4 3 3 2 3" xfId="4209" xr:uid="{00000000-0005-0000-0000-000037090000}"/>
    <cellStyle name="20% - Accent1 4 3 3 2 3 2" xfId="4210" xr:uid="{00000000-0005-0000-0000-000038090000}"/>
    <cellStyle name="20% - Accent1 4 3 3 2 3 2 2" xfId="4211" xr:uid="{00000000-0005-0000-0000-000039090000}"/>
    <cellStyle name="20% - Accent1 4 3 3 2 3 3" xfId="4212" xr:uid="{00000000-0005-0000-0000-00003A090000}"/>
    <cellStyle name="20% - Accent1 4 3 3 2 4" xfId="4213" xr:uid="{00000000-0005-0000-0000-00003B090000}"/>
    <cellStyle name="20% - Accent1 4 3 3 2 4 2" xfId="4214" xr:uid="{00000000-0005-0000-0000-00003C090000}"/>
    <cellStyle name="20% - Accent1 4 3 3 2 4 2 2" xfId="4215" xr:uid="{00000000-0005-0000-0000-00003D090000}"/>
    <cellStyle name="20% - Accent1 4 3 3 2 4 3" xfId="4216" xr:uid="{00000000-0005-0000-0000-00003E090000}"/>
    <cellStyle name="20% - Accent1 4 3 3 2 5" xfId="4217" xr:uid="{00000000-0005-0000-0000-00003F090000}"/>
    <cellStyle name="20% - Accent1 4 3 3 2 5 2" xfId="4218" xr:uid="{00000000-0005-0000-0000-000040090000}"/>
    <cellStyle name="20% - Accent1 4 3 3 2 6" xfId="4219" xr:uid="{00000000-0005-0000-0000-000041090000}"/>
    <cellStyle name="20% - Accent1 4 3 3 2 6 2" xfId="4220" xr:uid="{00000000-0005-0000-0000-000042090000}"/>
    <cellStyle name="20% - Accent1 4 3 3 2 7" xfId="4221" xr:uid="{00000000-0005-0000-0000-000043090000}"/>
    <cellStyle name="20% - Accent1 4 3 3 3" xfId="4222" xr:uid="{00000000-0005-0000-0000-000044090000}"/>
    <cellStyle name="20% - Accent1 4 3 3 3 2" xfId="4223" xr:uid="{00000000-0005-0000-0000-000045090000}"/>
    <cellStyle name="20% - Accent1 4 3 3 3 2 2" xfId="4224" xr:uid="{00000000-0005-0000-0000-000046090000}"/>
    <cellStyle name="20% - Accent1 4 3 3 3 2 2 2" xfId="4225" xr:uid="{00000000-0005-0000-0000-000047090000}"/>
    <cellStyle name="20% - Accent1 4 3 3 3 2 3" xfId="4226" xr:uid="{00000000-0005-0000-0000-000048090000}"/>
    <cellStyle name="20% - Accent1 4 3 3 3 3" xfId="4227" xr:uid="{00000000-0005-0000-0000-000049090000}"/>
    <cellStyle name="20% - Accent1 4 3 3 3 3 2" xfId="4228" xr:uid="{00000000-0005-0000-0000-00004A090000}"/>
    <cellStyle name="20% - Accent1 4 3 3 3 4" xfId="4229" xr:uid="{00000000-0005-0000-0000-00004B090000}"/>
    <cellStyle name="20% - Accent1 4 3 3 4" xfId="4230" xr:uid="{00000000-0005-0000-0000-00004C090000}"/>
    <cellStyle name="20% - Accent1 4 3 3 4 2" xfId="4231" xr:uid="{00000000-0005-0000-0000-00004D090000}"/>
    <cellStyle name="20% - Accent1 4 3 3 4 2 2" xfId="4232" xr:uid="{00000000-0005-0000-0000-00004E090000}"/>
    <cellStyle name="20% - Accent1 4 3 3 4 3" xfId="4233" xr:uid="{00000000-0005-0000-0000-00004F090000}"/>
    <cellStyle name="20% - Accent1 4 3 3 5" xfId="4234" xr:uid="{00000000-0005-0000-0000-000050090000}"/>
    <cellStyle name="20% - Accent1 4 3 3 5 2" xfId="4235" xr:uid="{00000000-0005-0000-0000-000051090000}"/>
    <cellStyle name="20% - Accent1 4 3 3 5 2 2" xfId="4236" xr:uid="{00000000-0005-0000-0000-000052090000}"/>
    <cellStyle name="20% - Accent1 4 3 3 5 3" xfId="4237" xr:uid="{00000000-0005-0000-0000-000053090000}"/>
    <cellStyle name="20% - Accent1 4 3 3 6" xfId="4238" xr:uid="{00000000-0005-0000-0000-000054090000}"/>
    <cellStyle name="20% - Accent1 4 3 3 6 2" xfId="4239" xr:uid="{00000000-0005-0000-0000-000055090000}"/>
    <cellStyle name="20% - Accent1 4 3 3 6 2 2" xfId="4240" xr:uid="{00000000-0005-0000-0000-000056090000}"/>
    <cellStyle name="20% - Accent1 4 3 3 6 3" xfId="4241" xr:uid="{00000000-0005-0000-0000-000057090000}"/>
    <cellStyle name="20% - Accent1 4 3 3 7" xfId="4242" xr:uid="{00000000-0005-0000-0000-000058090000}"/>
    <cellStyle name="20% - Accent1 4 3 3 7 2" xfId="4243" xr:uid="{00000000-0005-0000-0000-000059090000}"/>
    <cellStyle name="20% - Accent1 4 3 3 8" xfId="4244" xr:uid="{00000000-0005-0000-0000-00005A090000}"/>
    <cellStyle name="20% - Accent1 4 3 3 8 2" xfId="4245" xr:uid="{00000000-0005-0000-0000-00005B090000}"/>
    <cellStyle name="20% - Accent1 4 3 3 9" xfId="4246" xr:uid="{00000000-0005-0000-0000-00005C090000}"/>
    <cellStyle name="20% - Accent1 4 3 4" xfId="4247" xr:uid="{00000000-0005-0000-0000-00005D090000}"/>
    <cellStyle name="20% - Accent1 4 3 4 2" xfId="4248" xr:uid="{00000000-0005-0000-0000-00005E090000}"/>
    <cellStyle name="20% - Accent1 4 3 4 2 2" xfId="4249" xr:uid="{00000000-0005-0000-0000-00005F090000}"/>
    <cellStyle name="20% - Accent1 4 3 4 2 2 2" xfId="4250" xr:uid="{00000000-0005-0000-0000-000060090000}"/>
    <cellStyle name="20% - Accent1 4 3 4 2 3" xfId="4251" xr:uid="{00000000-0005-0000-0000-000061090000}"/>
    <cellStyle name="20% - Accent1 4 3 4 3" xfId="4252" xr:uid="{00000000-0005-0000-0000-000062090000}"/>
    <cellStyle name="20% - Accent1 4 3 4 3 2" xfId="4253" xr:uid="{00000000-0005-0000-0000-000063090000}"/>
    <cellStyle name="20% - Accent1 4 3 4 3 2 2" xfId="4254" xr:uid="{00000000-0005-0000-0000-000064090000}"/>
    <cellStyle name="20% - Accent1 4 3 4 3 3" xfId="4255" xr:uid="{00000000-0005-0000-0000-000065090000}"/>
    <cellStyle name="20% - Accent1 4 3 4 4" xfId="4256" xr:uid="{00000000-0005-0000-0000-000066090000}"/>
    <cellStyle name="20% - Accent1 4 3 4 4 2" xfId="4257" xr:uid="{00000000-0005-0000-0000-000067090000}"/>
    <cellStyle name="20% - Accent1 4 3 4 4 2 2" xfId="4258" xr:uid="{00000000-0005-0000-0000-000068090000}"/>
    <cellStyle name="20% - Accent1 4 3 4 4 3" xfId="4259" xr:uid="{00000000-0005-0000-0000-000069090000}"/>
    <cellStyle name="20% - Accent1 4 3 4 5" xfId="4260" xr:uid="{00000000-0005-0000-0000-00006A090000}"/>
    <cellStyle name="20% - Accent1 4 3 4 5 2" xfId="4261" xr:uid="{00000000-0005-0000-0000-00006B090000}"/>
    <cellStyle name="20% - Accent1 4 3 4 6" xfId="4262" xr:uid="{00000000-0005-0000-0000-00006C090000}"/>
    <cellStyle name="20% - Accent1 4 3 4 6 2" xfId="4263" xr:uid="{00000000-0005-0000-0000-00006D090000}"/>
    <cellStyle name="20% - Accent1 4 3 4 7" xfId="4264" xr:uid="{00000000-0005-0000-0000-00006E090000}"/>
    <cellStyle name="20% - Accent1 4 3 5" xfId="4265" xr:uid="{00000000-0005-0000-0000-00006F090000}"/>
    <cellStyle name="20% - Accent1 4 3 5 2" xfId="4266" xr:uid="{00000000-0005-0000-0000-000070090000}"/>
    <cellStyle name="20% - Accent1 4 3 5 2 2" xfId="4267" xr:uid="{00000000-0005-0000-0000-000071090000}"/>
    <cellStyle name="20% - Accent1 4 3 5 2 2 2" xfId="4268" xr:uid="{00000000-0005-0000-0000-000072090000}"/>
    <cellStyle name="20% - Accent1 4 3 5 2 3" xfId="4269" xr:uid="{00000000-0005-0000-0000-000073090000}"/>
    <cellStyle name="20% - Accent1 4 3 5 3" xfId="4270" xr:uid="{00000000-0005-0000-0000-000074090000}"/>
    <cellStyle name="20% - Accent1 4 3 5 3 2" xfId="4271" xr:uid="{00000000-0005-0000-0000-000075090000}"/>
    <cellStyle name="20% - Accent1 4 3 5 4" xfId="4272" xr:uid="{00000000-0005-0000-0000-000076090000}"/>
    <cellStyle name="20% - Accent1 4 3 6" xfId="4273" xr:uid="{00000000-0005-0000-0000-000077090000}"/>
    <cellStyle name="20% - Accent1 4 3 6 2" xfId="4274" xr:uid="{00000000-0005-0000-0000-000078090000}"/>
    <cellStyle name="20% - Accent1 4 3 6 2 2" xfId="4275" xr:uid="{00000000-0005-0000-0000-000079090000}"/>
    <cellStyle name="20% - Accent1 4 3 6 3" xfId="4276" xr:uid="{00000000-0005-0000-0000-00007A090000}"/>
    <cellStyle name="20% - Accent1 4 3 7" xfId="4277" xr:uid="{00000000-0005-0000-0000-00007B090000}"/>
    <cellStyle name="20% - Accent1 4 3 7 2" xfId="4278" xr:uid="{00000000-0005-0000-0000-00007C090000}"/>
    <cellStyle name="20% - Accent1 4 3 7 2 2" xfId="4279" xr:uid="{00000000-0005-0000-0000-00007D090000}"/>
    <cellStyle name="20% - Accent1 4 3 7 3" xfId="4280" xr:uid="{00000000-0005-0000-0000-00007E090000}"/>
    <cellStyle name="20% - Accent1 4 3 8" xfId="4281" xr:uid="{00000000-0005-0000-0000-00007F090000}"/>
    <cellStyle name="20% - Accent1 4 3 8 2" xfId="4282" xr:uid="{00000000-0005-0000-0000-000080090000}"/>
    <cellStyle name="20% - Accent1 4 3 8 2 2" xfId="4283" xr:uid="{00000000-0005-0000-0000-000081090000}"/>
    <cellStyle name="20% - Accent1 4 3 8 3" xfId="4284" xr:uid="{00000000-0005-0000-0000-000082090000}"/>
    <cellStyle name="20% - Accent1 4 3 9" xfId="4285" xr:uid="{00000000-0005-0000-0000-000083090000}"/>
    <cellStyle name="20% - Accent1 4 3 9 2" xfId="4286" xr:uid="{00000000-0005-0000-0000-000084090000}"/>
    <cellStyle name="20% - Accent1 4 4" xfId="4287" xr:uid="{00000000-0005-0000-0000-000085090000}"/>
    <cellStyle name="20% - Accent1 4 4 10" xfId="4288" xr:uid="{00000000-0005-0000-0000-000086090000}"/>
    <cellStyle name="20% - Accent1 4 4 2" xfId="4289" xr:uid="{00000000-0005-0000-0000-000087090000}"/>
    <cellStyle name="20% - Accent1 4 4 2 2" xfId="4290" xr:uid="{00000000-0005-0000-0000-000088090000}"/>
    <cellStyle name="20% - Accent1 4 4 2 2 2" xfId="4291" xr:uid="{00000000-0005-0000-0000-000089090000}"/>
    <cellStyle name="20% - Accent1 4 4 2 2 2 2" xfId="4292" xr:uid="{00000000-0005-0000-0000-00008A090000}"/>
    <cellStyle name="20% - Accent1 4 4 2 2 2 2 2" xfId="4293" xr:uid="{00000000-0005-0000-0000-00008B090000}"/>
    <cellStyle name="20% - Accent1 4 4 2 2 2 3" xfId="4294" xr:uid="{00000000-0005-0000-0000-00008C090000}"/>
    <cellStyle name="20% - Accent1 4 4 2 2 3" xfId="4295" xr:uid="{00000000-0005-0000-0000-00008D090000}"/>
    <cellStyle name="20% - Accent1 4 4 2 2 3 2" xfId="4296" xr:uid="{00000000-0005-0000-0000-00008E090000}"/>
    <cellStyle name="20% - Accent1 4 4 2 2 3 2 2" xfId="4297" xr:uid="{00000000-0005-0000-0000-00008F090000}"/>
    <cellStyle name="20% - Accent1 4 4 2 2 3 3" xfId="4298" xr:uid="{00000000-0005-0000-0000-000090090000}"/>
    <cellStyle name="20% - Accent1 4 4 2 2 4" xfId="4299" xr:uid="{00000000-0005-0000-0000-000091090000}"/>
    <cellStyle name="20% - Accent1 4 4 2 2 4 2" xfId="4300" xr:uid="{00000000-0005-0000-0000-000092090000}"/>
    <cellStyle name="20% - Accent1 4 4 2 2 4 2 2" xfId="4301" xr:uid="{00000000-0005-0000-0000-000093090000}"/>
    <cellStyle name="20% - Accent1 4 4 2 2 4 3" xfId="4302" xr:uid="{00000000-0005-0000-0000-000094090000}"/>
    <cellStyle name="20% - Accent1 4 4 2 2 5" xfId="4303" xr:uid="{00000000-0005-0000-0000-000095090000}"/>
    <cellStyle name="20% - Accent1 4 4 2 2 5 2" xfId="4304" xr:uid="{00000000-0005-0000-0000-000096090000}"/>
    <cellStyle name="20% - Accent1 4 4 2 2 6" xfId="4305" xr:uid="{00000000-0005-0000-0000-000097090000}"/>
    <cellStyle name="20% - Accent1 4 4 2 2 6 2" xfId="4306" xr:uid="{00000000-0005-0000-0000-000098090000}"/>
    <cellStyle name="20% - Accent1 4 4 2 2 7" xfId="4307" xr:uid="{00000000-0005-0000-0000-000099090000}"/>
    <cellStyle name="20% - Accent1 4 4 2 3" xfId="4308" xr:uid="{00000000-0005-0000-0000-00009A090000}"/>
    <cellStyle name="20% - Accent1 4 4 2 3 2" xfId="4309" xr:uid="{00000000-0005-0000-0000-00009B090000}"/>
    <cellStyle name="20% - Accent1 4 4 2 3 2 2" xfId="4310" xr:uid="{00000000-0005-0000-0000-00009C090000}"/>
    <cellStyle name="20% - Accent1 4 4 2 3 2 2 2" xfId="4311" xr:uid="{00000000-0005-0000-0000-00009D090000}"/>
    <cellStyle name="20% - Accent1 4 4 2 3 2 3" xfId="4312" xr:uid="{00000000-0005-0000-0000-00009E090000}"/>
    <cellStyle name="20% - Accent1 4 4 2 3 3" xfId="4313" xr:uid="{00000000-0005-0000-0000-00009F090000}"/>
    <cellStyle name="20% - Accent1 4 4 2 3 3 2" xfId="4314" xr:uid="{00000000-0005-0000-0000-0000A0090000}"/>
    <cellStyle name="20% - Accent1 4 4 2 3 4" xfId="4315" xr:uid="{00000000-0005-0000-0000-0000A1090000}"/>
    <cellStyle name="20% - Accent1 4 4 2 4" xfId="4316" xr:uid="{00000000-0005-0000-0000-0000A2090000}"/>
    <cellStyle name="20% - Accent1 4 4 2 4 2" xfId="4317" xr:uid="{00000000-0005-0000-0000-0000A3090000}"/>
    <cellStyle name="20% - Accent1 4 4 2 4 2 2" xfId="4318" xr:uid="{00000000-0005-0000-0000-0000A4090000}"/>
    <cellStyle name="20% - Accent1 4 4 2 4 3" xfId="4319" xr:uid="{00000000-0005-0000-0000-0000A5090000}"/>
    <cellStyle name="20% - Accent1 4 4 2 5" xfId="4320" xr:uid="{00000000-0005-0000-0000-0000A6090000}"/>
    <cellStyle name="20% - Accent1 4 4 2 5 2" xfId="4321" xr:uid="{00000000-0005-0000-0000-0000A7090000}"/>
    <cellStyle name="20% - Accent1 4 4 2 5 2 2" xfId="4322" xr:uid="{00000000-0005-0000-0000-0000A8090000}"/>
    <cellStyle name="20% - Accent1 4 4 2 5 3" xfId="4323" xr:uid="{00000000-0005-0000-0000-0000A9090000}"/>
    <cellStyle name="20% - Accent1 4 4 2 6" xfId="4324" xr:uid="{00000000-0005-0000-0000-0000AA090000}"/>
    <cellStyle name="20% - Accent1 4 4 2 6 2" xfId="4325" xr:uid="{00000000-0005-0000-0000-0000AB090000}"/>
    <cellStyle name="20% - Accent1 4 4 2 6 2 2" xfId="4326" xr:uid="{00000000-0005-0000-0000-0000AC090000}"/>
    <cellStyle name="20% - Accent1 4 4 2 6 3" xfId="4327" xr:uid="{00000000-0005-0000-0000-0000AD090000}"/>
    <cellStyle name="20% - Accent1 4 4 2 7" xfId="4328" xr:uid="{00000000-0005-0000-0000-0000AE090000}"/>
    <cellStyle name="20% - Accent1 4 4 2 7 2" xfId="4329" xr:uid="{00000000-0005-0000-0000-0000AF090000}"/>
    <cellStyle name="20% - Accent1 4 4 2 8" xfId="4330" xr:uid="{00000000-0005-0000-0000-0000B0090000}"/>
    <cellStyle name="20% - Accent1 4 4 2 8 2" xfId="4331" xr:uid="{00000000-0005-0000-0000-0000B1090000}"/>
    <cellStyle name="20% - Accent1 4 4 2 9" xfId="4332" xr:uid="{00000000-0005-0000-0000-0000B2090000}"/>
    <cellStyle name="20% - Accent1 4 4 3" xfId="4333" xr:uid="{00000000-0005-0000-0000-0000B3090000}"/>
    <cellStyle name="20% - Accent1 4 4 3 2" xfId="4334" xr:uid="{00000000-0005-0000-0000-0000B4090000}"/>
    <cellStyle name="20% - Accent1 4 4 3 2 2" xfId="4335" xr:uid="{00000000-0005-0000-0000-0000B5090000}"/>
    <cellStyle name="20% - Accent1 4 4 3 2 2 2" xfId="4336" xr:uid="{00000000-0005-0000-0000-0000B6090000}"/>
    <cellStyle name="20% - Accent1 4 4 3 2 3" xfId="4337" xr:uid="{00000000-0005-0000-0000-0000B7090000}"/>
    <cellStyle name="20% - Accent1 4 4 3 3" xfId="4338" xr:uid="{00000000-0005-0000-0000-0000B8090000}"/>
    <cellStyle name="20% - Accent1 4 4 3 3 2" xfId="4339" xr:uid="{00000000-0005-0000-0000-0000B9090000}"/>
    <cellStyle name="20% - Accent1 4 4 3 3 2 2" xfId="4340" xr:uid="{00000000-0005-0000-0000-0000BA090000}"/>
    <cellStyle name="20% - Accent1 4 4 3 3 3" xfId="4341" xr:uid="{00000000-0005-0000-0000-0000BB090000}"/>
    <cellStyle name="20% - Accent1 4 4 3 4" xfId="4342" xr:uid="{00000000-0005-0000-0000-0000BC090000}"/>
    <cellStyle name="20% - Accent1 4 4 3 4 2" xfId="4343" xr:uid="{00000000-0005-0000-0000-0000BD090000}"/>
    <cellStyle name="20% - Accent1 4 4 3 4 2 2" xfId="4344" xr:uid="{00000000-0005-0000-0000-0000BE090000}"/>
    <cellStyle name="20% - Accent1 4 4 3 4 3" xfId="4345" xr:uid="{00000000-0005-0000-0000-0000BF090000}"/>
    <cellStyle name="20% - Accent1 4 4 3 5" xfId="4346" xr:uid="{00000000-0005-0000-0000-0000C0090000}"/>
    <cellStyle name="20% - Accent1 4 4 3 5 2" xfId="4347" xr:uid="{00000000-0005-0000-0000-0000C1090000}"/>
    <cellStyle name="20% - Accent1 4 4 3 6" xfId="4348" xr:uid="{00000000-0005-0000-0000-0000C2090000}"/>
    <cellStyle name="20% - Accent1 4 4 3 6 2" xfId="4349" xr:uid="{00000000-0005-0000-0000-0000C3090000}"/>
    <cellStyle name="20% - Accent1 4 4 3 7" xfId="4350" xr:uid="{00000000-0005-0000-0000-0000C4090000}"/>
    <cellStyle name="20% - Accent1 4 4 4" xfId="4351" xr:uid="{00000000-0005-0000-0000-0000C5090000}"/>
    <cellStyle name="20% - Accent1 4 4 4 2" xfId="4352" xr:uid="{00000000-0005-0000-0000-0000C6090000}"/>
    <cellStyle name="20% - Accent1 4 4 4 2 2" xfId="4353" xr:uid="{00000000-0005-0000-0000-0000C7090000}"/>
    <cellStyle name="20% - Accent1 4 4 4 2 2 2" xfId="4354" xr:uid="{00000000-0005-0000-0000-0000C8090000}"/>
    <cellStyle name="20% - Accent1 4 4 4 2 3" xfId="4355" xr:uid="{00000000-0005-0000-0000-0000C9090000}"/>
    <cellStyle name="20% - Accent1 4 4 4 3" xfId="4356" xr:uid="{00000000-0005-0000-0000-0000CA090000}"/>
    <cellStyle name="20% - Accent1 4 4 4 3 2" xfId="4357" xr:uid="{00000000-0005-0000-0000-0000CB090000}"/>
    <cellStyle name="20% - Accent1 4 4 4 4" xfId="4358" xr:uid="{00000000-0005-0000-0000-0000CC090000}"/>
    <cellStyle name="20% - Accent1 4 4 5" xfId="4359" xr:uid="{00000000-0005-0000-0000-0000CD090000}"/>
    <cellStyle name="20% - Accent1 4 4 5 2" xfId="4360" xr:uid="{00000000-0005-0000-0000-0000CE090000}"/>
    <cellStyle name="20% - Accent1 4 4 5 2 2" xfId="4361" xr:uid="{00000000-0005-0000-0000-0000CF090000}"/>
    <cellStyle name="20% - Accent1 4 4 5 3" xfId="4362" xr:uid="{00000000-0005-0000-0000-0000D0090000}"/>
    <cellStyle name="20% - Accent1 4 4 6" xfId="4363" xr:uid="{00000000-0005-0000-0000-0000D1090000}"/>
    <cellStyle name="20% - Accent1 4 4 6 2" xfId="4364" xr:uid="{00000000-0005-0000-0000-0000D2090000}"/>
    <cellStyle name="20% - Accent1 4 4 6 2 2" xfId="4365" xr:uid="{00000000-0005-0000-0000-0000D3090000}"/>
    <cellStyle name="20% - Accent1 4 4 6 3" xfId="4366" xr:uid="{00000000-0005-0000-0000-0000D4090000}"/>
    <cellStyle name="20% - Accent1 4 4 7" xfId="4367" xr:uid="{00000000-0005-0000-0000-0000D5090000}"/>
    <cellStyle name="20% - Accent1 4 4 7 2" xfId="4368" xr:uid="{00000000-0005-0000-0000-0000D6090000}"/>
    <cellStyle name="20% - Accent1 4 4 7 2 2" xfId="4369" xr:uid="{00000000-0005-0000-0000-0000D7090000}"/>
    <cellStyle name="20% - Accent1 4 4 7 3" xfId="4370" xr:uid="{00000000-0005-0000-0000-0000D8090000}"/>
    <cellStyle name="20% - Accent1 4 4 8" xfId="4371" xr:uid="{00000000-0005-0000-0000-0000D9090000}"/>
    <cellStyle name="20% - Accent1 4 4 8 2" xfId="4372" xr:uid="{00000000-0005-0000-0000-0000DA090000}"/>
    <cellStyle name="20% - Accent1 4 4 9" xfId="4373" xr:uid="{00000000-0005-0000-0000-0000DB090000}"/>
    <cellStyle name="20% - Accent1 4 4 9 2" xfId="4374" xr:uid="{00000000-0005-0000-0000-0000DC090000}"/>
    <cellStyle name="20% - Accent1 4 5" xfId="4375" xr:uid="{00000000-0005-0000-0000-0000DD090000}"/>
    <cellStyle name="20% - Accent1 4 5 2" xfId="4376" xr:uid="{00000000-0005-0000-0000-0000DE090000}"/>
    <cellStyle name="20% - Accent1 4 5 2 2" xfId="4377" xr:uid="{00000000-0005-0000-0000-0000DF090000}"/>
    <cellStyle name="20% - Accent1 4 5 2 2 2" xfId="4378" xr:uid="{00000000-0005-0000-0000-0000E0090000}"/>
    <cellStyle name="20% - Accent1 4 5 2 2 2 2" xfId="4379" xr:uid="{00000000-0005-0000-0000-0000E1090000}"/>
    <cellStyle name="20% - Accent1 4 5 2 2 3" xfId="4380" xr:uid="{00000000-0005-0000-0000-0000E2090000}"/>
    <cellStyle name="20% - Accent1 4 5 2 3" xfId="4381" xr:uid="{00000000-0005-0000-0000-0000E3090000}"/>
    <cellStyle name="20% - Accent1 4 5 2 3 2" xfId="4382" xr:uid="{00000000-0005-0000-0000-0000E4090000}"/>
    <cellStyle name="20% - Accent1 4 5 2 3 2 2" xfId="4383" xr:uid="{00000000-0005-0000-0000-0000E5090000}"/>
    <cellStyle name="20% - Accent1 4 5 2 3 3" xfId="4384" xr:uid="{00000000-0005-0000-0000-0000E6090000}"/>
    <cellStyle name="20% - Accent1 4 5 2 4" xfId="4385" xr:uid="{00000000-0005-0000-0000-0000E7090000}"/>
    <cellStyle name="20% - Accent1 4 5 2 4 2" xfId="4386" xr:uid="{00000000-0005-0000-0000-0000E8090000}"/>
    <cellStyle name="20% - Accent1 4 5 2 4 2 2" xfId="4387" xr:uid="{00000000-0005-0000-0000-0000E9090000}"/>
    <cellStyle name="20% - Accent1 4 5 2 4 3" xfId="4388" xr:uid="{00000000-0005-0000-0000-0000EA090000}"/>
    <cellStyle name="20% - Accent1 4 5 2 5" xfId="4389" xr:uid="{00000000-0005-0000-0000-0000EB090000}"/>
    <cellStyle name="20% - Accent1 4 5 2 5 2" xfId="4390" xr:uid="{00000000-0005-0000-0000-0000EC090000}"/>
    <cellStyle name="20% - Accent1 4 5 2 6" xfId="4391" xr:uid="{00000000-0005-0000-0000-0000ED090000}"/>
    <cellStyle name="20% - Accent1 4 5 2 6 2" xfId="4392" xr:uid="{00000000-0005-0000-0000-0000EE090000}"/>
    <cellStyle name="20% - Accent1 4 5 2 7" xfId="4393" xr:uid="{00000000-0005-0000-0000-0000EF090000}"/>
    <cellStyle name="20% - Accent1 4 5 3" xfId="4394" xr:uid="{00000000-0005-0000-0000-0000F0090000}"/>
    <cellStyle name="20% - Accent1 4 5 3 2" xfId="4395" xr:uid="{00000000-0005-0000-0000-0000F1090000}"/>
    <cellStyle name="20% - Accent1 4 5 3 2 2" xfId="4396" xr:uid="{00000000-0005-0000-0000-0000F2090000}"/>
    <cellStyle name="20% - Accent1 4 5 3 2 2 2" xfId="4397" xr:uid="{00000000-0005-0000-0000-0000F3090000}"/>
    <cellStyle name="20% - Accent1 4 5 3 2 3" xfId="4398" xr:uid="{00000000-0005-0000-0000-0000F4090000}"/>
    <cellStyle name="20% - Accent1 4 5 3 3" xfId="4399" xr:uid="{00000000-0005-0000-0000-0000F5090000}"/>
    <cellStyle name="20% - Accent1 4 5 3 3 2" xfId="4400" xr:uid="{00000000-0005-0000-0000-0000F6090000}"/>
    <cellStyle name="20% - Accent1 4 5 3 4" xfId="4401" xr:uid="{00000000-0005-0000-0000-0000F7090000}"/>
    <cellStyle name="20% - Accent1 4 5 4" xfId="4402" xr:uid="{00000000-0005-0000-0000-0000F8090000}"/>
    <cellStyle name="20% - Accent1 4 5 4 2" xfId="4403" xr:uid="{00000000-0005-0000-0000-0000F9090000}"/>
    <cellStyle name="20% - Accent1 4 5 4 2 2" xfId="4404" xr:uid="{00000000-0005-0000-0000-0000FA090000}"/>
    <cellStyle name="20% - Accent1 4 5 4 3" xfId="4405" xr:uid="{00000000-0005-0000-0000-0000FB090000}"/>
    <cellStyle name="20% - Accent1 4 5 5" xfId="4406" xr:uid="{00000000-0005-0000-0000-0000FC090000}"/>
    <cellStyle name="20% - Accent1 4 5 5 2" xfId="4407" xr:uid="{00000000-0005-0000-0000-0000FD090000}"/>
    <cellStyle name="20% - Accent1 4 5 5 2 2" xfId="4408" xr:uid="{00000000-0005-0000-0000-0000FE090000}"/>
    <cellStyle name="20% - Accent1 4 5 5 3" xfId="4409" xr:uid="{00000000-0005-0000-0000-0000FF090000}"/>
    <cellStyle name="20% - Accent1 4 5 6" xfId="4410" xr:uid="{00000000-0005-0000-0000-0000000A0000}"/>
    <cellStyle name="20% - Accent1 4 5 6 2" xfId="4411" xr:uid="{00000000-0005-0000-0000-0000010A0000}"/>
    <cellStyle name="20% - Accent1 4 5 6 2 2" xfId="4412" xr:uid="{00000000-0005-0000-0000-0000020A0000}"/>
    <cellStyle name="20% - Accent1 4 5 6 3" xfId="4413" xr:uid="{00000000-0005-0000-0000-0000030A0000}"/>
    <cellStyle name="20% - Accent1 4 5 7" xfId="4414" xr:uid="{00000000-0005-0000-0000-0000040A0000}"/>
    <cellStyle name="20% - Accent1 4 5 7 2" xfId="4415" xr:uid="{00000000-0005-0000-0000-0000050A0000}"/>
    <cellStyle name="20% - Accent1 4 5 8" xfId="4416" xr:uid="{00000000-0005-0000-0000-0000060A0000}"/>
    <cellStyle name="20% - Accent1 4 5 8 2" xfId="4417" xr:uid="{00000000-0005-0000-0000-0000070A0000}"/>
    <cellStyle name="20% - Accent1 4 5 9" xfId="4418" xr:uid="{00000000-0005-0000-0000-0000080A0000}"/>
    <cellStyle name="20% - Accent1 4 6" xfId="4419" xr:uid="{00000000-0005-0000-0000-0000090A0000}"/>
    <cellStyle name="20% - Accent1 4 6 2" xfId="4420" xr:uid="{00000000-0005-0000-0000-00000A0A0000}"/>
    <cellStyle name="20% - Accent1 4 6 2 2" xfId="4421" xr:uid="{00000000-0005-0000-0000-00000B0A0000}"/>
    <cellStyle name="20% - Accent1 4 6 2 2 2" xfId="4422" xr:uid="{00000000-0005-0000-0000-00000C0A0000}"/>
    <cellStyle name="20% - Accent1 4 6 2 3" xfId="4423" xr:uid="{00000000-0005-0000-0000-00000D0A0000}"/>
    <cellStyle name="20% - Accent1 4 6 3" xfId="4424" xr:uid="{00000000-0005-0000-0000-00000E0A0000}"/>
    <cellStyle name="20% - Accent1 4 6 3 2" xfId="4425" xr:uid="{00000000-0005-0000-0000-00000F0A0000}"/>
    <cellStyle name="20% - Accent1 4 6 3 2 2" xfId="4426" xr:uid="{00000000-0005-0000-0000-0000100A0000}"/>
    <cellStyle name="20% - Accent1 4 6 3 3" xfId="4427" xr:uid="{00000000-0005-0000-0000-0000110A0000}"/>
    <cellStyle name="20% - Accent1 4 6 4" xfId="4428" xr:uid="{00000000-0005-0000-0000-0000120A0000}"/>
    <cellStyle name="20% - Accent1 4 6 4 2" xfId="4429" xr:uid="{00000000-0005-0000-0000-0000130A0000}"/>
    <cellStyle name="20% - Accent1 4 6 4 2 2" xfId="4430" xr:uid="{00000000-0005-0000-0000-0000140A0000}"/>
    <cellStyle name="20% - Accent1 4 6 4 3" xfId="4431" xr:uid="{00000000-0005-0000-0000-0000150A0000}"/>
    <cellStyle name="20% - Accent1 4 6 5" xfId="4432" xr:uid="{00000000-0005-0000-0000-0000160A0000}"/>
    <cellStyle name="20% - Accent1 4 6 5 2" xfId="4433" xr:uid="{00000000-0005-0000-0000-0000170A0000}"/>
    <cellStyle name="20% - Accent1 4 6 6" xfId="4434" xr:uid="{00000000-0005-0000-0000-0000180A0000}"/>
    <cellStyle name="20% - Accent1 4 6 6 2" xfId="4435" xr:uid="{00000000-0005-0000-0000-0000190A0000}"/>
    <cellStyle name="20% - Accent1 4 6 7" xfId="4436" xr:uid="{00000000-0005-0000-0000-00001A0A0000}"/>
    <cellStyle name="20% - Accent1 4 7" xfId="4437" xr:uid="{00000000-0005-0000-0000-00001B0A0000}"/>
    <cellStyle name="20% - Accent1 4 7 2" xfId="4438" xr:uid="{00000000-0005-0000-0000-00001C0A0000}"/>
    <cellStyle name="20% - Accent1 4 7 2 2" xfId="4439" xr:uid="{00000000-0005-0000-0000-00001D0A0000}"/>
    <cellStyle name="20% - Accent1 4 7 2 2 2" xfId="4440" xr:uid="{00000000-0005-0000-0000-00001E0A0000}"/>
    <cellStyle name="20% - Accent1 4 7 2 3" xfId="4441" xr:uid="{00000000-0005-0000-0000-00001F0A0000}"/>
    <cellStyle name="20% - Accent1 4 7 3" xfId="4442" xr:uid="{00000000-0005-0000-0000-0000200A0000}"/>
    <cellStyle name="20% - Accent1 4 7 3 2" xfId="4443" xr:uid="{00000000-0005-0000-0000-0000210A0000}"/>
    <cellStyle name="20% - Accent1 4 7 4" xfId="4444" xr:uid="{00000000-0005-0000-0000-0000220A0000}"/>
    <cellStyle name="20% - Accent1 4 8" xfId="4445" xr:uid="{00000000-0005-0000-0000-0000230A0000}"/>
    <cellStyle name="20% - Accent1 4 8 2" xfId="4446" xr:uid="{00000000-0005-0000-0000-0000240A0000}"/>
    <cellStyle name="20% - Accent1 4 8 2 2" xfId="4447" xr:uid="{00000000-0005-0000-0000-0000250A0000}"/>
    <cellStyle name="20% - Accent1 4 8 3" xfId="4448" xr:uid="{00000000-0005-0000-0000-0000260A0000}"/>
    <cellStyle name="20% - Accent1 4 9" xfId="4449" xr:uid="{00000000-0005-0000-0000-0000270A0000}"/>
    <cellStyle name="20% - Accent1 4 9 2" xfId="4450" xr:uid="{00000000-0005-0000-0000-0000280A0000}"/>
    <cellStyle name="20% - Accent1 4 9 2 2" xfId="4451" xr:uid="{00000000-0005-0000-0000-0000290A0000}"/>
    <cellStyle name="20% - Accent1 4 9 3" xfId="4452" xr:uid="{00000000-0005-0000-0000-00002A0A0000}"/>
    <cellStyle name="20% - Accent1 5" xfId="4453" xr:uid="{00000000-0005-0000-0000-00002B0A0000}"/>
    <cellStyle name="20% - Accent1 5 10" xfId="4454" xr:uid="{00000000-0005-0000-0000-00002C0A0000}"/>
    <cellStyle name="20% - Accent1 5 10 2" xfId="4455" xr:uid="{00000000-0005-0000-0000-00002D0A0000}"/>
    <cellStyle name="20% - Accent1 5 11" xfId="4456" xr:uid="{00000000-0005-0000-0000-00002E0A0000}"/>
    <cellStyle name="20% - Accent1 5 12" xfId="4457" xr:uid="{00000000-0005-0000-0000-00002F0A0000}"/>
    <cellStyle name="20% - Accent1 5 2" xfId="4458" xr:uid="{00000000-0005-0000-0000-0000300A0000}"/>
    <cellStyle name="20% - Accent1 5 2 10" xfId="4459" xr:uid="{00000000-0005-0000-0000-0000310A0000}"/>
    <cellStyle name="20% - Accent1 5 2 11" xfId="4460" xr:uid="{00000000-0005-0000-0000-0000320A0000}"/>
    <cellStyle name="20% - Accent1 5 2 2" xfId="4461" xr:uid="{00000000-0005-0000-0000-0000330A0000}"/>
    <cellStyle name="20% - Accent1 5 2 2 2" xfId="4462" xr:uid="{00000000-0005-0000-0000-0000340A0000}"/>
    <cellStyle name="20% - Accent1 5 2 2 2 2" xfId="4463" xr:uid="{00000000-0005-0000-0000-0000350A0000}"/>
    <cellStyle name="20% - Accent1 5 2 2 2 2 2" xfId="4464" xr:uid="{00000000-0005-0000-0000-0000360A0000}"/>
    <cellStyle name="20% - Accent1 5 2 2 2 2 2 2" xfId="4465" xr:uid="{00000000-0005-0000-0000-0000370A0000}"/>
    <cellStyle name="20% - Accent1 5 2 2 2 2 3" xfId="4466" xr:uid="{00000000-0005-0000-0000-0000380A0000}"/>
    <cellStyle name="20% - Accent1 5 2 2 2 3" xfId="4467" xr:uid="{00000000-0005-0000-0000-0000390A0000}"/>
    <cellStyle name="20% - Accent1 5 2 2 2 3 2" xfId="4468" xr:uid="{00000000-0005-0000-0000-00003A0A0000}"/>
    <cellStyle name="20% - Accent1 5 2 2 2 3 2 2" xfId="4469" xr:uid="{00000000-0005-0000-0000-00003B0A0000}"/>
    <cellStyle name="20% - Accent1 5 2 2 2 3 3" xfId="4470" xr:uid="{00000000-0005-0000-0000-00003C0A0000}"/>
    <cellStyle name="20% - Accent1 5 2 2 2 4" xfId="4471" xr:uid="{00000000-0005-0000-0000-00003D0A0000}"/>
    <cellStyle name="20% - Accent1 5 2 2 2 4 2" xfId="4472" xr:uid="{00000000-0005-0000-0000-00003E0A0000}"/>
    <cellStyle name="20% - Accent1 5 2 2 2 4 2 2" xfId="4473" xr:uid="{00000000-0005-0000-0000-00003F0A0000}"/>
    <cellStyle name="20% - Accent1 5 2 2 2 4 3" xfId="4474" xr:uid="{00000000-0005-0000-0000-0000400A0000}"/>
    <cellStyle name="20% - Accent1 5 2 2 2 5" xfId="4475" xr:uid="{00000000-0005-0000-0000-0000410A0000}"/>
    <cellStyle name="20% - Accent1 5 2 2 2 5 2" xfId="4476" xr:uid="{00000000-0005-0000-0000-0000420A0000}"/>
    <cellStyle name="20% - Accent1 5 2 2 2 6" xfId="4477" xr:uid="{00000000-0005-0000-0000-0000430A0000}"/>
    <cellStyle name="20% - Accent1 5 2 2 2 6 2" xfId="4478" xr:uid="{00000000-0005-0000-0000-0000440A0000}"/>
    <cellStyle name="20% - Accent1 5 2 2 2 7" xfId="4479" xr:uid="{00000000-0005-0000-0000-0000450A0000}"/>
    <cellStyle name="20% - Accent1 5 2 2 3" xfId="4480" xr:uid="{00000000-0005-0000-0000-0000460A0000}"/>
    <cellStyle name="20% - Accent1 5 2 2 3 2" xfId="4481" xr:uid="{00000000-0005-0000-0000-0000470A0000}"/>
    <cellStyle name="20% - Accent1 5 2 2 3 2 2" xfId="4482" xr:uid="{00000000-0005-0000-0000-0000480A0000}"/>
    <cellStyle name="20% - Accent1 5 2 2 3 2 2 2" xfId="4483" xr:uid="{00000000-0005-0000-0000-0000490A0000}"/>
    <cellStyle name="20% - Accent1 5 2 2 3 2 3" xfId="4484" xr:uid="{00000000-0005-0000-0000-00004A0A0000}"/>
    <cellStyle name="20% - Accent1 5 2 2 3 3" xfId="4485" xr:uid="{00000000-0005-0000-0000-00004B0A0000}"/>
    <cellStyle name="20% - Accent1 5 2 2 3 3 2" xfId="4486" xr:uid="{00000000-0005-0000-0000-00004C0A0000}"/>
    <cellStyle name="20% - Accent1 5 2 2 3 4" xfId="4487" xr:uid="{00000000-0005-0000-0000-00004D0A0000}"/>
    <cellStyle name="20% - Accent1 5 2 2 4" xfId="4488" xr:uid="{00000000-0005-0000-0000-00004E0A0000}"/>
    <cellStyle name="20% - Accent1 5 2 2 4 2" xfId="4489" xr:uid="{00000000-0005-0000-0000-00004F0A0000}"/>
    <cellStyle name="20% - Accent1 5 2 2 4 2 2" xfId="4490" xr:uid="{00000000-0005-0000-0000-0000500A0000}"/>
    <cellStyle name="20% - Accent1 5 2 2 4 3" xfId="4491" xr:uid="{00000000-0005-0000-0000-0000510A0000}"/>
    <cellStyle name="20% - Accent1 5 2 2 5" xfId="4492" xr:uid="{00000000-0005-0000-0000-0000520A0000}"/>
    <cellStyle name="20% - Accent1 5 2 2 5 2" xfId="4493" xr:uid="{00000000-0005-0000-0000-0000530A0000}"/>
    <cellStyle name="20% - Accent1 5 2 2 5 2 2" xfId="4494" xr:uid="{00000000-0005-0000-0000-0000540A0000}"/>
    <cellStyle name="20% - Accent1 5 2 2 5 3" xfId="4495" xr:uid="{00000000-0005-0000-0000-0000550A0000}"/>
    <cellStyle name="20% - Accent1 5 2 2 6" xfId="4496" xr:uid="{00000000-0005-0000-0000-0000560A0000}"/>
    <cellStyle name="20% - Accent1 5 2 2 6 2" xfId="4497" xr:uid="{00000000-0005-0000-0000-0000570A0000}"/>
    <cellStyle name="20% - Accent1 5 2 2 6 2 2" xfId="4498" xr:uid="{00000000-0005-0000-0000-0000580A0000}"/>
    <cellStyle name="20% - Accent1 5 2 2 6 3" xfId="4499" xr:uid="{00000000-0005-0000-0000-0000590A0000}"/>
    <cellStyle name="20% - Accent1 5 2 2 7" xfId="4500" xr:uid="{00000000-0005-0000-0000-00005A0A0000}"/>
    <cellStyle name="20% - Accent1 5 2 2 7 2" xfId="4501" xr:uid="{00000000-0005-0000-0000-00005B0A0000}"/>
    <cellStyle name="20% - Accent1 5 2 2 8" xfId="4502" xr:uid="{00000000-0005-0000-0000-00005C0A0000}"/>
    <cellStyle name="20% - Accent1 5 2 2 8 2" xfId="4503" xr:uid="{00000000-0005-0000-0000-00005D0A0000}"/>
    <cellStyle name="20% - Accent1 5 2 2 9" xfId="4504" xr:uid="{00000000-0005-0000-0000-00005E0A0000}"/>
    <cellStyle name="20% - Accent1 5 2 3" xfId="4505" xr:uid="{00000000-0005-0000-0000-00005F0A0000}"/>
    <cellStyle name="20% - Accent1 5 2 3 2" xfId="4506" xr:uid="{00000000-0005-0000-0000-0000600A0000}"/>
    <cellStyle name="20% - Accent1 5 2 3 2 2" xfId="4507" xr:uid="{00000000-0005-0000-0000-0000610A0000}"/>
    <cellStyle name="20% - Accent1 5 2 3 2 2 2" xfId="4508" xr:uid="{00000000-0005-0000-0000-0000620A0000}"/>
    <cellStyle name="20% - Accent1 5 2 3 2 3" xfId="4509" xr:uid="{00000000-0005-0000-0000-0000630A0000}"/>
    <cellStyle name="20% - Accent1 5 2 3 3" xfId="4510" xr:uid="{00000000-0005-0000-0000-0000640A0000}"/>
    <cellStyle name="20% - Accent1 5 2 3 3 2" xfId="4511" xr:uid="{00000000-0005-0000-0000-0000650A0000}"/>
    <cellStyle name="20% - Accent1 5 2 3 3 2 2" xfId="4512" xr:uid="{00000000-0005-0000-0000-0000660A0000}"/>
    <cellStyle name="20% - Accent1 5 2 3 3 3" xfId="4513" xr:uid="{00000000-0005-0000-0000-0000670A0000}"/>
    <cellStyle name="20% - Accent1 5 2 3 4" xfId="4514" xr:uid="{00000000-0005-0000-0000-0000680A0000}"/>
    <cellStyle name="20% - Accent1 5 2 3 4 2" xfId="4515" xr:uid="{00000000-0005-0000-0000-0000690A0000}"/>
    <cellStyle name="20% - Accent1 5 2 3 4 2 2" xfId="4516" xr:uid="{00000000-0005-0000-0000-00006A0A0000}"/>
    <cellStyle name="20% - Accent1 5 2 3 4 3" xfId="4517" xr:uid="{00000000-0005-0000-0000-00006B0A0000}"/>
    <cellStyle name="20% - Accent1 5 2 3 5" xfId="4518" xr:uid="{00000000-0005-0000-0000-00006C0A0000}"/>
    <cellStyle name="20% - Accent1 5 2 3 5 2" xfId="4519" xr:uid="{00000000-0005-0000-0000-00006D0A0000}"/>
    <cellStyle name="20% - Accent1 5 2 3 6" xfId="4520" xr:uid="{00000000-0005-0000-0000-00006E0A0000}"/>
    <cellStyle name="20% - Accent1 5 2 3 6 2" xfId="4521" xr:uid="{00000000-0005-0000-0000-00006F0A0000}"/>
    <cellStyle name="20% - Accent1 5 2 3 7" xfId="4522" xr:uid="{00000000-0005-0000-0000-0000700A0000}"/>
    <cellStyle name="20% - Accent1 5 2 4" xfId="4523" xr:uid="{00000000-0005-0000-0000-0000710A0000}"/>
    <cellStyle name="20% - Accent1 5 2 4 2" xfId="4524" xr:uid="{00000000-0005-0000-0000-0000720A0000}"/>
    <cellStyle name="20% - Accent1 5 2 4 2 2" xfId="4525" xr:uid="{00000000-0005-0000-0000-0000730A0000}"/>
    <cellStyle name="20% - Accent1 5 2 4 2 2 2" xfId="4526" xr:uid="{00000000-0005-0000-0000-0000740A0000}"/>
    <cellStyle name="20% - Accent1 5 2 4 2 3" xfId="4527" xr:uid="{00000000-0005-0000-0000-0000750A0000}"/>
    <cellStyle name="20% - Accent1 5 2 4 3" xfId="4528" xr:uid="{00000000-0005-0000-0000-0000760A0000}"/>
    <cellStyle name="20% - Accent1 5 2 4 3 2" xfId="4529" xr:uid="{00000000-0005-0000-0000-0000770A0000}"/>
    <cellStyle name="20% - Accent1 5 2 4 4" xfId="4530" xr:uid="{00000000-0005-0000-0000-0000780A0000}"/>
    <cellStyle name="20% - Accent1 5 2 5" xfId="4531" xr:uid="{00000000-0005-0000-0000-0000790A0000}"/>
    <cellStyle name="20% - Accent1 5 2 5 2" xfId="4532" xr:uid="{00000000-0005-0000-0000-00007A0A0000}"/>
    <cellStyle name="20% - Accent1 5 2 5 2 2" xfId="4533" xr:uid="{00000000-0005-0000-0000-00007B0A0000}"/>
    <cellStyle name="20% - Accent1 5 2 5 3" xfId="4534" xr:uid="{00000000-0005-0000-0000-00007C0A0000}"/>
    <cellStyle name="20% - Accent1 5 2 6" xfId="4535" xr:uid="{00000000-0005-0000-0000-00007D0A0000}"/>
    <cellStyle name="20% - Accent1 5 2 6 2" xfId="4536" xr:uid="{00000000-0005-0000-0000-00007E0A0000}"/>
    <cellStyle name="20% - Accent1 5 2 6 2 2" xfId="4537" xr:uid="{00000000-0005-0000-0000-00007F0A0000}"/>
    <cellStyle name="20% - Accent1 5 2 6 3" xfId="4538" xr:uid="{00000000-0005-0000-0000-0000800A0000}"/>
    <cellStyle name="20% - Accent1 5 2 7" xfId="4539" xr:uid="{00000000-0005-0000-0000-0000810A0000}"/>
    <cellStyle name="20% - Accent1 5 2 7 2" xfId="4540" xr:uid="{00000000-0005-0000-0000-0000820A0000}"/>
    <cellStyle name="20% - Accent1 5 2 7 2 2" xfId="4541" xr:uid="{00000000-0005-0000-0000-0000830A0000}"/>
    <cellStyle name="20% - Accent1 5 2 7 3" xfId="4542" xr:uid="{00000000-0005-0000-0000-0000840A0000}"/>
    <cellStyle name="20% - Accent1 5 2 8" xfId="4543" xr:uid="{00000000-0005-0000-0000-0000850A0000}"/>
    <cellStyle name="20% - Accent1 5 2 8 2" xfId="4544" xr:uid="{00000000-0005-0000-0000-0000860A0000}"/>
    <cellStyle name="20% - Accent1 5 2 9" xfId="4545" xr:uid="{00000000-0005-0000-0000-0000870A0000}"/>
    <cellStyle name="20% - Accent1 5 2 9 2" xfId="4546" xr:uid="{00000000-0005-0000-0000-0000880A0000}"/>
    <cellStyle name="20% - Accent1 5 3" xfId="4547" xr:uid="{00000000-0005-0000-0000-0000890A0000}"/>
    <cellStyle name="20% - Accent1 5 3 2" xfId="4548" xr:uid="{00000000-0005-0000-0000-00008A0A0000}"/>
    <cellStyle name="20% - Accent1 5 3 2 2" xfId="4549" xr:uid="{00000000-0005-0000-0000-00008B0A0000}"/>
    <cellStyle name="20% - Accent1 5 3 2 2 2" xfId="4550" xr:uid="{00000000-0005-0000-0000-00008C0A0000}"/>
    <cellStyle name="20% - Accent1 5 3 2 2 2 2" xfId="4551" xr:uid="{00000000-0005-0000-0000-00008D0A0000}"/>
    <cellStyle name="20% - Accent1 5 3 2 2 3" xfId="4552" xr:uid="{00000000-0005-0000-0000-00008E0A0000}"/>
    <cellStyle name="20% - Accent1 5 3 2 3" xfId="4553" xr:uid="{00000000-0005-0000-0000-00008F0A0000}"/>
    <cellStyle name="20% - Accent1 5 3 2 3 2" xfId="4554" xr:uid="{00000000-0005-0000-0000-0000900A0000}"/>
    <cellStyle name="20% - Accent1 5 3 2 3 2 2" xfId="4555" xr:uid="{00000000-0005-0000-0000-0000910A0000}"/>
    <cellStyle name="20% - Accent1 5 3 2 3 3" xfId="4556" xr:uid="{00000000-0005-0000-0000-0000920A0000}"/>
    <cellStyle name="20% - Accent1 5 3 2 4" xfId="4557" xr:uid="{00000000-0005-0000-0000-0000930A0000}"/>
    <cellStyle name="20% - Accent1 5 3 2 4 2" xfId="4558" xr:uid="{00000000-0005-0000-0000-0000940A0000}"/>
    <cellStyle name="20% - Accent1 5 3 2 4 2 2" xfId="4559" xr:uid="{00000000-0005-0000-0000-0000950A0000}"/>
    <cellStyle name="20% - Accent1 5 3 2 4 3" xfId="4560" xr:uid="{00000000-0005-0000-0000-0000960A0000}"/>
    <cellStyle name="20% - Accent1 5 3 2 5" xfId="4561" xr:uid="{00000000-0005-0000-0000-0000970A0000}"/>
    <cellStyle name="20% - Accent1 5 3 2 5 2" xfId="4562" xr:uid="{00000000-0005-0000-0000-0000980A0000}"/>
    <cellStyle name="20% - Accent1 5 3 2 6" xfId="4563" xr:uid="{00000000-0005-0000-0000-0000990A0000}"/>
    <cellStyle name="20% - Accent1 5 3 2 6 2" xfId="4564" xr:uid="{00000000-0005-0000-0000-00009A0A0000}"/>
    <cellStyle name="20% - Accent1 5 3 2 7" xfId="4565" xr:uid="{00000000-0005-0000-0000-00009B0A0000}"/>
    <cellStyle name="20% - Accent1 5 3 3" xfId="4566" xr:uid="{00000000-0005-0000-0000-00009C0A0000}"/>
    <cellStyle name="20% - Accent1 5 3 3 2" xfId="4567" xr:uid="{00000000-0005-0000-0000-00009D0A0000}"/>
    <cellStyle name="20% - Accent1 5 3 3 2 2" xfId="4568" xr:uid="{00000000-0005-0000-0000-00009E0A0000}"/>
    <cellStyle name="20% - Accent1 5 3 3 2 2 2" xfId="4569" xr:uid="{00000000-0005-0000-0000-00009F0A0000}"/>
    <cellStyle name="20% - Accent1 5 3 3 2 3" xfId="4570" xr:uid="{00000000-0005-0000-0000-0000A00A0000}"/>
    <cellStyle name="20% - Accent1 5 3 3 3" xfId="4571" xr:uid="{00000000-0005-0000-0000-0000A10A0000}"/>
    <cellStyle name="20% - Accent1 5 3 3 3 2" xfId="4572" xr:uid="{00000000-0005-0000-0000-0000A20A0000}"/>
    <cellStyle name="20% - Accent1 5 3 3 4" xfId="4573" xr:uid="{00000000-0005-0000-0000-0000A30A0000}"/>
    <cellStyle name="20% - Accent1 5 3 4" xfId="4574" xr:uid="{00000000-0005-0000-0000-0000A40A0000}"/>
    <cellStyle name="20% - Accent1 5 3 4 2" xfId="4575" xr:uid="{00000000-0005-0000-0000-0000A50A0000}"/>
    <cellStyle name="20% - Accent1 5 3 4 2 2" xfId="4576" xr:uid="{00000000-0005-0000-0000-0000A60A0000}"/>
    <cellStyle name="20% - Accent1 5 3 4 3" xfId="4577" xr:uid="{00000000-0005-0000-0000-0000A70A0000}"/>
    <cellStyle name="20% - Accent1 5 3 5" xfId="4578" xr:uid="{00000000-0005-0000-0000-0000A80A0000}"/>
    <cellStyle name="20% - Accent1 5 3 5 2" xfId="4579" xr:uid="{00000000-0005-0000-0000-0000A90A0000}"/>
    <cellStyle name="20% - Accent1 5 3 5 2 2" xfId="4580" xr:uid="{00000000-0005-0000-0000-0000AA0A0000}"/>
    <cellStyle name="20% - Accent1 5 3 5 3" xfId="4581" xr:uid="{00000000-0005-0000-0000-0000AB0A0000}"/>
    <cellStyle name="20% - Accent1 5 3 6" xfId="4582" xr:uid="{00000000-0005-0000-0000-0000AC0A0000}"/>
    <cellStyle name="20% - Accent1 5 3 6 2" xfId="4583" xr:uid="{00000000-0005-0000-0000-0000AD0A0000}"/>
    <cellStyle name="20% - Accent1 5 3 6 2 2" xfId="4584" xr:uid="{00000000-0005-0000-0000-0000AE0A0000}"/>
    <cellStyle name="20% - Accent1 5 3 6 3" xfId="4585" xr:uid="{00000000-0005-0000-0000-0000AF0A0000}"/>
    <cellStyle name="20% - Accent1 5 3 7" xfId="4586" xr:uid="{00000000-0005-0000-0000-0000B00A0000}"/>
    <cellStyle name="20% - Accent1 5 3 7 2" xfId="4587" xr:uid="{00000000-0005-0000-0000-0000B10A0000}"/>
    <cellStyle name="20% - Accent1 5 3 8" xfId="4588" xr:uid="{00000000-0005-0000-0000-0000B20A0000}"/>
    <cellStyle name="20% - Accent1 5 3 8 2" xfId="4589" xr:uid="{00000000-0005-0000-0000-0000B30A0000}"/>
    <cellStyle name="20% - Accent1 5 3 9" xfId="4590" xr:uid="{00000000-0005-0000-0000-0000B40A0000}"/>
    <cellStyle name="20% - Accent1 5 4" xfId="4591" xr:uid="{00000000-0005-0000-0000-0000B50A0000}"/>
    <cellStyle name="20% - Accent1 5 4 2" xfId="4592" xr:uid="{00000000-0005-0000-0000-0000B60A0000}"/>
    <cellStyle name="20% - Accent1 5 4 2 2" xfId="4593" xr:uid="{00000000-0005-0000-0000-0000B70A0000}"/>
    <cellStyle name="20% - Accent1 5 4 2 2 2" xfId="4594" xr:uid="{00000000-0005-0000-0000-0000B80A0000}"/>
    <cellStyle name="20% - Accent1 5 4 2 3" xfId="4595" xr:uid="{00000000-0005-0000-0000-0000B90A0000}"/>
    <cellStyle name="20% - Accent1 5 4 3" xfId="4596" xr:uid="{00000000-0005-0000-0000-0000BA0A0000}"/>
    <cellStyle name="20% - Accent1 5 4 3 2" xfId="4597" xr:uid="{00000000-0005-0000-0000-0000BB0A0000}"/>
    <cellStyle name="20% - Accent1 5 4 3 2 2" xfId="4598" xr:uid="{00000000-0005-0000-0000-0000BC0A0000}"/>
    <cellStyle name="20% - Accent1 5 4 3 3" xfId="4599" xr:uid="{00000000-0005-0000-0000-0000BD0A0000}"/>
    <cellStyle name="20% - Accent1 5 4 4" xfId="4600" xr:uid="{00000000-0005-0000-0000-0000BE0A0000}"/>
    <cellStyle name="20% - Accent1 5 4 4 2" xfId="4601" xr:uid="{00000000-0005-0000-0000-0000BF0A0000}"/>
    <cellStyle name="20% - Accent1 5 4 4 2 2" xfId="4602" xr:uid="{00000000-0005-0000-0000-0000C00A0000}"/>
    <cellStyle name="20% - Accent1 5 4 4 3" xfId="4603" xr:uid="{00000000-0005-0000-0000-0000C10A0000}"/>
    <cellStyle name="20% - Accent1 5 4 5" xfId="4604" xr:uid="{00000000-0005-0000-0000-0000C20A0000}"/>
    <cellStyle name="20% - Accent1 5 4 5 2" xfId="4605" xr:uid="{00000000-0005-0000-0000-0000C30A0000}"/>
    <cellStyle name="20% - Accent1 5 4 6" xfId="4606" xr:uid="{00000000-0005-0000-0000-0000C40A0000}"/>
    <cellStyle name="20% - Accent1 5 4 6 2" xfId="4607" xr:uid="{00000000-0005-0000-0000-0000C50A0000}"/>
    <cellStyle name="20% - Accent1 5 4 7" xfId="4608" xr:uid="{00000000-0005-0000-0000-0000C60A0000}"/>
    <cellStyle name="20% - Accent1 5 5" xfId="4609" xr:uid="{00000000-0005-0000-0000-0000C70A0000}"/>
    <cellStyle name="20% - Accent1 5 5 2" xfId="4610" xr:uid="{00000000-0005-0000-0000-0000C80A0000}"/>
    <cellStyle name="20% - Accent1 5 5 2 2" xfId="4611" xr:uid="{00000000-0005-0000-0000-0000C90A0000}"/>
    <cellStyle name="20% - Accent1 5 5 2 2 2" xfId="4612" xr:uid="{00000000-0005-0000-0000-0000CA0A0000}"/>
    <cellStyle name="20% - Accent1 5 5 2 3" xfId="4613" xr:uid="{00000000-0005-0000-0000-0000CB0A0000}"/>
    <cellStyle name="20% - Accent1 5 5 3" xfId="4614" xr:uid="{00000000-0005-0000-0000-0000CC0A0000}"/>
    <cellStyle name="20% - Accent1 5 5 3 2" xfId="4615" xr:uid="{00000000-0005-0000-0000-0000CD0A0000}"/>
    <cellStyle name="20% - Accent1 5 5 4" xfId="4616" xr:uid="{00000000-0005-0000-0000-0000CE0A0000}"/>
    <cellStyle name="20% - Accent1 5 6" xfId="4617" xr:uid="{00000000-0005-0000-0000-0000CF0A0000}"/>
    <cellStyle name="20% - Accent1 5 6 2" xfId="4618" xr:uid="{00000000-0005-0000-0000-0000D00A0000}"/>
    <cellStyle name="20% - Accent1 5 6 2 2" xfId="4619" xr:uid="{00000000-0005-0000-0000-0000D10A0000}"/>
    <cellStyle name="20% - Accent1 5 6 3" xfId="4620" xr:uid="{00000000-0005-0000-0000-0000D20A0000}"/>
    <cellStyle name="20% - Accent1 5 7" xfId="4621" xr:uid="{00000000-0005-0000-0000-0000D30A0000}"/>
    <cellStyle name="20% - Accent1 5 7 2" xfId="4622" xr:uid="{00000000-0005-0000-0000-0000D40A0000}"/>
    <cellStyle name="20% - Accent1 5 7 2 2" xfId="4623" xr:uid="{00000000-0005-0000-0000-0000D50A0000}"/>
    <cellStyle name="20% - Accent1 5 7 3" xfId="4624" xr:uid="{00000000-0005-0000-0000-0000D60A0000}"/>
    <cellStyle name="20% - Accent1 5 8" xfId="4625" xr:uid="{00000000-0005-0000-0000-0000D70A0000}"/>
    <cellStyle name="20% - Accent1 5 8 2" xfId="4626" xr:uid="{00000000-0005-0000-0000-0000D80A0000}"/>
    <cellStyle name="20% - Accent1 5 8 2 2" xfId="4627" xr:uid="{00000000-0005-0000-0000-0000D90A0000}"/>
    <cellStyle name="20% - Accent1 5 8 3" xfId="4628" xr:uid="{00000000-0005-0000-0000-0000DA0A0000}"/>
    <cellStyle name="20% - Accent1 5 9" xfId="4629" xr:uid="{00000000-0005-0000-0000-0000DB0A0000}"/>
    <cellStyle name="20% - Accent1 5 9 2" xfId="4630" xr:uid="{00000000-0005-0000-0000-0000DC0A0000}"/>
    <cellStyle name="20% - Accent1 6" xfId="4631" xr:uid="{00000000-0005-0000-0000-0000DD0A0000}"/>
    <cellStyle name="20% - Accent1 6 10" xfId="4632" xr:uid="{00000000-0005-0000-0000-0000DE0A0000}"/>
    <cellStyle name="20% - Accent1 6 10 2" xfId="4633" xr:uid="{00000000-0005-0000-0000-0000DF0A0000}"/>
    <cellStyle name="20% - Accent1 6 11" xfId="4634" xr:uid="{00000000-0005-0000-0000-0000E00A0000}"/>
    <cellStyle name="20% - Accent1 6 12" xfId="4635" xr:uid="{00000000-0005-0000-0000-0000E10A0000}"/>
    <cellStyle name="20% - Accent1 6 2" xfId="4636" xr:uid="{00000000-0005-0000-0000-0000E20A0000}"/>
    <cellStyle name="20% - Accent1 6 2 10" xfId="4637" xr:uid="{00000000-0005-0000-0000-0000E30A0000}"/>
    <cellStyle name="20% - Accent1 6 2 2" xfId="4638" xr:uid="{00000000-0005-0000-0000-0000E40A0000}"/>
    <cellStyle name="20% - Accent1 6 2 2 2" xfId="4639" xr:uid="{00000000-0005-0000-0000-0000E50A0000}"/>
    <cellStyle name="20% - Accent1 6 2 2 2 2" xfId="4640" xr:uid="{00000000-0005-0000-0000-0000E60A0000}"/>
    <cellStyle name="20% - Accent1 6 2 2 2 2 2" xfId="4641" xr:uid="{00000000-0005-0000-0000-0000E70A0000}"/>
    <cellStyle name="20% - Accent1 6 2 2 2 2 2 2" xfId="4642" xr:uid="{00000000-0005-0000-0000-0000E80A0000}"/>
    <cellStyle name="20% - Accent1 6 2 2 2 2 3" xfId="4643" xr:uid="{00000000-0005-0000-0000-0000E90A0000}"/>
    <cellStyle name="20% - Accent1 6 2 2 2 3" xfId="4644" xr:uid="{00000000-0005-0000-0000-0000EA0A0000}"/>
    <cellStyle name="20% - Accent1 6 2 2 2 3 2" xfId="4645" xr:uid="{00000000-0005-0000-0000-0000EB0A0000}"/>
    <cellStyle name="20% - Accent1 6 2 2 2 3 2 2" xfId="4646" xr:uid="{00000000-0005-0000-0000-0000EC0A0000}"/>
    <cellStyle name="20% - Accent1 6 2 2 2 3 3" xfId="4647" xr:uid="{00000000-0005-0000-0000-0000ED0A0000}"/>
    <cellStyle name="20% - Accent1 6 2 2 2 4" xfId="4648" xr:uid="{00000000-0005-0000-0000-0000EE0A0000}"/>
    <cellStyle name="20% - Accent1 6 2 2 2 4 2" xfId="4649" xr:uid="{00000000-0005-0000-0000-0000EF0A0000}"/>
    <cellStyle name="20% - Accent1 6 2 2 2 4 2 2" xfId="4650" xr:uid="{00000000-0005-0000-0000-0000F00A0000}"/>
    <cellStyle name="20% - Accent1 6 2 2 2 4 3" xfId="4651" xr:uid="{00000000-0005-0000-0000-0000F10A0000}"/>
    <cellStyle name="20% - Accent1 6 2 2 2 5" xfId="4652" xr:uid="{00000000-0005-0000-0000-0000F20A0000}"/>
    <cellStyle name="20% - Accent1 6 2 2 2 5 2" xfId="4653" xr:uid="{00000000-0005-0000-0000-0000F30A0000}"/>
    <cellStyle name="20% - Accent1 6 2 2 2 6" xfId="4654" xr:uid="{00000000-0005-0000-0000-0000F40A0000}"/>
    <cellStyle name="20% - Accent1 6 2 2 2 6 2" xfId="4655" xr:uid="{00000000-0005-0000-0000-0000F50A0000}"/>
    <cellStyle name="20% - Accent1 6 2 2 2 7" xfId="4656" xr:uid="{00000000-0005-0000-0000-0000F60A0000}"/>
    <cellStyle name="20% - Accent1 6 2 2 3" xfId="4657" xr:uid="{00000000-0005-0000-0000-0000F70A0000}"/>
    <cellStyle name="20% - Accent1 6 2 2 3 2" xfId="4658" xr:uid="{00000000-0005-0000-0000-0000F80A0000}"/>
    <cellStyle name="20% - Accent1 6 2 2 3 2 2" xfId="4659" xr:uid="{00000000-0005-0000-0000-0000F90A0000}"/>
    <cellStyle name="20% - Accent1 6 2 2 3 2 2 2" xfId="4660" xr:uid="{00000000-0005-0000-0000-0000FA0A0000}"/>
    <cellStyle name="20% - Accent1 6 2 2 3 2 3" xfId="4661" xr:uid="{00000000-0005-0000-0000-0000FB0A0000}"/>
    <cellStyle name="20% - Accent1 6 2 2 3 3" xfId="4662" xr:uid="{00000000-0005-0000-0000-0000FC0A0000}"/>
    <cellStyle name="20% - Accent1 6 2 2 3 3 2" xfId="4663" xr:uid="{00000000-0005-0000-0000-0000FD0A0000}"/>
    <cellStyle name="20% - Accent1 6 2 2 3 4" xfId="4664" xr:uid="{00000000-0005-0000-0000-0000FE0A0000}"/>
    <cellStyle name="20% - Accent1 6 2 2 4" xfId="4665" xr:uid="{00000000-0005-0000-0000-0000FF0A0000}"/>
    <cellStyle name="20% - Accent1 6 2 2 4 2" xfId="4666" xr:uid="{00000000-0005-0000-0000-0000000B0000}"/>
    <cellStyle name="20% - Accent1 6 2 2 4 2 2" xfId="4667" xr:uid="{00000000-0005-0000-0000-0000010B0000}"/>
    <cellStyle name="20% - Accent1 6 2 2 4 3" xfId="4668" xr:uid="{00000000-0005-0000-0000-0000020B0000}"/>
    <cellStyle name="20% - Accent1 6 2 2 5" xfId="4669" xr:uid="{00000000-0005-0000-0000-0000030B0000}"/>
    <cellStyle name="20% - Accent1 6 2 2 5 2" xfId="4670" xr:uid="{00000000-0005-0000-0000-0000040B0000}"/>
    <cellStyle name="20% - Accent1 6 2 2 5 2 2" xfId="4671" xr:uid="{00000000-0005-0000-0000-0000050B0000}"/>
    <cellStyle name="20% - Accent1 6 2 2 5 3" xfId="4672" xr:uid="{00000000-0005-0000-0000-0000060B0000}"/>
    <cellStyle name="20% - Accent1 6 2 2 6" xfId="4673" xr:uid="{00000000-0005-0000-0000-0000070B0000}"/>
    <cellStyle name="20% - Accent1 6 2 2 6 2" xfId="4674" xr:uid="{00000000-0005-0000-0000-0000080B0000}"/>
    <cellStyle name="20% - Accent1 6 2 2 6 2 2" xfId="4675" xr:uid="{00000000-0005-0000-0000-0000090B0000}"/>
    <cellStyle name="20% - Accent1 6 2 2 6 3" xfId="4676" xr:uid="{00000000-0005-0000-0000-00000A0B0000}"/>
    <cellStyle name="20% - Accent1 6 2 2 7" xfId="4677" xr:uid="{00000000-0005-0000-0000-00000B0B0000}"/>
    <cellStyle name="20% - Accent1 6 2 2 7 2" xfId="4678" xr:uid="{00000000-0005-0000-0000-00000C0B0000}"/>
    <cellStyle name="20% - Accent1 6 2 2 8" xfId="4679" xr:uid="{00000000-0005-0000-0000-00000D0B0000}"/>
    <cellStyle name="20% - Accent1 6 2 2 8 2" xfId="4680" xr:uid="{00000000-0005-0000-0000-00000E0B0000}"/>
    <cellStyle name="20% - Accent1 6 2 2 9" xfId="4681" xr:uid="{00000000-0005-0000-0000-00000F0B0000}"/>
    <cellStyle name="20% - Accent1 6 2 3" xfId="4682" xr:uid="{00000000-0005-0000-0000-0000100B0000}"/>
    <cellStyle name="20% - Accent1 6 2 3 2" xfId="4683" xr:uid="{00000000-0005-0000-0000-0000110B0000}"/>
    <cellStyle name="20% - Accent1 6 2 3 2 2" xfId="4684" xr:uid="{00000000-0005-0000-0000-0000120B0000}"/>
    <cellStyle name="20% - Accent1 6 2 3 2 2 2" xfId="4685" xr:uid="{00000000-0005-0000-0000-0000130B0000}"/>
    <cellStyle name="20% - Accent1 6 2 3 2 3" xfId="4686" xr:uid="{00000000-0005-0000-0000-0000140B0000}"/>
    <cellStyle name="20% - Accent1 6 2 3 3" xfId="4687" xr:uid="{00000000-0005-0000-0000-0000150B0000}"/>
    <cellStyle name="20% - Accent1 6 2 3 3 2" xfId="4688" xr:uid="{00000000-0005-0000-0000-0000160B0000}"/>
    <cellStyle name="20% - Accent1 6 2 3 3 2 2" xfId="4689" xr:uid="{00000000-0005-0000-0000-0000170B0000}"/>
    <cellStyle name="20% - Accent1 6 2 3 3 3" xfId="4690" xr:uid="{00000000-0005-0000-0000-0000180B0000}"/>
    <cellStyle name="20% - Accent1 6 2 3 4" xfId="4691" xr:uid="{00000000-0005-0000-0000-0000190B0000}"/>
    <cellStyle name="20% - Accent1 6 2 3 4 2" xfId="4692" xr:uid="{00000000-0005-0000-0000-00001A0B0000}"/>
    <cellStyle name="20% - Accent1 6 2 3 4 2 2" xfId="4693" xr:uid="{00000000-0005-0000-0000-00001B0B0000}"/>
    <cellStyle name="20% - Accent1 6 2 3 4 3" xfId="4694" xr:uid="{00000000-0005-0000-0000-00001C0B0000}"/>
    <cellStyle name="20% - Accent1 6 2 3 5" xfId="4695" xr:uid="{00000000-0005-0000-0000-00001D0B0000}"/>
    <cellStyle name="20% - Accent1 6 2 3 5 2" xfId="4696" xr:uid="{00000000-0005-0000-0000-00001E0B0000}"/>
    <cellStyle name="20% - Accent1 6 2 3 6" xfId="4697" xr:uid="{00000000-0005-0000-0000-00001F0B0000}"/>
    <cellStyle name="20% - Accent1 6 2 3 6 2" xfId="4698" xr:uid="{00000000-0005-0000-0000-0000200B0000}"/>
    <cellStyle name="20% - Accent1 6 2 3 7" xfId="4699" xr:uid="{00000000-0005-0000-0000-0000210B0000}"/>
    <cellStyle name="20% - Accent1 6 2 4" xfId="4700" xr:uid="{00000000-0005-0000-0000-0000220B0000}"/>
    <cellStyle name="20% - Accent1 6 2 4 2" xfId="4701" xr:uid="{00000000-0005-0000-0000-0000230B0000}"/>
    <cellStyle name="20% - Accent1 6 2 4 2 2" xfId="4702" xr:uid="{00000000-0005-0000-0000-0000240B0000}"/>
    <cellStyle name="20% - Accent1 6 2 4 2 2 2" xfId="4703" xr:uid="{00000000-0005-0000-0000-0000250B0000}"/>
    <cellStyle name="20% - Accent1 6 2 4 2 3" xfId="4704" xr:uid="{00000000-0005-0000-0000-0000260B0000}"/>
    <cellStyle name="20% - Accent1 6 2 4 3" xfId="4705" xr:uid="{00000000-0005-0000-0000-0000270B0000}"/>
    <cellStyle name="20% - Accent1 6 2 4 3 2" xfId="4706" xr:uid="{00000000-0005-0000-0000-0000280B0000}"/>
    <cellStyle name="20% - Accent1 6 2 4 4" xfId="4707" xr:uid="{00000000-0005-0000-0000-0000290B0000}"/>
    <cellStyle name="20% - Accent1 6 2 5" xfId="4708" xr:uid="{00000000-0005-0000-0000-00002A0B0000}"/>
    <cellStyle name="20% - Accent1 6 2 5 2" xfId="4709" xr:uid="{00000000-0005-0000-0000-00002B0B0000}"/>
    <cellStyle name="20% - Accent1 6 2 5 2 2" xfId="4710" xr:uid="{00000000-0005-0000-0000-00002C0B0000}"/>
    <cellStyle name="20% - Accent1 6 2 5 3" xfId="4711" xr:uid="{00000000-0005-0000-0000-00002D0B0000}"/>
    <cellStyle name="20% - Accent1 6 2 6" xfId="4712" xr:uid="{00000000-0005-0000-0000-00002E0B0000}"/>
    <cellStyle name="20% - Accent1 6 2 6 2" xfId="4713" xr:uid="{00000000-0005-0000-0000-00002F0B0000}"/>
    <cellStyle name="20% - Accent1 6 2 6 2 2" xfId="4714" xr:uid="{00000000-0005-0000-0000-0000300B0000}"/>
    <cellStyle name="20% - Accent1 6 2 6 3" xfId="4715" xr:uid="{00000000-0005-0000-0000-0000310B0000}"/>
    <cellStyle name="20% - Accent1 6 2 7" xfId="4716" xr:uid="{00000000-0005-0000-0000-0000320B0000}"/>
    <cellStyle name="20% - Accent1 6 2 7 2" xfId="4717" xr:uid="{00000000-0005-0000-0000-0000330B0000}"/>
    <cellStyle name="20% - Accent1 6 2 7 2 2" xfId="4718" xr:uid="{00000000-0005-0000-0000-0000340B0000}"/>
    <cellStyle name="20% - Accent1 6 2 7 3" xfId="4719" xr:uid="{00000000-0005-0000-0000-0000350B0000}"/>
    <cellStyle name="20% - Accent1 6 2 8" xfId="4720" xr:uid="{00000000-0005-0000-0000-0000360B0000}"/>
    <cellStyle name="20% - Accent1 6 2 8 2" xfId="4721" xr:uid="{00000000-0005-0000-0000-0000370B0000}"/>
    <cellStyle name="20% - Accent1 6 2 9" xfId="4722" xr:uid="{00000000-0005-0000-0000-0000380B0000}"/>
    <cellStyle name="20% - Accent1 6 2 9 2" xfId="4723" xr:uid="{00000000-0005-0000-0000-0000390B0000}"/>
    <cellStyle name="20% - Accent1 6 3" xfId="4724" xr:uid="{00000000-0005-0000-0000-00003A0B0000}"/>
    <cellStyle name="20% - Accent1 6 3 2" xfId="4725" xr:uid="{00000000-0005-0000-0000-00003B0B0000}"/>
    <cellStyle name="20% - Accent1 6 3 2 2" xfId="4726" xr:uid="{00000000-0005-0000-0000-00003C0B0000}"/>
    <cellStyle name="20% - Accent1 6 3 2 2 2" xfId="4727" xr:uid="{00000000-0005-0000-0000-00003D0B0000}"/>
    <cellStyle name="20% - Accent1 6 3 2 2 2 2" xfId="4728" xr:uid="{00000000-0005-0000-0000-00003E0B0000}"/>
    <cellStyle name="20% - Accent1 6 3 2 2 3" xfId="4729" xr:uid="{00000000-0005-0000-0000-00003F0B0000}"/>
    <cellStyle name="20% - Accent1 6 3 2 3" xfId="4730" xr:uid="{00000000-0005-0000-0000-0000400B0000}"/>
    <cellStyle name="20% - Accent1 6 3 2 3 2" xfId="4731" xr:uid="{00000000-0005-0000-0000-0000410B0000}"/>
    <cellStyle name="20% - Accent1 6 3 2 3 2 2" xfId="4732" xr:uid="{00000000-0005-0000-0000-0000420B0000}"/>
    <cellStyle name="20% - Accent1 6 3 2 3 3" xfId="4733" xr:uid="{00000000-0005-0000-0000-0000430B0000}"/>
    <cellStyle name="20% - Accent1 6 3 2 4" xfId="4734" xr:uid="{00000000-0005-0000-0000-0000440B0000}"/>
    <cellStyle name="20% - Accent1 6 3 2 4 2" xfId="4735" xr:uid="{00000000-0005-0000-0000-0000450B0000}"/>
    <cellStyle name="20% - Accent1 6 3 2 4 2 2" xfId="4736" xr:uid="{00000000-0005-0000-0000-0000460B0000}"/>
    <cellStyle name="20% - Accent1 6 3 2 4 3" xfId="4737" xr:uid="{00000000-0005-0000-0000-0000470B0000}"/>
    <cellStyle name="20% - Accent1 6 3 2 5" xfId="4738" xr:uid="{00000000-0005-0000-0000-0000480B0000}"/>
    <cellStyle name="20% - Accent1 6 3 2 5 2" xfId="4739" xr:uid="{00000000-0005-0000-0000-0000490B0000}"/>
    <cellStyle name="20% - Accent1 6 3 2 6" xfId="4740" xr:uid="{00000000-0005-0000-0000-00004A0B0000}"/>
    <cellStyle name="20% - Accent1 6 3 2 6 2" xfId="4741" xr:uid="{00000000-0005-0000-0000-00004B0B0000}"/>
    <cellStyle name="20% - Accent1 6 3 2 7" xfId="4742" xr:uid="{00000000-0005-0000-0000-00004C0B0000}"/>
    <cellStyle name="20% - Accent1 6 3 3" xfId="4743" xr:uid="{00000000-0005-0000-0000-00004D0B0000}"/>
    <cellStyle name="20% - Accent1 6 3 3 2" xfId="4744" xr:uid="{00000000-0005-0000-0000-00004E0B0000}"/>
    <cellStyle name="20% - Accent1 6 3 3 2 2" xfId="4745" xr:uid="{00000000-0005-0000-0000-00004F0B0000}"/>
    <cellStyle name="20% - Accent1 6 3 3 2 2 2" xfId="4746" xr:uid="{00000000-0005-0000-0000-0000500B0000}"/>
    <cellStyle name="20% - Accent1 6 3 3 2 3" xfId="4747" xr:uid="{00000000-0005-0000-0000-0000510B0000}"/>
    <cellStyle name="20% - Accent1 6 3 3 3" xfId="4748" xr:uid="{00000000-0005-0000-0000-0000520B0000}"/>
    <cellStyle name="20% - Accent1 6 3 3 3 2" xfId="4749" xr:uid="{00000000-0005-0000-0000-0000530B0000}"/>
    <cellStyle name="20% - Accent1 6 3 3 4" xfId="4750" xr:uid="{00000000-0005-0000-0000-0000540B0000}"/>
    <cellStyle name="20% - Accent1 6 3 4" xfId="4751" xr:uid="{00000000-0005-0000-0000-0000550B0000}"/>
    <cellStyle name="20% - Accent1 6 3 4 2" xfId="4752" xr:uid="{00000000-0005-0000-0000-0000560B0000}"/>
    <cellStyle name="20% - Accent1 6 3 4 2 2" xfId="4753" xr:uid="{00000000-0005-0000-0000-0000570B0000}"/>
    <cellStyle name="20% - Accent1 6 3 4 3" xfId="4754" xr:uid="{00000000-0005-0000-0000-0000580B0000}"/>
    <cellStyle name="20% - Accent1 6 3 5" xfId="4755" xr:uid="{00000000-0005-0000-0000-0000590B0000}"/>
    <cellStyle name="20% - Accent1 6 3 5 2" xfId="4756" xr:uid="{00000000-0005-0000-0000-00005A0B0000}"/>
    <cellStyle name="20% - Accent1 6 3 5 2 2" xfId="4757" xr:uid="{00000000-0005-0000-0000-00005B0B0000}"/>
    <cellStyle name="20% - Accent1 6 3 5 3" xfId="4758" xr:uid="{00000000-0005-0000-0000-00005C0B0000}"/>
    <cellStyle name="20% - Accent1 6 3 6" xfId="4759" xr:uid="{00000000-0005-0000-0000-00005D0B0000}"/>
    <cellStyle name="20% - Accent1 6 3 6 2" xfId="4760" xr:uid="{00000000-0005-0000-0000-00005E0B0000}"/>
    <cellStyle name="20% - Accent1 6 3 6 2 2" xfId="4761" xr:uid="{00000000-0005-0000-0000-00005F0B0000}"/>
    <cellStyle name="20% - Accent1 6 3 6 3" xfId="4762" xr:uid="{00000000-0005-0000-0000-0000600B0000}"/>
    <cellStyle name="20% - Accent1 6 3 7" xfId="4763" xr:uid="{00000000-0005-0000-0000-0000610B0000}"/>
    <cellStyle name="20% - Accent1 6 3 7 2" xfId="4764" xr:uid="{00000000-0005-0000-0000-0000620B0000}"/>
    <cellStyle name="20% - Accent1 6 3 8" xfId="4765" xr:uid="{00000000-0005-0000-0000-0000630B0000}"/>
    <cellStyle name="20% - Accent1 6 3 8 2" xfId="4766" xr:uid="{00000000-0005-0000-0000-0000640B0000}"/>
    <cellStyle name="20% - Accent1 6 3 9" xfId="4767" xr:uid="{00000000-0005-0000-0000-0000650B0000}"/>
    <cellStyle name="20% - Accent1 6 4" xfId="4768" xr:uid="{00000000-0005-0000-0000-0000660B0000}"/>
    <cellStyle name="20% - Accent1 6 4 2" xfId="4769" xr:uid="{00000000-0005-0000-0000-0000670B0000}"/>
    <cellStyle name="20% - Accent1 6 4 2 2" xfId="4770" xr:uid="{00000000-0005-0000-0000-0000680B0000}"/>
    <cellStyle name="20% - Accent1 6 4 2 2 2" xfId="4771" xr:uid="{00000000-0005-0000-0000-0000690B0000}"/>
    <cellStyle name="20% - Accent1 6 4 2 3" xfId="4772" xr:uid="{00000000-0005-0000-0000-00006A0B0000}"/>
    <cellStyle name="20% - Accent1 6 4 3" xfId="4773" xr:uid="{00000000-0005-0000-0000-00006B0B0000}"/>
    <cellStyle name="20% - Accent1 6 4 3 2" xfId="4774" xr:uid="{00000000-0005-0000-0000-00006C0B0000}"/>
    <cellStyle name="20% - Accent1 6 4 3 2 2" xfId="4775" xr:uid="{00000000-0005-0000-0000-00006D0B0000}"/>
    <cellStyle name="20% - Accent1 6 4 3 3" xfId="4776" xr:uid="{00000000-0005-0000-0000-00006E0B0000}"/>
    <cellStyle name="20% - Accent1 6 4 4" xfId="4777" xr:uid="{00000000-0005-0000-0000-00006F0B0000}"/>
    <cellStyle name="20% - Accent1 6 4 4 2" xfId="4778" xr:uid="{00000000-0005-0000-0000-0000700B0000}"/>
    <cellStyle name="20% - Accent1 6 4 4 2 2" xfId="4779" xr:uid="{00000000-0005-0000-0000-0000710B0000}"/>
    <cellStyle name="20% - Accent1 6 4 4 3" xfId="4780" xr:uid="{00000000-0005-0000-0000-0000720B0000}"/>
    <cellStyle name="20% - Accent1 6 4 5" xfId="4781" xr:uid="{00000000-0005-0000-0000-0000730B0000}"/>
    <cellStyle name="20% - Accent1 6 4 5 2" xfId="4782" xr:uid="{00000000-0005-0000-0000-0000740B0000}"/>
    <cellStyle name="20% - Accent1 6 4 6" xfId="4783" xr:uid="{00000000-0005-0000-0000-0000750B0000}"/>
    <cellStyle name="20% - Accent1 6 4 6 2" xfId="4784" xr:uid="{00000000-0005-0000-0000-0000760B0000}"/>
    <cellStyle name="20% - Accent1 6 4 7" xfId="4785" xr:uid="{00000000-0005-0000-0000-0000770B0000}"/>
    <cellStyle name="20% - Accent1 6 5" xfId="4786" xr:uid="{00000000-0005-0000-0000-0000780B0000}"/>
    <cellStyle name="20% - Accent1 6 5 2" xfId="4787" xr:uid="{00000000-0005-0000-0000-0000790B0000}"/>
    <cellStyle name="20% - Accent1 6 5 2 2" xfId="4788" xr:uid="{00000000-0005-0000-0000-00007A0B0000}"/>
    <cellStyle name="20% - Accent1 6 5 2 2 2" xfId="4789" xr:uid="{00000000-0005-0000-0000-00007B0B0000}"/>
    <cellStyle name="20% - Accent1 6 5 2 3" xfId="4790" xr:uid="{00000000-0005-0000-0000-00007C0B0000}"/>
    <cellStyle name="20% - Accent1 6 5 3" xfId="4791" xr:uid="{00000000-0005-0000-0000-00007D0B0000}"/>
    <cellStyle name="20% - Accent1 6 5 3 2" xfId="4792" xr:uid="{00000000-0005-0000-0000-00007E0B0000}"/>
    <cellStyle name="20% - Accent1 6 5 4" xfId="4793" xr:uid="{00000000-0005-0000-0000-00007F0B0000}"/>
    <cellStyle name="20% - Accent1 6 6" xfId="4794" xr:uid="{00000000-0005-0000-0000-0000800B0000}"/>
    <cellStyle name="20% - Accent1 6 6 2" xfId="4795" xr:uid="{00000000-0005-0000-0000-0000810B0000}"/>
    <cellStyle name="20% - Accent1 6 6 2 2" xfId="4796" xr:uid="{00000000-0005-0000-0000-0000820B0000}"/>
    <cellStyle name="20% - Accent1 6 6 3" xfId="4797" xr:uid="{00000000-0005-0000-0000-0000830B0000}"/>
    <cellStyle name="20% - Accent1 6 7" xfId="4798" xr:uid="{00000000-0005-0000-0000-0000840B0000}"/>
    <cellStyle name="20% - Accent1 6 7 2" xfId="4799" xr:uid="{00000000-0005-0000-0000-0000850B0000}"/>
    <cellStyle name="20% - Accent1 6 7 2 2" xfId="4800" xr:uid="{00000000-0005-0000-0000-0000860B0000}"/>
    <cellStyle name="20% - Accent1 6 7 3" xfId="4801" xr:uid="{00000000-0005-0000-0000-0000870B0000}"/>
    <cellStyle name="20% - Accent1 6 8" xfId="4802" xr:uid="{00000000-0005-0000-0000-0000880B0000}"/>
    <cellStyle name="20% - Accent1 6 8 2" xfId="4803" xr:uid="{00000000-0005-0000-0000-0000890B0000}"/>
    <cellStyle name="20% - Accent1 6 8 2 2" xfId="4804" xr:uid="{00000000-0005-0000-0000-00008A0B0000}"/>
    <cellStyle name="20% - Accent1 6 8 3" xfId="4805" xr:uid="{00000000-0005-0000-0000-00008B0B0000}"/>
    <cellStyle name="20% - Accent1 6 9" xfId="4806" xr:uid="{00000000-0005-0000-0000-00008C0B0000}"/>
    <cellStyle name="20% - Accent1 6 9 2" xfId="4807" xr:uid="{00000000-0005-0000-0000-00008D0B0000}"/>
    <cellStyle name="20% - Accent1 7" xfId="4808" xr:uid="{00000000-0005-0000-0000-00008E0B0000}"/>
    <cellStyle name="20% - Accent1 7 10" xfId="4809" xr:uid="{00000000-0005-0000-0000-00008F0B0000}"/>
    <cellStyle name="20% - Accent1 7 2" xfId="4810" xr:uid="{00000000-0005-0000-0000-0000900B0000}"/>
    <cellStyle name="20% - Accent1 7 2 2" xfId="4811" xr:uid="{00000000-0005-0000-0000-0000910B0000}"/>
    <cellStyle name="20% - Accent1 7 2 2 2" xfId="4812" xr:uid="{00000000-0005-0000-0000-0000920B0000}"/>
    <cellStyle name="20% - Accent1 7 2 2 2 2" xfId="4813" xr:uid="{00000000-0005-0000-0000-0000930B0000}"/>
    <cellStyle name="20% - Accent1 7 2 2 2 2 2" xfId="4814" xr:uid="{00000000-0005-0000-0000-0000940B0000}"/>
    <cellStyle name="20% - Accent1 7 2 2 2 3" xfId="4815" xr:uid="{00000000-0005-0000-0000-0000950B0000}"/>
    <cellStyle name="20% - Accent1 7 2 2 3" xfId="4816" xr:uid="{00000000-0005-0000-0000-0000960B0000}"/>
    <cellStyle name="20% - Accent1 7 2 2 3 2" xfId="4817" xr:uid="{00000000-0005-0000-0000-0000970B0000}"/>
    <cellStyle name="20% - Accent1 7 2 2 3 2 2" xfId="4818" xr:uid="{00000000-0005-0000-0000-0000980B0000}"/>
    <cellStyle name="20% - Accent1 7 2 2 3 3" xfId="4819" xr:uid="{00000000-0005-0000-0000-0000990B0000}"/>
    <cellStyle name="20% - Accent1 7 2 2 4" xfId="4820" xr:uid="{00000000-0005-0000-0000-00009A0B0000}"/>
    <cellStyle name="20% - Accent1 7 2 2 4 2" xfId="4821" xr:uid="{00000000-0005-0000-0000-00009B0B0000}"/>
    <cellStyle name="20% - Accent1 7 2 2 4 2 2" xfId="4822" xr:uid="{00000000-0005-0000-0000-00009C0B0000}"/>
    <cellStyle name="20% - Accent1 7 2 2 4 3" xfId="4823" xr:uid="{00000000-0005-0000-0000-00009D0B0000}"/>
    <cellStyle name="20% - Accent1 7 2 2 5" xfId="4824" xr:uid="{00000000-0005-0000-0000-00009E0B0000}"/>
    <cellStyle name="20% - Accent1 7 2 2 5 2" xfId="4825" xr:uid="{00000000-0005-0000-0000-00009F0B0000}"/>
    <cellStyle name="20% - Accent1 7 2 2 6" xfId="4826" xr:uid="{00000000-0005-0000-0000-0000A00B0000}"/>
    <cellStyle name="20% - Accent1 7 2 2 6 2" xfId="4827" xr:uid="{00000000-0005-0000-0000-0000A10B0000}"/>
    <cellStyle name="20% - Accent1 7 2 2 7" xfId="4828" xr:uid="{00000000-0005-0000-0000-0000A20B0000}"/>
    <cellStyle name="20% - Accent1 7 2 3" xfId="4829" xr:uid="{00000000-0005-0000-0000-0000A30B0000}"/>
    <cellStyle name="20% - Accent1 7 2 3 2" xfId="4830" xr:uid="{00000000-0005-0000-0000-0000A40B0000}"/>
    <cellStyle name="20% - Accent1 7 2 3 2 2" xfId="4831" xr:uid="{00000000-0005-0000-0000-0000A50B0000}"/>
    <cellStyle name="20% - Accent1 7 2 3 2 2 2" xfId="4832" xr:uid="{00000000-0005-0000-0000-0000A60B0000}"/>
    <cellStyle name="20% - Accent1 7 2 3 2 3" xfId="4833" xr:uid="{00000000-0005-0000-0000-0000A70B0000}"/>
    <cellStyle name="20% - Accent1 7 2 3 3" xfId="4834" xr:uid="{00000000-0005-0000-0000-0000A80B0000}"/>
    <cellStyle name="20% - Accent1 7 2 3 3 2" xfId="4835" xr:uid="{00000000-0005-0000-0000-0000A90B0000}"/>
    <cellStyle name="20% - Accent1 7 2 3 4" xfId="4836" xr:uid="{00000000-0005-0000-0000-0000AA0B0000}"/>
    <cellStyle name="20% - Accent1 7 2 4" xfId="4837" xr:uid="{00000000-0005-0000-0000-0000AB0B0000}"/>
    <cellStyle name="20% - Accent1 7 2 4 2" xfId="4838" xr:uid="{00000000-0005-0000-0000-0000AC0B0000}"/>
    <cellStyle name="20% - Accent1 7 2 4 2 2" xfId="4839" xr:uid="{00000000-0005-0000-0000-0000AD0B0000}"/>
    <cellStyle name="20% - Accent1 7 2 4 3" xfId="4840" xr:uid="{00000000-0005-0000-0000-0000AE0B0000}"/>
    <cellStyle name="20% - Accent1 7 2 5" xfId="4841" xr:uid="{00000000-0005-0000-0000-0000AF0B0000}"/>
    <cellStyle name="20% - Accent1 7 2 5 2" xfId="4842" xr:uid="{00000000-0005-0000-0000-0000B00B0000}"/>
    <cellStyle name="20% - Accent1 7 2 5 2 2" xfId="4843" xr:uid="{00000000-0005-0000-0000-0000B10B0000}"/>
    <cellStyle name="20% - Accent1 7 2 5 3" xfId="4844" xr:uid="{00000000-0005-0000-0000-0000B20B0000}"/>
    <cellStyle name="20% - Accent1 7 2 6" xfId="4845" xr:uid="{00000000-0005-0000-0000-0000B30B0000}"/>
    <cellStyle name="20% - Accent1 7 2 6 2" xfId="4846" xr:uid="{00000000-0005-0000-0000-0000B40B0000}"/>
    <cellStyle name="20% - Accent1 7 2 6 2 2" xfId="4847" xr:uid="{00000000-0005-0000-0000-0000B50B0000}"/>
    <cellStyle name="20% - Accent1 7 2 6 3" xfId="4848" xr:uid="{00000000-0005-0000-0000-0000B60B0000}"/>
    <cellStyle name="20% - Accent1 7 2 7" xfId="4849" xr:uid="{00000000-0005-0000-0000-0000B70B0000}"/>
    <cellStyle name="20% - Accent1 7 2 7 2" xfId="4850" xr:uid="{00000000-0005-0000-0000-0000B80B0000}"/>
    <cellStyle name="20% - Accent1 7 2 8" xfId="4851" xr:uid="{00000000-0005-0000-0000-0000B90B0000}"/>
    <cellStyle name="20% - Accent1 7 2 8 2" xfId="4852" xr:uid="{00000000-0005-0000-0000-0000BA0B0000}"/>
    <cellStyle name="20% - Accent1 7 2 9" xfId="4853" xr:uid="{00000000-0005-0000-0000-0000BB0B0000}"/>
    <cellStyle name="20% - Accent1 7 3" xfId="4854" xr:uid="{00000000-0005-0000-0000-0000BC0B0000}"/>
    <cellStyle name="20% - Accent1 7 3 2" xfId="4855" xr:uid="{00000000-0005-0000-0000-0000BD0B0000}"/>
    <cellStyle name="20% - Accent1 7 3 2 2" xfId="4856" xr:uid="{00000000-0005-0000-0000-0000BE0B0000}"/>
    <cellStyle name="20% - Accent1 7 3 2 2 2" xfId="4857" xr:uid="{00000000-0005-0000-0000-0000BF0B0000}"/>
    <cellStyle name="20% - Accent1 7 3 2 3" xfId="4858" xr:uid="{00000000-0005-0000-0000-0000C00B0000}"/>
    <cellStyle name="20% - Accent1 7 3 3" xfId="4859" xr:uid="{00000000-0005-0000-0000-0000C10B0000}"/>
    <cellStyle name="20% - Accent1 7 3 3 2" xfId="4860" xr:uid="{00000000-0005-0000-0000-0000C20B0000}"/>
    <cellStyle name="20% - Accent1 7 3 3 2 2" xfId="4861" xr:uid="{00000000-0005-0000-0000-0000C30B0000}"/>
    <cellStyle name="20% - Accent1 7 3 3 3" xfId="4862" xr:uid="{00000000-0005-0000-0000-0000C40B0000}"/>
    <cellStyle name="20% - Accent1 7 3 4" xfId="4863" xr:uid="{00000000-0005-0000-0000-0000C50B0000}"/>
    <cellStyle name="20% - Accent1 7 3 4 2" xfId="4864" xr:uid="{00000000-0005-0000-0000-0000C60B0000}"/>
    <cellStyle name="20% - Accent1 7 3 4 2 2" xfId="4865" xr:uid="{00000000-0005-0000-0000-0000C70B0000}"/>
    <cellStyle name="20% - Accent1 7 3 4 3" xfId="4866" xr:uid="{00000000-0005-0000-0000-0000C80B0000}"/>
    <cellStyle name="20% - Accent1 7 3 5" xfId="4867" xr:uid="{00000000-0005-0000-0000-0000C90B0000}"/>
    <cellStyle name="20% - Accent1 7 3 5 2" xfId="4868" xr:uid="{00000000-0005-0000-0000-0000CA0B0000}"/>
    <cellStyle name="20% - Accent1 7 3 6" xfId="4869" xr:uid="{00000000-0005-0000-0000-0000CB0B0000}"/>
    <cellStyle name="20% - Accent1 7 3 6 2" xfId="4870" xr:uid="{00000000-0005-0000-0000-0000CC0B0000}"/>
    <cellStyle name="20% - Accent1 7 3 7" xfId="4871" xr:uid="{00000000-0005-0000-0000-0000CD0B0000}"/>
    <cellStyle name="20% - Accent1 7 4" xfId="4872" xr:uid="{00000000-0005-0000-0000-0000CE0B0000}"/>
    <cellStyle name="20% - Accent1 7 4 2" xfId="4873" xr:uid="{00000000-0005-0000-0000-0000CF0B0000}"/>
    <cellStyle name="20% - Accent1 7 4 2 2" xfId="4874" xr:uid="{00000000-0005-0000-0000-0000D00B0000}"/>
    <cellStyle name="20% - Accent1 7 4 2 2 2" xfId="4875" xr:uid="{00000000-0005-0000-0000-0000D10B0000}"/>
    <cellStyle name="20% - Accent1 7 4 2 3" xfId="4876" xr:uid="{00000000-0005-0000-0000-0000D20B0000}"/>
    <cellStyle name="20% - Accent1 7 4 3" xfId="4877" xr:uid="{00000000-0005-0000-0000-0000D30B0000}"/>
    <cellStyle name="20% - Accent1 7 4 3 2" xfId="4878" xr:uid="{00000000-0005-0000-0000-0000D40B0000}"/>
    <cellStyle name="20% - Accent1 7 4 4" xfId="4879" xr:uid="{00000000-0005-0000-0000-0000D50B0000}"/>
    <cellStyle name="20% - Accent1 7 5" xfId="4880" xr:uid="{00000000-0005-0000-0000-0000D60B0000}"/>
    <cellStyle name="20% - Accent1 7 5 2" xfId="4881" xr:uid="{00000000-0005-0000-0000-0000D70B0000}"/>
    <cellStyle name="20% - Accent1 7 5 2 2" xfId="4882" xr:uid="{00000000-0005-0000-0000-0000D80B0000}"/>
    <cellStyle name="20% - Accent1 7 5 3" xfId="4883" xr:uid="{00000000-0005-0000-0000-0000D90B0000}"/>
    <cellStyle name="20% - Accent1 7 6" xfId="4884" xr:uid="{00000000-0005-0000-0000-0000DA0B0000}"/>
    <cellStyle name="20% - Accent1 7 6 2" xfId="4885" xr:uid="{00000000-0005-0000-0000-0000DB0B0000}"/>
    <cellStyle name="20% - Accent1 7 6 2 2" xfId="4886" xr:uid="{00000000-0005-0000-0000-0000DC0B0000}"/>
    <cellStyle name="20% - Accent1 7 6 3" xfId="4887" xr:uid="{00000000-0005-0000-0000-0000DD0B0000}"/>
    <cellStyle name="20% - Accent1 7 7" xfId="4888" xr:uid="{00000000-0005-0000-0000-0000DE0B0000}"/>
    <cellStyle name="20% - Accent1 7 7 2" xfId="4889" xr:uid="{00000000-0005-0000-0000-0000DF0B0000}"/>
    <cellStyle name="20% - Accent1 7 7 2 2" xfId="4890" xr:uid="{00000000-0005-0000-0000-0000E00B0000}"/>
    <cellStyle name="20% - Accent1 7 7 3" xfId="4891" xr:uid="{00000000-0005-0000-0000-0000E10B0000}"/>
    <cellStyle name="20% - Accent1 7 8" xfId="4892" xr:uid="{00000000-0005-0000-0000-0000E20B0000}"/>
    <cellStyle name="20% - Accent1 7 8 2" xfId="4893" xr:uid="{00000000-0005-0000-0000-0000E30B0000}"/>
    <cellStyle name="20% - Accent1 7 9" xfId="4894" xr:uid="{00000000-0005-0000-0000-0000E40B0000}"/>
    <cellStyle name="20% - Accent1 7 9 2" xfId="4895" xr:uid="{00000000-0005-0000-0000-0000E50B0000}"/>
    <cellStyle name="20% - Accent1 8" xfId="4896" xr:uid="{00000000-0005-0000-0000-0000E60B0000}"/>
    <cellStyle name="20% - Accent1 8 10" xfId="4897" xr:uid="{00000000-0005-0000-0000-0000E70B0000}"/>
    <cellStyle name="20% - Accent1 8 2" xfId="4898" xr:uid="{00000000-0005-0000-0000-0000E80B0000}"/>
    <cellStyle name="20% - Accent1 8 2 2" xfId="4899" xr:uid="{00000000-0005-0000-0000-0000E90B0000}"/>
    <cellStyle name="20% - Accent1 8 2 2 2" xfId="4900" xr:uid="{00000000-0005-0000-0000-0000EA0B0000}"/>
    <cellStyle name="20% - Accent1 8 2 2 2 2" xfId="4901" xr:uid="{00000000-0005-0000-0000-0000EB0B0000}"/>
    <cellStyle name="20% - Accent1 8 2 2 2 2 2" xfId="4902" xr:uid="{00000000-0005-0000-0000-0000EC0B0000}"/>
    <cellStyle name="20% - Accent1 8 2 2 2 3" xfId="4903" xr:uid="{00000000-0005-0000-0000-0000ED0B0000}"/>
    <cellStyle name="20% - Accent1 8 2 2 3" xfId="4904" xr:uid="{00000000-0005-0000-0000-0000EE0B0000}"/>
    <cellStyle name="20% - Accent1 8 2 2 3 2" xfId="4905" xr:uid="{00000000-0005-0000-0000-0000EF0B0000}"/>
    <cellStyle name="20% - Accent1 8 2 2 3 2 2" xfId="4906" xr:uid="{00000000-0005-0000-0000-0000F00B0000}"/>
    <cellStyle name="20% - Accent1 8 2 2 3 3" xfId="4907" xr:uid="{00000000-0005-0000-0000-0000F10B0000}"/>
    <cellStyle name="20% - Accent1 8 2 2 4" xfId="4908" xr:uid="{00000000-0005-0000-0000-0000F20B0000}"/>
    <cellStyle name="20% - Accent1 8 2 2 4 2" xfId="4909" xr:uid="{00000000-0005-0000-0000-0000F30B0000}"/>
    <cellStyle name="20% - Accent1 8 2 2 4 2 2" xfId="4910" xr:uid="{00000000-0005-0000-0000-0000F40B0000}"/>
    <cellStyle name="20% - Accent1 8 2 2 4 3" xfId="4911" xr:uid="{00000000-0005-0000-0000-0000F50B0000}"/>
    <cellStyle name="20% - Accent1 8 2 2 5" xfId="4912" xr:uid="{00000000-0005-0000-0000-0000F60B0000}"/>
    <cellStyle name="20% - Accent1 8 2 2 5 2" xfId="4913" xr:uid="{00000000-0005-0000-0000-0000F70B0000}"/>
    <cellStyle name="20% - Accent1 8 2 2 6" xfId="4914" xr:uid="{00000000-0005-0000-0000-0000F80B0000}"/>
    <cellStyle name="20% - Accent1 8 2 2 6 2" xfId="4915" xr:uid="{00000000-0005-0000-0000-0000F90B0000}"/>
    <cellStyle name="20% - Accent1 8 2 2 7" xfId="4916" xr:uid="{00000000-0005-0000-0000-0000FA0B0000}"/>
    <cellStyle name="20% - Accent1 8 2 3" xfId="4917" xr:uid="{00000000-0005-0000-0000-0000FB0B0000}"/>
    <cellStyle name="20% - Accent1 8 2 3 2" xfId="4918" xr:uid="{00000000-0005-0000-0000-0000FC0B0000}"/>
    <cellStyle name="20% - Accent1 8 2 3 2 2" xfId="4919" xr:uid="{00000000-0005-0000-0000-0000FD0B0000}"/>
    <cellStyle name="20% - Accent1 8 2 3 2 2 2" xfId="4920" xr:uid="{00000000-0005-0000-0000-0000FE0B0000}"/>
    <cellStyle name="20% - Accent1 8 2 3 2 3" xfId="4921" xr:uid="{00000000-0005-0000-0000-0000FF0B0000}"/>
    <cellStyle name="20% - Accent1 8 2 3 3" xfId="4922" xr:uid="{00000000-0005-0000-0000-0000000C0000}"/>
    <cellStyle name="20% - Accent1 8 2 3 3 2" xfId="4923" xr:uid="{00000000-0005-0000-0000-0000010C0000}"/>
    <cellStyle name="20% - Accent1 8 2 3 4" xfId="4924" xr:uid="{00000000-0005-0000-0000-0000020C0000}"/>
    <cellStyle name="20% - Accent1 8 2 4" xfId="4925" xr:uid="{00000000-0005-0000-0000-0000030C0000}"/>
    <cellStyle name="20% - Accent1 8 2 4 2" xfId="4926" xr:uid="{00000000-0005-0000-0000-0000040C0000}"/>
    <cellStyle name="20% - Accent1 8 2 4 2 2" xfId="4927" xr:uid="{00000000-0005-0000-0000-0000050C0000}"/>
    <cellStyle name="20% - Accent1 8 2 4 3" xfId="4928" xr:uid="{00000000-0005-0000-0000-0000060C0000}"/>
    <cellStyle name="20% - Accent1 8 2 5" xfId="4929" xr:uid="{00000000-0005-0000-0000-0000070C0000}"/>
    <cellStyle name="20% - Accent1 8 2 5 2" xfId="4930" xr:uid="{00000000-0005-0000-0000-0000080C0000}"/>
    <cellStyle name="20% - Accent1 8 2 5 2 2" xfId="4931" xr:uid="{00000000-0005-0000-0000-0000090C0000}"/>
    <cellStyle name="20% - Accent1 8 2 5 3" xfId="4932" xr:uid="{00000000-0005-0000-0000-00000A0C0000}"/>
    <cellStyle name="20% - Accent1 8 2 6" xfId="4933" xr:uid="{00000000-0005-0000-0000-00000B0C0000}"/>
    <cellStyle name="20% - Accent1 8 2 6 2" xfId="4934" xr:uid="{00000000-0005-0000-0000-00000C0C0000}"/>
    <cellStyle name="20% - Accent1 8 2 6 2 2" xfId="4935" xr:uid="{00000000-0005-0000-0000-00000D0C0000}"/>
    <cellStyle name="20% - Accent1 8 2 6 3" xfId="4936" xr:uid="{00000000-0005-0000-0000-00000E0C0000}"/>
    <cellStyle name="20% - Accent1 8 2 7" xfId="4937" xr:uid="{00000000-0005-0000-0000-00000F0C0000}"/>
    <cellStyle name="20% - Accent1 8 2 7 2" xfId="4938" xr:uid="{00000000-0005-0000-0000-0000100C0000}"/>
    <cellStyle name="20% - Accent1 8 2 8" xfId="4939" xr:uid="{00000000-0005-0000-0000-0000110C0000}"/>
    <cellStyle name="20% - Accent1 8 2 8 2" xfId="4940" xr:uid="{00000000-0005-0000-0000-0000120C0000}"/>
    <cellStyle name="20% - Accent1 8 2 9" xfId="4941" xr:uid="{00000000-0005-0000-0000-0000130C0000}"/>
    <cellStyle name="20% - Accent1 8 3" xfId="4942" xr:uid="{00000000-0005-0000-0000-0000140C0000}"/>
    <cellStyle name="20% - Accent1 8 3 2" xfId="4943" xr:uid="{00000000-0005-0000-0000-0000150C0000}"/>
    <cellStyle name="20% - Accent1 8 3 2 2" xfId="4944" xr:uid="{00000000-0005-0000-0000-0000160C0000}"/>
    <cellStyle name="20% - Accent1 8 3 2 2 2" xfId="4945" xr:uid="{00000000-0005-0000-0000-0000170C0000}"/>
    <cellStyle name="20% - Accent1 8 3 2 3" xfId="4946" xr:uid="{00000000-0005-0000-0000-0000180C0000}"/>
    <cellStyle name="20% - Accent1 8 3 3" xfId="4947" xr:uid="{00000000-0005-0000-0000-0000190C0000}"/>
    <cellStyle name="20% - Accent1 8 3 3 2" xfId="4948" xr:uid="{00000000-0005-0000-0000-00001A0C0000}"/>
    <cellStyle name="20% - Accent1 8 3 3 2 2" xfId="4949" xr:uid="{00000000-0005-0000-0000-00001B0C0000}"/>
    <cellStyle name="20% - Accent1 8 3 3 3" xfId="4950" xr:uid="{00000000-0005-0000-0000-00001C0C0000}"/>
    <cellStyle name="20% - Accent1 8 3 4" xfId="4951" xr:uid="{00000000-0005-0000-0000-00001D0C0000}"/>
    <cellStyle name="20% - Accent1 8 3 4 2" xfId="4952" xr:uid="{00000000-0005-0000-0000-00001E0C0000}"/>
    <cellStyle name="20% - Accent1 8 3 4 2 2" xfId="4953" xr:uid="{00000000-0005-0000-0000-00001F0C0000}"/>
    <cellStyle name="20% - Accent1 8 3 4 3" xfId="4954" xr:uid="{00000000-0005-0000-0000-0000200C0000}"/>
    <cellStyle name="20% - Accent1 8 3 5" xfId="4955" xr:uid="{00000000-0005-0000-0000-0000210C0000}"/>
    <cellStyle name="20% - Accent1 8 3 5 2" xfId="4956" xr:uid="{00000000-0005-0000-0000-0000220C0000}"/>
    <cellStyle name="20% - Accent1 8 3 6" xfId="4957" xr:uid="{00000000-0005-0000-0000-0000230C0000}"/>
    <cellStyle name="20% - Accent1 8 3 6 2" xfId="4958" xr:uid="{00000000-0005-0000-0000-0000240C0000}"/>
    <cellStyle name="20% - Accent1 8 3 7" xfId="4959" xr:uid="{00000000-0005-0000-0000-0000250C0000}"/>
    <cellStyle name="20% - Accent1 8 4" xfId="4960" xr:uid="{00000000-0005-0000-0000-0000260C0000}"/>
    <cellStyle name="20% - Accent1 8 4 2" xfId="4961" xr:uid="{00000000-0005-0000-0000-0000270C0000}"/>
    <cellStyle name="20% - Accent1 8 4 2 2" xfId="4962" xr:uid="{00000000-0005-0000-0000-0000280C0000}"/>
    <cellStyle name="20% - Accent1 8 4 2 2 2" xfId="4963" xr:uid="{00000000-0005-0000-0000-0000290C0000}"/>
    <cellStyle name="20% - Accent1 8 4 2 3" xfId="4964" xr:uid="{00000000-0005-0000-0000-00002A0C0000}"/>
    <cellStyle name="20% - Accent1 8 4 3" xfId="4965" xr:uid="{00000000-0005-0000-0000-00002B0C0000}"/>
    <cellStyle name="20% - Accent1 8 4 3 2" xfId="4966" xr:uid="{00000000-0005-0000-0000-00002C0C0000}"/>
    <cellStyle name="20% - Accent1 8 4 4" xfId="4967" xr:uid="{00000000-0005-0000-0000-00002D0C0000}"/>
    <cellStyle name="20% - Accent1 8 5" xfId="4968" xr:uid="{00000000-0005-0000-0000-00002E0C0000}"/>
    <cellStyle name="20% - Accent1 8 5 2" xfId="4969" xr:uid="{00000000-0005-0000-0000-00002F0C0000}"/>
    <cellStyle name="20% - Accent1 8 5 2 2" xfId="4970" xr:uid="{00000000-0005-0000-0000-0000300C0000}"/>
    <cellStyle name="20% - Accent1 8 5 3" xfId="4971" xr:uid="{00000000-0005-0000-0000-0000310C0000}"/>
    <cellStyle name="20% - Accent1 8 6" xfId="4972" xr:uid="{00000000-0005-0000-0000-0000320C0000}"/>
    <cellStyle name="20% - Accent1 8 6 2" xfId="4973" xr:uid="{00000000-0005-0000-0000-0000330C0000}"/>
    <cellStyle name="20% - Accent1 8 6 2 2" xfId="4974" xr:uid="{00000000-0005-0000-0000-0000340C0000}"/>
    <cellStyle name="20% - Accent1 8 6 3" xfId="4975" xr:uid="{00000000-0005-0000-0000-0000350C0000}"/>
    <cellStyle name="20% - Accent1 8 7" xfId="4976" xr:uid="{00000000-0005-0000-0000-0000360C0000}"/>
    <cellStyle name="20% - Accent1 8 7 2" xfId="4977" xr:uid="{00000000-0005-0000-0000-0000370C0000}"/>
    <cellStyle name="20% - Accent1 8 7 2 2" xfId="4978" xr:uid="{00000000-0005-0000-0000-0000380C0000}"/>
    <cellStyle name="20% - Accent1 8 7 3" xfId="4979" xr:uid="{00000000-0005-0000-0000-0000390C0000}"/>
    <cellStyle name="20% - Accent1 8 8" xfId="4980" xr:uid="{00000000-0005-0000-0000-00003A0C0000}"/>
    <cellStyle name="20% - Accent1 8 8 2" xfId="4981" xr:uid="{00000000-0005-0000-0000-00003B0C0000}"/>
    <cellStyle name="20% - Accent1 8 9" xfId="4982" xr:uid="{00000000-0005-0000-0000-00003C0C0000}"/>
    <cellStyle name="20% - Accent1 8 9 2" xfId="4983" xr:uid="{00000000-0005-0000-0000-00003D0C0000}"/>
    <cellStyle name="20% - Accent1 9" xfId="4984" xr:uid="{00000000-0005-0000-0000-00003E0C0000}"/>
    <cellStyle name="20% - Accent1 9 10" xfId="4985" xr:uid="{00000000-0005-0000-0000-00003F0C0000}"/>
    <cellStyle name="20% - Accent1 9 2" xfId="4986" xr:uid="{00000000-0005-0000-0000-0000400C0000}"/>
    <cellStyle name="20% - Accent1 9 2 2" xfId="4987" xr:uid="{00000000-0005-0000-0000-0000410C0000}"/>
    <cellStyle name="20% - Accent1 9 2 2 2" xfId="4988" xr:uid="{00000000-0005-0000-0000-0000420C0000}"/>
    <cellStyle name="20% - Accent1 9 2 2 2 2" xfId="4989" xr:uid="{00000000-0005-0000-0000-0000430C0000}"/>
    <cellStyle name="20% - Accent1 9 2 2 2 2 2" xfId="4990" xr:uid="{00000000-0005-0000-0000-0000440C0000}"/>
    <cellStyle name="20% - Accent1 9 2 2 2 3" xfId="4991" xr:uid="{00000000-0005-0000-0000-0000450C0000}"/>
    <cellStyle name="20% - Accent1 9 2 2 3" xfId="4992" xr:uid="{00000000-0005-0000-0000-0000460C0000}"/>
    <cellStyle name="20% - Accent1 9 2 2 3 2" xfId="4993" xr:uid="{00000000-0005-0000-0000-0000470C0000}"/>
    <cellStyle name="20% - Accent1 9 2 2 3 2 2" xfId="4994" xr:uid="{00000000-0005-0000-0000-0000480C0000}"/>
    <cellStyle name="20% - Accent1 9 2 2 3 3" xfId="4995" xr:uid="{00000000-0005-0000-0000-0000490C0000}"/>
    <cellStyle name="20% - Accent1 9 2 2 4" xfId="4996" xr:uid="{00000000-0005-0000-0000-00004A0C0000}"/>
    <cellStyle name="20% - Accent1 9 2 2 4 2" xfId="4997" xr:uid="{00000000-0005-0000-0000-00004B0C0000}"/>
    <cellStyle name="20% - Accent1 9 2 2 4 2 2" xfId="4998" xr:uid="{00000000-0005-0000-0000-00004C0C0000}"/>
    <cellStyle name="20% - Accent1 9 2 2 4 3" xfId="4999" xr:uid="{00000000-0005-0000-0000-00004D0C0000}"/>
    <cellStyle name="20% - Accent1 9 2 2 5" xfId="5000" xr:uid="{00000000-0005-0000-0000-00004E0C0000}"/>
    <cellStyle name="20% - Accent1 9 2 2 5 2" xfId="5001" xr:uid="{00000000-0005-0000-0000-00004F0C0000}"/>
    <cellStyle name="20% - Accent1 9 2 2 6" xfId="5002" xr:uid="{00000000-0005-0000-0000-0000500C0000}"/>
    <cellStyle name="20% - Accent1 9 2 2 6 2" xfId="5003" xr:uid="{00000000-0005-0000-0000-0000510C0000}"/>
    <cellStyle name="20% - Accent1 9 2 2 7" xfId="5004" xr:uid="{00000000-0005-0000-0000-0000520C0000}"/>
    <cellStyle name="20% - Accent1 9 2 3" xfId="5005" xr:uid="{00000000-0005-0000-0000-0000530C0000}"/>
    <cellStyle name="20% - Accent1 9 2 3 2" xfId="5006" xr:uid="{00000000-0005-0000-0000-0000540C0000}"/>
    <cellStyle name="20% - Accent1 9 2 3 2 2" xfId="5007" xr:uid="{00000000-0005-0000-0000-0000550C0000}"/>
    <cellStyle name="20% - Accent1 9 2 3 2 2 2" xfId="5008" xr:uid="{00000000-0005-0000-0000-0000560C0000}"/>
    <cellStyle name="20% - Accent1 9 2 3 2 3" xfId="5009" xr:uid="{00000000-0005-0000-0000-0000570C0000}"/>
    <cellStyle name="20% - Accent1 9 2 3 3" xfId="5010" xr:uid="{00000000-0005-0000-0000-0000580C0000}"/>
    <cellStyle name="20% - Accent1 9 2 3 3 2" xfId="5011" xr:uid="{00000000-0005-0000-0000-0000590C0000}"/>
    <cellStyle name="20% - Accent1 9 2 3 4" xfId="5012" xr:uid="{00000000-0005-0000-0000-00005A0C0000}"/>
    <cellStyle name="20% - Accent1 9 2 4" xfId="5013" xr:uid="{00000000-0005-0000-0000-00005B0C0000}"/>
    <cellStyle name="20% - Accent1 9 2 4 2" xfId="5014" xr:uid="{00000000-0005-0000-0000-00005C0C0000}"/>
    <cellStyle name="20% - Accent1 9 2 4 2 2" xfId="5015" xr:uid="{00000000-0005-0000-0000-00005D0C0000}"/>
    <cellStyle name="20% - Accent1 9 2 4 3" xfId="5016" xr:uid="{00000000-0005-0000-0000-00005E0C0000}"/>
    <cellStyle name="20% - Accent1 9 2 5" xfId="5017" xr:uid="{00000000-0005-0000-0000-00005F0C0000}"/>
    <cellStyle name="20% - Accent1 9 2 5 2" xfId="5018" xr:uid="{00000000-0005-0000-0000-0000600C0000}"/>
    <cellStyle name="20% - Accent1 9 2 5 2 2" xfId="5019" xr:uid="{00000000-0005-0000-0000-0000610C0000}"/>
    <cellStyle name="20% - Accent1 9 2 5 3" xfId="5020" xr:uid="{00000000-0005-0000-0000-0000620C0000}"/>
    <cellStyle name="20% - Accent1 9 2 6" xfId="5021" xr:uid="{00000000-0005-0000-0000-0000630C0000}"/>
    <cellStyle name="20% - Accent1 9 2 6 2" xfId="5022" xr:uid="{00000000-0005-0000-0000-0000640C0000}"/>
    <cellStyle name="20% - Accent1 9 2 6 2 2" xfId="5023" xr:uid="{00000000-0005-0000-0000-0000650C0000}"/>
    <cellStyle name="20% - Accent1 9 2 6 3" xfId="5024" xr:uid="{00000000-0005-0000-0000-0000660C0000}"/>
    <cellStyle name="20% - Accent1 9 2 7" xfId="5025" xr:uid="{00000000-0005-0000-0000-0000670C0000}"/>
    <cellStyle name="20% - Accent1 9 2 7 2" xfId="5026" xr:uid="{00000000-0005-0000-0000-0000680C0000}"/>
    <cellStyle name="20% - Accent1 9 2 8" xfId="5027" xr:uid="{00000000-0005-0000-0000-0000690C0000}"/>
    <cellStyle name="20% - Accent1 9 2 8 2" xfId="5028" xr:uid="{00000000-0005-0000-0000-00006A0C0000}"/>
    <cellStyle name="20% - Accent1 9 2 9" xfId="5029" xr:uid="{00000000-0005-0000-0000-00006B0C0000}"/>
    <cellStyle name="20% - Accent1 9 3" xfId="5030" xr:uid="{00000000-0005-0000-0000-00006C0C0000}"/>
    <cellStyle name="20% - Accent1 9 3 2" xfId="5031" xr:uid="{00000000-0005-0000-0000-00006D0C0000}"/>
    <cellStyle name="20% - Accent1 9 3 2 2" xfId="5032" xr:uid="{00000000-0005-0000-0000-00006E0C0000}"/>
    <cellStyle name="20% - Accent1 9 3 2 2 2" xfId="5033" xr:uid="{00000000-0005-0000-0000-00006F0C0000}"/>
    <cellStyle name="20% - Accent1 9 3 2 3" xfId="5034" xr:uid="{00000000-0005-0000-0000-0000700C0000}"/>
    <cellStyle name="20% - Accent1 9 3 3" xfId="5035" xr:uid="{00000000-0005-0000-0000-0000710C0000}"/>
    <cellStyle name="20% - Accent1 9 3 3 2" xfId="5036" xr:uid="{00000000-0005-0000-0000-0000720C0000}"/>
    <cellStyle name="20% - Accent1 9 3 3 2 2" xfId="5037" xr:uid="{00000000-0005-0000-0000-0000730C0000}"/>
    <cellStyle name="20% - Accent1 9 3 3 3" xfId="5038" xr:uid="{00000000-0005-0000-0000-0000740C0000}"/>
    <cellStyle name="20% - Accent1 9 3 4" xfId="5039" xr:uid="{00000000-0005-0000-0000-0000750C0000}"/>
    <cellStyle name="20% - Accent1 9 3 4 2" xfId="5040" xr:uid="{00000000-0005-0000-0000-0000760C0000}"/>
    <cellStyle name="20% - Accent1 9 3 4 2 2" xfId="5041" xr:uid="{00000000-0005-0000-0000-0000770C0000}"/>
    <cellStyle name="20% - Accent1 9 3 4 3" xfId="5042" xr:uid="{00000000-0005-0000-0000-0000780C0000}"/>
    <cellStyle name="20% - Accent1 9 3 5" xfId="5043" xr:uid="{00000000-0005-0000-0000-0000790C0000}"/>
    <cellStyle name="20% - Accent1 9 3 5 2" xfId="5044" xr:uid="{00000000-0005-0000-0000-00007A0C0000}"/>
    <cellStyle name="20% - Accent1 9 3 6" xfId="5045" xr:uid="{00000000-0005-0000-0000-00007B0C0000}"/>
    <cellStyle name="20% - Accent1 9 3 6 2" xfId="5046" xr:uid="{00000000-0005-0000-0000-00007C0C0000}"/>
    <cellStyle name="20% - Accent1 9 3 7" xfId="5047" xr:uid="{00000000-0005-0000-0000-00007D0C0000}"/>
    <cellStyle name="20% - Accent1 9 4" xfId="5048" xr:uid="{00000000-0005-0000-0000-00007E0C0000}"/>
    <cellStyle name="20% - Accent1 9 4 2" xfId="5049" xr:uid="{00000000-0005-0000-0000-00007F0C0000}"/>
    <cellStyle name="20% - Accent1 9 4 2 2" xfId="5050" xr:uid="{00000000-0005-0000-0000-0000800C0000}"/>
    <cellStyle name="20% - Accent1 9 4 2 2 2" xfId="5051" xr:uid="{00000000-0005-0000-0000-0000810C0000}"/>
    <cellStyle name="20% - Accent1 9 4 2 3" xfId="5052" xr:uid="{00000000-0005-0000-0000-0000820C0000}"/>
    <cellStyle name="20% - Accent1 9 4 3" xfId="5053" xr:uid="{00000000-0005-0000-0000-0000830C0000}"/>
    <cellStyle name="20% - Accent1 9 4 3 2" xfId="5054" xr:uid="{00000000-0005-0000-0000-0000840C0000}"/>
    <cellStyle name="20% - Accent1 9 4 4" xfId="5055" xr:uid="{00000000-0005-0000-0000-0000850C0000}"/>
    <cellStyle name="20% - Accent1 9 5" xfId="5056" xr:uid="{00000000-0005-0000-0000-0000860C0000}"/>
    <cellStyle name="20% - Accent1 9 5 2" xfId="5057" xr:uid="{00000000-0005-0000-0000-0000870C0000}"/>
    <cellStyle name="20% - Accent1 9 5 2 2" xfId="5058" xr:uid="{00000000-0005-0000-0000-0000880C0000}"/>
    <cellStyle name="20% - Accent1 9 5 3" xfId="5059" xr:uid="{00000000-0005-0000-0000-0000890C0000}"/>
    <cellStyle name="20% - Accent1 9 6" xfId="5060" xr:uid="{00000000-0005-0000-0000-00008A0C0000}"/>
    <cellStyle name="20% - Accent1 9 6 2" xfId="5061" xr:uid="{00000000-0005-0000-0000-00008B0C0000}"/>
    <cellStyle name="20% - Accent1 9 6 2 2" xfId="5062" xr:uid="{00000000-0005-0000-0000-00008C0C0000}"/>
    <cellStyle name="20% - Accent1 9 6 3" xfId="5063" xr:uid="{00000000-0005-0000-0000-00008D0C0000}"/>
    <cellStyle name="20% - Accent1 9 7" xfId="5064" xr:uid="{00000000-0005-0000-0000-00008E0C0000}"/>
    <cellStyle name="20% - Accent1 9 7 2" xfId="5065" xr:uid="{00000000-0005-0000-0000-00008F0C0000}"/>
    <cellStyle name="20% - Accent1 9 7 2 2" xfId="5066" xr:uid="{00000000-0005-0000-0000-0000900C0000}"/>
    <cellStyle name="20% - Accent1 9 7 3" xfId="5067" xr:uid="{00000000-0005-0000-0000-0000910C0000}"/>
    <cellStyle name="20% - Accent1 9 8" xfId="5068" xr:uid="{00000000-0005-0000-0000-0000920C0000}"/>
    <cellStyle name="20% - Accent1 9 8 2" xfId="5069" xr:uid="{00000000-0005-0000-0000-0000930C0000}"/>
    <cellStyle name="20% - Accent1 9 9" xfId="5070" xr:uid="{00000000-0005-0000-0000-0000940C0000}"/>
    <cellStyle name="20% - Accent1 9 9 2" xfId="5071" xr:uid="{00000000-0005-0000-0000-0000950C0000}"/>
    <cellStyle name="20% - Accent2" xfId="23" builtinId="34" customBuiltin="1"/>
    <cellStyle name="20% - Accent2 10" xfId="5072" xr:uid="{00000000-0005-0000-0000-0000970C0000}"/>
    <cellStyle name="20% - Accent2 10 10" xfId="5073" xr:uid="{00000000-0005-0000-0000-0000980C0000}"/>
    <cellStyle name="20% - Accent2 10 2" xfId="5074" xr:uid="{00000000-0005-0000-0000-0000990C0000}"/>
    <cellStyle name="20% - Accent2 10 2 2" xfId="5075" xr:uid="{00000000-0005-0000-0000-00009A0C0000}"/>
    <cellStyle name="20% - Accent2 10 2 2 2" xfId="5076" xr:uid="{00000000-0005-0000-0000-00009B0C0000}"/>
    <cellStyle name="20% - Accent2 10 2 2 2 2" xfId="5077" xr:uid="{00000000-0005-0000-0000-00009C0C0000}"/>
    <cellStyle name="20% - Accent2 10 2 2 2 2 2" xfId="5078" xr:uid="{00000000-0005-0000-0000-00009D0C0000}"/>
    <cellStyle name="20% - Accent2 10 2 2 2 3" xfId="5079" xr:uid="{00000000-0005-0000-0000-00009E0C0000}"/>
    <cellStyle name="20% - Accent2 10 2 2 3" xfId="5080" xr:uid="{00000000-0005-0000-0000-00009F0C0000}"/>
    <cellStyle name="20% - Accent2 10 2 2 3 2" xfId="5081" xr:uid="{00000000-0005-0000-0000-0000A00C0000}"/>
    <cellStyle name="20% - Accent2 10 2 2 3 2 2" xfId="5082" xr:uid="{00000000-0005-0000-0000-0000A10C0000}"/>
    <cellStyle name="20% - Accent2 10 2 2 3 3" xfId="5083" xr:uid="{00000000-0005-0000-0000-0000A20C0000}"/>
    <cellStyle name="20% - Accent2 10 2 2 4" xfId="5084" xr:uid="{00000000-0005-0000-0000-0000A30C0000}"/>
    <cellStyle name="20% - Accent2 10 2 2 4 2" xfId="5085" xr:uid="{00000000-0005-0000-0000-0000A40C0000}"/>
    <cellStyle name="20% - Accent2 10 2 2 4 2 2" xfId="5086" xr:uid="{00000000-0005-0000-0000-0000A50C0000}"/>
    <cellStyle name="20% - Accent2 10 2 2 4 3" xfId="5087" xr:uid="{00000000-0005-0000-0000-0000A60C0000}"/>
    <cellStyle name="20% - Accent2 10 2 2 5" xfId="5088" xr:uid="{00000000-0005-0000-0000-0000A70C0000}"/>
    <cellStyle name="20% - Accent2 10 2 2 5 2" xfId="5089" xr:uid="{00000000-0005-0000-0000-0000A80C0000}"/>
    <cellStyle name="20% - Accent2 10 2 2 6" xfId="5090" xr:uid="{00000000-0005-0000-0000-0000A90C0000}"/>
    <cellStyle name="20% - Accent2 10 2 2 6 2" xfId="5091" xr:uid="{00000000-0005-0000-0000-0000AA0C0000}"/>
    <cellStyle name="20% - Accent2 10 2 2 7" xfId="5092" xr:uid="{00000000-0005-0000-0000-0000AB0C0000}"/>
    <cellStyle name="20% - Accent2 10 2 3" xfId="5093" xr:uid="{00000000-0005-0000-0000-0000AC0C0000}"/>
    <cellStyle name="20% - Accent2 10 2 3 2" xfId="5094" xr:uid="{00000000-0005-0000-0000-0000AD0C0000}"/>
    <cellStyle name="20% - Accent2 10 2 3 2 2" xfId="5095" xr:uid="{00000000-0005-0000-0000-0000AE0C0000}"/>
    <cellStyle name="20% - Accent2 10 2 3 2 2 2" xfId="5096" xr:uid="{00000000-0005-0000-0000-0000AF0C0000}"/>
    <cellStyle name="20% - Accent2 10 2 3 2 3" xfId="5097" xr:uid="{00000000-0005-0000-0000-0000B00C0000}"/>
    <cellStyle name="20% - Accent2 10 2 3 3" xfId="5098" xr:uid="{00000000-0005-0000-0000-0000B10C0000}"/>
    <cellStyle name="20% - Accent2 10 2 3 3 2" xfId="5099" xr:uid="{00000000-0005-0000-0000-0000B20C0000}"/>
    <cellStyle name="20% - Accent2 10 2 3 4" xfId="5100" xr:uid="{00000000-0005-0000-0000-0000B30C0000}"/>
    <cellStyle name="20% - Accent2 10 2 4" xfId="5101" xr:uid="{00000000-0005-0000-0000-0000B40C0000}"/>
    <cellStyle name="20% - Accent2 10 2 4 2" xfId="5102" xr:uid="{00000000-0005-0000-0000-0000B50C0000}"/>
    <cellStyle name="20% - Accent2 10 2 4 2 2" xfId="5103" xr:uid="{00000000-0005-0000-0000-0000B60C0000}"/>
    <cellStyle name="20% - Accent2 10 2 4 3" xfId="5104" xr:uid="{00000000-0005-0000-0000-0000B70C0000}"/>
    <cellStyle name="20% - Accent2 10 2 5" xfId="5105" xr:uid="{00000000-0005-0000-0000-0000B80C0000}"/>
    <cellStyle name="20% - Accent2 10 2 5 2" xfId="5106" xr:uid="{00000000-0005-0000-0000-0000B90C0000}"/>
    <cellStyle name="20% - Accent2 10 2 5 2 2" xfId="5107" xr:uid="{00000000-0005-0000-0000-0000BA0C0000}"/>
    <cellStyle name="20% - Accent2 10 2 5 3" xfId="5108" xr:uid="{00000000-0005-0000-0000-0000BB0C0000}"/>
    <cellStyle name="20% - Accent2 10 2 6" xfId="5109" xr:uid="{00000000-0005-0000-0000-0000BC0C0000}"/>
    <cellStyle name="20% - Accent2 10 2 6 2" xfId="5110" xr:uid="{00000000-0005-0000-0000-0000BD0C0000}"/>
    <cellStyle name="20% - Accent2 10 2 6 2 2" xfId="5111" xr:uid="{00000000-0005-0000-0000-0000BE0C0000}"/>
    <cellStyle name="20% - Accent2 10 2 6 3" xfId="5112" xr:uid="{00000000-0005-0000-0000-0000BF0C0000}"/>
    <cellStyle name="20% - Accent2 10 2 7" xfId="5113" xr:uid="{00000000-0005-0000-0000-0000C00C0000}"/>
    <cellStyle name="20% - Accent2 10 2 7 2" xfId="5114" xr:uid="{00000000-0005-0000-0000-0000C10C0000}"/>
    <cellStyle name="20% - Accent2 10 2 8" xfId="5115" xr:uid="{00000000-0005-0000-0000-0000C20C0000}"/>
    <cellStyle name="20% - Accent2 10 2 8 2" xfId="5116" xr:uid="{00000000-0005-0000-0000-0000C30C0000}"/>
    <cellStyle name="20% - Accent2 10 2 9" xfId="5117" xr:uid="{00000000-0005-0000-0000-0000C40C0000}"/>
    <cellStyle name="20% - Accent2 10 3" xfId="5118" xr:uid="{00000000-0005-0000-0000-0000C50C0000}"/>
    <cellStyle name="20% - Accent2 10 3 2" xfId="5119" xr:uid="{00000000-0005-0000-0000-0000C60C0000}"/>
    <cellStyle name="20% - Accent2 10 3 2 2" xfId="5120" xr:uid="{00000000-0005-0000-0000-0000C70C0000}"/>
    <cellStyle name="20% - Accent2 10 3 2 2 2" xfId="5121" xr:uid="{00000000-0005-0000-0000-0000C80C0000}"/>
    <cellStyle name="20% - Accent2 10 3 2 3" xfId="5122" xr:uid="{00000000-0005-0000-0000-0000C90C0000}"/>
    <cellStyle name="20% - Accent2 10 3 3" xfId="5123" xr:uid="{00000000-0005-0000-0000-0000CA0C0000}"/>
    <cellStyle name="20% - Accent2 10 3 3 2" xfId="5124" xr:uid="{00000000-0005-0000-0000-0000CB0C0000}"/>
    <cellStyle name="20% - Accent2 10 3 3 2 2" xfId="5125" xr:uid="{00000000-0005-0000-0000-0000CC0C0000}"/>
    <cellStyle name="20% - Accent2 10 3 3 3" xfId="5126" xr:uid="{00000000-0005-0000-0000-0000CD0C0000}"/>
    <cellStyle name="20% - Accent2 10 3 4" xfId="5127" xr:uid="{00000000-0005-0000-0000-0000CE0C0000}"/>
    <cellStyle name="20% - Accent2 10 3 4 2" xfId="5128" xr:uid="{00000000-0005-0000-0000-0000CF0C0000}"/>
    <cellStyle name="20% - Accent2 10 3 4 2 2" xfId="5129" xr:uid="{00000000-0005-0000-0000-0000D00C0000}"/>
    <cellStyle name="20% - Accent2 10 3 4 3" xfId="5130" xr:uid="{00000000-0005-0000-0000-0000D10C0000}"/>
    <cellStyle name="20% - Accent2 10 3 5" xfId="5131" xr:uid="{00000000-0005-0000-0000-0000D20C0000}"/>
    <cellStyle name="20% - Accent2 10 3 5 2" xfId="5132" xr:uid="{00000000-0005-0000-0000-0000D30C0000}"/>
    <cellStyle name="20% - Accent2 10 3 6" xfId="5133" xr:uid="{00000000-0005-0000-0000-0000D40C0000}"/>
    <cellStyle name="20% - Accent2 10 3 6 2" xfId="5134" xr:uid="{00000000-0005-0000-0000-0000D50C0000}"/>
    <cellStyle name="20% - Accent2 10 3 7" xfId="5135" xr:uid="{00000000-0005-0000-0000-0000D60C0000}"/>
    <cellStyle name="20% - Accent2 10 4" xfId="5136" xr:uid="{00000000-0005-0000-0000-0000D70C0000}"/>
    <cellStyle name="20% - Accent2 10 4 2" xfId="5137" xr:uid="{00000000-0005-0000-0000-0000D80C0000}"/>
    <cellStyle name="20% - Accent2 10 4 2 2" xfId="5138" xr:uid="{00000000-0005-0000-0000-0000D90C0000}"/>
    <cellStyle name="20% - Accent2 10 4 2 2 2" xfId="5139" xr:uid="{00000000-0005-0000-0000-0000DA0C0000}"/>
    <cellStyle name="20% - Accent2 10 4 2 3" xfId="5140" xr:uid="{00000000-0005-0000-0000-0000DB0C0000}"/>
    <cellStyle name="20% - Accent2 10 4 3" xfId="5141" xr:uid="{00000000-0005-0000-0000-0000DC0C0000}"/>
    <cellStyle name="20% - Accent2 10 4 3 2" xfId="5142" xr:uid="{00000000-0005-0000-0000-0000DD0C0000}"/>
    <cellStyle name="20% - Accent2 10 4 4" xfId="5143" xr:uid="{00000000-0005-0000-0000-0000DE0C0000}"/>
    <cellStyle name="20% - Accent2 10 5" xfId="5144" xr:uid="{00000000-0005-0000-0000-0000DF0C0000}"/>
    <cellStyle name="20% - Accent2 10 5 2" xfId="5145" xr:uid="{00000000-0005-0000-0000-0000E00C0000}"/>
    <cellStyle name="20% - Accent2 10 5 2 2" xfId="5146" xr:uid="{00000000-0005-0000-0000-0000E10C0000}"/>
    <cellStyle name="20% - Accent2 10 5 3" xfId="5147" xr:uid="{00000000-0005-0000-0000-0000E20C0000}"/>
    <cellStyle name="20% - Accent2 10 6" xfId="5148" xr:uid="{00000000-0005-0000-0000-0000E30C0000}"/>
    <cellStyle name="20% - Accent2 10 6 2" xfId="5149" xr:uid="{00000000-0005-0000-0000-0000E40C0000}"/>
    <cellStyle name="20% - Accent2 10 6 2 2" xfId="5150" xr:uid="{00000000-0005-0000-0000-0000E50C0000}"/>
    <cellStyle name="20% - Accent2 10 6 3" xfId="5151" xr:uid="{00000000-0005-0000-0000-0000E60C0000}"/>
    <cellStyle name="20% - Accent2 10 7" xfId="5152" xr:uid="{00000000-0005-0000-0000-0000E70C0000}"/>
    <cellStyle name="20% - Accent2 10 7 2" xfId="5153" xr:uid="{00000000-0005-0000-0000-0000E80C0000}"/>
    <cellStyle name="20% - Accent2 10 7 2 2" xfId="5154" xr:uid="{00000000-0005-0000-0000-0000E90C0000}"/>
    <cellStyle name="20% - Accent2 10 7 3" xfId="5155" xr:uid="{00000000-0005-0000-0000-0000EA0C0000}"/>
    <cellStyle name="20% - Accent2 10 8" xfId="5156" xr:uid="{00000000-0005-0000-0000-0000EB0C0000}"/>
    <cellStyle name="20% - Accent2 10 8 2" xfId="5157" xr:uid="{00000000-0005-0000-0000-0000EC0C0000}"/>
    <cellStyle name="20% - Accent2 10 9" xfId="5158" xr:uid="{00000000-0005-0000-0000-0000ED0C0000}"/>
    <cellStyle name="20% - Accent2 10 9 2" xfId="5159" xr:uid="{00000000-0005-0000-0000-0000EE0C0000}"/>
    <cellStyle name="20% - Accent2 11" xfId="5160" xr:uid="{00000000-0005-0000-0000-0000EF0C0000}"/>
    <cellStyle name="20% - Accent2 11 2" xfId="5161" xr:uid="{00000000-0005-0000-0000-0000F00C0000}"/>
    <cellStyle name="20% - Accent2 11 2 2" xfId="5162" xr:uid="{00000000-0005-0000-0000-0000F10C0000}"/>
    <cellStyle name="20% - Accent2 11 2 2 2" xfId="5163" xr:uid="{00000000-0005-0000-0000-0000F20C0000}"/>
    <cellStyle name="20% - Accent2 11 2 2 2 2" xfId="5164" xr:uid="{00000000-0005-0000-0000-0000F30C0000}"/>
    <cellStyle name="20% - Accent2 11 2 2 3" xfId="5165" xr:uid="{00000000-0005-0000-0000-0000F40C0000}"/>
    <cellStyle name="20% - Accent2 11 2 3" xfId="5166" xr:uid="{00000000-0005-0000-0000-0000F50C0000}"/>
    <cellStyle name="20% - Accent2 11 2 3 2" xfId="5167" xr:uid="{00000000-0005-0000-0000-0000F60C0000}"/>
    <cellStyle name="20% - Accent2 11 2 3 2 2" xfId="5168" xr:uid="{00000000-0005-0000-0000-0000F70C0000}"/>
    <cellStyle name="20% - Accent2 11 2 3 3" xfId="5169" xr:uid="{00000000-0005-0000-0000-0000F80C0000}"/>
    <cellStyle name="20% - Accent2 11 2 4" xfId="5170" xr:uid="{00000000-0005-0000-0000-0000F90C0000}"/>
    <cellStyle name="20% - Accent2 11 2 4 2" xfId="5171" xr:uid="{00000000-0005-0000-0000-0000FA0C0000}"/>
    <cellStyle name="20% - Accent2 11 2 4 2 2" xfId="5172" xr:uid="{00000000-0005-0000-0000-0000FB0C0000}"/>
    <cellStyle name="20% - Accent2 11 2 4 3" xfId="5173" xr:uid="{00000000-0005-0000-0000-0000FC0C0000}"/>
    <cellStyle name="20% - Accent2 11 2 5" xfId="5174" xr:uid="{00000000-0005-0000-0000-0000FD0C0000}"/>
    <cellStyle name="20% - Accent2 11 2 5 2" xfId="5175" xr:uid="{00000000-0005-0000-0000-0000FE0C0000}"/>
    <cellStyle name="20% - Accent2 11 2 6" xfId="5176" xr:uid="{00000000-0005-0000-0000-0000FF0C0000}"/>
    <cellStyle name="20% - Accent2 11 2 6 2" xfId="5177" xr:uid="{00000000-0005-0000-0000-0000000D0000}"/>
    <cellStyle name="20% - Accent2 11 2 7" xfId="5178" xr:uid="{00000000-0005-0000-0000-0000010D0000}"/>
    <cellStyle name="20% - Accent2 11 3" xfId="5179" xr:uid="{00000000-0005-0000-0000-0000020D0000}"/>
    <cellStyle name="20% - Accent2 11 3 2" xfId="5180" xr:uid="{00000000-0005-0000-0000-0000030D0000}"/>
    <cellStyle name="20% - Accent2 11 3 2 2" xfId="5181" xr:uid="{00000000-0005-0000-0000-0000040D0000}"/>
    <cellStyle name="20% - Accent2 11 3 2 2 2" xfId="5182" xr:uid="{00000000-0005-0000-0000-0000050D0000}"/>
    <cellStyle name="20% - Accent2 11 3 2 3" xfId="5183" xr:uid="{00000000-0005-0000-0000-0000060D0000}"/>
    <cellStyle name="20% - Accent2 11 3 3" xfId="5184" xr:uid="{00000000-0005-0000-0000-0000070D0000}"/>
    <cellStyle name="20% - Accent2 11 3 3 2" xfId="5185" xr:uid="{00000000-0005-0000-0000-0000080D0000}"/>
    <cellStyle name="20% - Accent2 11 3 4" xfId="5186" xr:uid="{00000000-0005-0000-0000-0000090D0000}"/>
    <cellStyle name="20% - Accent2 11 4" xfId="5187" xr:uid="{00000000-0005-0000-0000-00000A0D0000}"/>
    <cellStyle name="20% - Accent2 11 4 2" xfId="5188" xr:uid="{00000000-0005-0000-0000-00000B0D0000}"/>
    <cellStyle name="20% - Accent2 11 4 2 2" xfId="5189" xr:uid="{00000000-0005-0000-0000-00000C0D0000}"/>
    <cellStyle name="20% - Accent2 11 4 3" xfId="5190" xr:uid="{00000000-0005-0000-0000-00000D0D0000}"/>
    <cellStyle name="20% - Accent2 11 5" xfId="5191" xr:uid="{00000000-0005-0000-0000-00000E0D0000}"/>
    <cellStyle name="20% - Accent2 11 5 2" xfId="5192" xr:uid="{00000000-0005-0000-0000-00000F0D0000}"/>
    <cellStyle name="20% - Accent2 11 5 2 2" xfId="5193" xr:uid="{00000000-0005-0000-0000-0000100D0000}"/>
    <cellStyle name="20% - Accent2 11 5 3" xfId="5194" xr:uid="{00000000-0005-0000-0000-0000110D0000}"/>
    <cellStyle name="20% - Accent2 11 6" xfId="5195" xr:uid="{00000000-0005-0000-0000-0000120D0000}"/>
    <cellStyle name="20% - Accent2 11 6 2" xfId="5196" xr:uid="{00000000-0005-0000-0000-0000130D0000}"/>
    <cellStyle name="20% - Accent2 11 6 2 2" xfId="5197" xr:uid="{00000000-0005-0000-0000-0000140D0000}"/>
    <cellStyle name="20% - Accent2 11 6 3" xfId="5198" xr:uid="{00000000-0005-0000-0000-0000150D0000}"/>
    <cellStyle name="20% - Accent2 11 7" xfId="5199" xr:uid="{00000000-0005-0000-0000-0000160D0000}"/>
    <cellStyle name="20% - Accent2 11 7 2" xfId="5200" xr:uid="{00000000-0005-0000-0000-0000170D0000}"/>
    <cellStyle name="20% - Accent2 11 8" xfId="5201" xr:uid="{00000000-0005-0000-0000-0000180D0000}"/>
    <cellStyle name="20% - Accent2 11 8 2" xfId="5202" xr:uid="{00000000-0005-0000-0000-0000190D0000}"/>
    <cellStyle name="20% - Accent2 11 9" xfId="5203" xr:uid="{00000000-0005-0000-0000-00001A0D0000}"/>
    <cellStyle name="20% - Accent2 12" xfId="5204" xr:uid="{00000000-0005-0000-0000-00001B0D0000}"/>
    <cellStyle name="20% - Accent2 12 2" xfId="5205" xr:uid="{00000000-0005-0000-0000-00001C0D0000}"/>
    <cellStyle name="20% - Accent2 12 2 2" xfId="5206" xr:uid="{00000000-0005-0000-0000-00001D0D0000}"/>
    <cellStyle name="20% - Accent2 12 2 2 2" xfId="5207" xr:uid="{00000000-0005-0000-0000-00001E0D0000}"/>
    <cellStyle name="20% - Accent2 12 2 2 2 2" xfId="5208" xr:uid="{00000000-0005-0000-0000-00001F0D0000}"/>
    <cellStyle name="20% - Accent2 12 2 2 3" xfId="5209" xr:uid="{00000000-0005-0000-0000-0000200D0000}"/>
    <cellStyle name="20% - Accent2 12 2 3" xfId="5210" xr:uid="{00000000-0005-0000-0000-0000210D0000}"/>
    <cellStyle name="20% - Accent2 12 2 3 2" xfId="5211" xr:uid="{00000000-0005-0000-0000-0000220D0000}"/>
    <cellStyle name="20% - Accent2 12 2 4" xfId="5212" xr:uid="{00000000-0005-0000-0000-0000230D0000}"/>
    <cellStyle name="20% - Accent2 12 3" xfId="5213" xr:uid="{00000000-0005-0000-0000-0000240D0000}"/>
    <cellStyle name="20% - Accent2 12 3 2" xfId="5214" xr:uid="{00000000-0005-0000-0000-0000250D0000}"/>
    <cellStyle name="20% - Accent2 12 3 2 2" xfId="5215" xr:uid="{00000000-0005-0000-0000-0000260D0000}"/>
    <cellStyle name="20% - Accent2 12 3 3" xfId="5216" xr:uid="{00000000-0005-0000-0000-0000270D0000}"/>
    <cellStyle name="20% - Accent2 12 4" xfId="5217" xr:uid="{00000000-0005-0000-0000-0000280D0000}"/>
    <cellStyle name="20% - Accent2 12 4 2" xfId="5218" xr:uid="{00000000-0005-0000-0000-0000290D0000}"/>
    <cellStyle name="20% - Accent2 12 4 2 2" xfId="5219" xr:uid="{00000000-0005-0000-0000-00002A0D0000}"/>
    <cellStyle name="20% - Accent2 12 4 3" xfId="5220" xr:uid="{00000000-0005-0000-0000-00002B0D0000}"/>
    <cellStyle name="20% - Accent2 12 5" xfId="5221" xr:uid="{00000000-0005-0000-0000-00002C0D0000}"/>
    <cellStyle name="20% - Accent2 12 5 2" xfId="5222" xr:uid="{00000000-0005-0000-0000-00002D0D0000}"/>
    <cellStyle name="20% - Accent2 12 5 2 2" xfId="5223" xr:uid="{00000000-0005-0000-0000-00002E0D0000}"/>
    <cellStyle name="20% - Accent2 12 5 3" xfId="5224" xr:uid="{00000000-0005-0000-0000-00002F0D0000}"/>
    <cellStyle name="20% - Accent2 12 6" xfId="5225" xr:uid="{00000000-0005-0000-0000-0000300D0000}"/>
    <cellStyle name="20% - Accent2 12 6 2" xfId="5226" xr:uid="{00000000-0005-0000-0000-0000310D0000}"/>
    <cellStyle name="20% - Accent2 12 7" xfId="5227" xr:uid="{00000000-0005-0000-0000-0000320D0000}"/>
    <cellStyle name="20% - Accent2 12 7 2" xfId="5228" xr:uid="{00000000-0005-0000-0000-0000330D0000}"/>
    <cellStyle name="20% - Accent2 12 8" xfId="5229" xr:uid="{00000000-0005-0000-0000-0000340D0000}"/>
    <cellStyle name="20% - Accent2 13" xfId="5230" xr:uid="{00000000-0005-0000-0000-0000350D0000}"/>
    <cellStyle name="20% - Accent2 13 2" xfId="5231" xr:uid="{00000000-0005-0000-0000-0000360D0000}"/>
    <cellStyle name="20% - Accent2 13 2 2" xfId="5232" xr:uid="{00000000-0005-0000-0000-0000370D0000}"/>
    <cellStyle name="20% - Accent2 13 2 2 2" xfId="5233" xr:uid="{00000000-0005-0000-0000-0000380D0000}"/>
    <cellStyle name="20% - Accent2 13 2 3" xfId="5234" xr:uid="{00000000-0005-0000-0000-0000390D0000}"/>
    <cellStyle name="20% - Accent2 13 3" xfId="5235" xr:uid="{00000000-0005-0000-0000-00003A0D0000}"/>
    <cellStyle name="20% - Accent2 13 3 2" xfId="5236" xr:uid="{00000000-0005-0000-0000-00003B0D0000}"/>
    <cellStyle name="20% - Accent2 13 3 2 2" xfId="5237" xr:uid="{00000000-0005-0000-0000-00003C0D0000}"/>
    <cellStyle name="20% - Accent2 13 3 3" xfId="5238" xr:uid="{00000000-0005-0000-0000-00003D0D0000}"/>
    <cellStyle name="20% - Accent2 13 4" xfId="5239" xr:uid="{00000000-0005-0000-0000-00003E0D0000}"/>
    <cellStyle name="20% - Accent2 13 4 2" xfId="5240" xr:uid="{00000000-0005-0000-0000-00003F0D0000}"/>
    <cellStyle name="20% - Accent2 13 4 2 2" xfId="5241" xr:uid="{00000000-0005-0000-0000-0000400D0000}"/>
    <cellStyle name="20% - Accent2 13 4 3" xfId="5242" xr:uid="{00000000-0005-0000-0000-0000410D0000}"/>
    <cellStyle name="20% - Accent2 13 5" xfId="5243" xr:uid="{00000000-0005-0000-0000-0000420D0000}"/>
    <cellStyle name="20% - Accent2 13 5 2" xfId="5244" xr:uid="{00000000-0005-0000-0000-0000430D0000}"/>
    <cellStyle name="20% - Accent2 13 6" xfId="5245" xr:uid="{00000000-0005-0000-0000-0000440D0000}"/>
    <cellStyle name="20% - Accent2 13 6 2" xfId="5246" xr:uid="{00000000-0005-0000-0000-0000450D0000}"/>
    <cellStyle name="20% - Accent2 13 7" xfId="5247" xr:uid="{00000000-0005-0000-0000-0000460D0000}"/>
    <cellStyle name="20% - Accent2 14" xfId="5248" xr:uid="{00000000-0005-0000-0000-0000470D0000}"/>
    <cellStyle name="20% - Accent2 14 2" xfId="5249" xr:uid="{00000000-0005-0000-0000-0000480D0000}"/>
    <cellStyle name="20% - Accent2 14 2 2" xfId="5250" xr:uid="{00000000-0005-0000-0000-0000490D0000}"/>
    <cellStyle name="20% - Accent2 14 2 2 2" xfId="5251" xr:uid="{00000000-0005-0000-0000-00004A0D0000}"/>
    <cellStyle name="20% - Accent2 14 2 3" xfId="5252" xr:uid="{00000000-0005-0000-0000-00004B0D0000}"/>
    <cellStyle name="20% - Accent2 14 3" xfId="5253" xr:uid="{00000000-0005-0000-0000-00004C0D0000}"/>
    <cellStyle name="20% - Accent2 14 3 2" xfId="5254" xr:uid="{00000000-0005-0000-0000-00004D0D0000}"/>
    <cellStyle name="20% - Accent2 14 4" xfId="5255" xr:uid="{00000000-0005-0000-0000-00004E0D0000}"/>
    <cellStyle name="20% - Accent2 14 4 2" xfId="5256" xr:uid="{00000000-0005-0000-0000-00004F0D0000}"/>
    <cellStyle name="20% - Accent2 14 5" xfId="5257" xr:uid="{00000000-0005-0000-0000-0000500D0000}"/>
    <cellStyle name="20% - Accent2 15" xfId="5258" xr:uid="{00000000-0005-0000-0000-0000510D0000}"/>
    <cellStyle name="20% - Accent2 15 2" xfId="5259" xr:uid="{00000000-0005-0000-0000-0000520D0000}"/>
    <cellStyle name="20% - Accent2 15 2 2" xfId="5260" xr:uid="{00000000-0005-0000-0000-0000530D0000}"/>
    <cellStyle name="20% - Accent2 15 3" xfId="5261" xr:uid="{00000000-0005-0000-0000-0000540D0000}"/>
    <cellStyle name="20% - Accent2 16" xfId="5262" xr:uid="{00000000-0005-0000-0000-0000550D0000}"/>
    <cellStyle name="20% - Accent2 16 2" xfId="5263" xr:uid="{00000000-0005-0000-0000-0000560D0000}"/>
    <cellStyle name="20% - Accent2 16 2 2" xfId="5264" xr:uid="{00000000-0005-0000-0000-0000570D0000}"/>
    <cellStyle name="20% - Accent2 16 3" xfId="5265" xr:uid="{00000000-0005-0000-0000-0000580D0000}"/>
    <cellStyle name="20% - Accent2 17" xfId="5266" xr:uid="{00000000-0005-0000-0000-0000590D0000}"/>
    <cellStyle name="20% - Accent2 17 2" xfId="5267" xr:uid="{00000000-0005-0000-0000-00005A0D0000}"/>
    <cellStyle name="20% - Accent2 17 2 2" xfId="5268" xr:uid="{00000000-0005-0000-0000-00005B0D0000}"/>
    <cellStyle name="20% - Accent2 17 3" xfId="5269" xr:uid="{00000000-0005-0000-0000-00005C0D0000}"/>
    <cellStyle name="20% - Accent2 18" xfId="5270" xr:uid="{00000000-0005-0000-0000-00005D0D0000}"/>
    <cellStyle name="20% - Accent2 18 2" xfId="5271" xr:uid="{00000000-0005-0000-0000-00005E0D0000}"/>
    <cellStyle name="20% - Accent2 19" xfId="5272" xr:uid="{00000000-0005-0000-0000-00005F0D0000}"/>
    <cellStyle name="20% - Accent2 19 2" xfId="5273" xr:uid="{00000000-0005-0000-0000-0000600D0000}"/>
    <cellStyle name="20% - Accent2 2" xfId="834" xr:uid="{00000000-0005-0000-0000-0000610D0000}"/>
    <cellStyle name="20% - Accent2 2 10" xfId="5274" xr:uid="{00000000-0005-0000-0000-0000620D0000}"/>
    <cellStyle name="20% - Accent2 2 10 2" xfId="5275" xr:uid="{00000000-0005-0000-0000-0000630D0000}"/>
    <cellStyle name="20% - Accent2 2 10 2 2" xfId="5276" xr:uid="{00000000-0005-0000-0000-0000640D0000}"/>
    <cellStyle name="20% - Accent2 2 10 3" xfId="5277" xr:uid="{00000000-0005-0000-0000-0000650D0000}"/>
    <cellStyle name="20% - Accent2 2 11" xfId="5278" xr:uid="{00000000-0005-0000-0000-0000660D0000}"/>
    <cellStyle name="20% - Accent2 2 11 2" xfId="5279" xr:uid="{00000000-0005-0000-0000-0000670D0000}"/>
    <cellStyle name="20% - Accent2 2 12" xfId="5280" xr:uid="{00000000-0005-0000-0000-0000680D0000}"/>
    <cellStyle name="20% - Accent2 2 12 2" xfId="5281" xr:uid="{00000000-0005-0000-0000-0000690D0000}"/>
    <cellStyle name="20% - Accent2 2 13" xfId="5282" xr:uid="{00000000-0005-0000-0000-00006A0D0000}"/>
    <cellStyle name="20% - Accent2 2 14" xfId="5283" xr:uid="{00000000-0005-0000-0000-00006B0D0000}"/>
    <cellStyle name="20% - Accent2 2 2" xfId="835" xr:uid="{00000000-0005-0000-0000-00006C0D0000}"/>
    <cellStyle name="20% - Accent2 2 2 10" xfId="5284" xr:uid="{00000000-0005-0000-0000-00006D0D0000}"/>
    <cellStyle name="20% - Accent2 2 2 10 2" xfId="5285" xr:uid="{00000000-0005-0000-0000-00006E0D0000}"/>
    <cellStyle name="20% - Accent2 2 2 11" xfId="5286" xr:uid="{00000000-0005-0000-0000-00006F0D0000}"/>
    <cellStyle name="20% - Accent2 2 2 12" xfId="5287" xr:uid="{00000000-0005-0000-0000-0000700D0000}"/>
    <cellStyle name="20% - Accent2 2 2 2" xfId="2601" xr:uid="{00000000-0005-0000-0000-0000710D0000}"/>
    <cellStyle name="20% - Accent2 2 2 2 10" xfId="5288" xr:uid="{00000000-0005-0000-0000-0000720D0000}"/>
    <cellStyle name="20% - Accent2 2 2 2 11" xfId="5289" xr:uid="{00000000-0005-0000-0000-0000730D0000}"/>
    <cellStyle name="20% - Accent2 2 2 2 2" xfId="5290" xr:uid="{00000000-0005-0000-0000-0000740D0000}"/>
    <cellStyle name="20% - Accent2 2 2 2 2 2" xfId="5291" xr:uid="{00000000-0005-0000-0000-0000750D0000}"/>
    <cellStyle name="20% - Accent2 2 2 2 2 2 2" xfId="5292" xr:uid="{00000000-0005-0000-0000-0000760D0000}"/>
    <cellStyle name="20% - Accent2 2 2 2 2 2 2 2" xfId="5293" xr:uid="{00000000-0005-0000-0000-0000770D0000}"/>
    <cellStyle name="20% - Accent2 2 2 2 2 2 2 2 2" xfId="5294" xr:uid="{00000000-0005-0000-0000-0000780D0000}"/>
    <cellStyle name="20% - Accent2 2 2 2 2 2 2 3" xfId="5295" xr:uid="{00000000-0005-0000-0000-0000790D0000}"/>
    <cellStyle name="20% - Accent2 2 2 2 2 2 3" xfId="5296" xr:uid="{00000000-0005-0000-0000-00007A0D0000}"/>
    <cellStyle name="20% - Accent2 2 2 2 2 2 3 2" xfId="5297" xr:uid="{00000000-0005-0000-0000-00007B0D0000}"/>
    <cellStyle name="20% - Accent2 2 2 2 2 2 3 2 2" xfId="5298" xr:uid="{00000000-0005-0000-0000-00007C0D0000}"/>
    <cellStyle name="20% - Accent2 2 2 2 2 2 3 3" xfId="5299" xr:uid="{00000000-0005-0000-0000-00007D0D0000}"/>
    <cellStyle name="20% - Accent2 2 2 2 2 2 4" xfId="5300" xr:uid="{00000000-0005-0000-0000-00007E0D0000}"/>
    <cellStyle name="20% - Accent2 2 2 2 2 2 4 2" xfId="5301" xr:uid="{00000000-0005-0000-0000-00007F0D0000}"/>
    <cellStyle name="20% - Accent2 2 2 2 2 2 4 2 2" xfId="5302" xr:uid="{00000000-0005-0000-0000-0000800D0000}"/>
    <cellStyle name="20% - Accent2 2 2 2 2 2 4 3" xfId="5303" xr:uid="{00000000-0005-0000-0000-0000810D0000}"/>
    <cellStyle name="20% - Accent2 2 2 2 2 2 5" xfId="5304" xr:uid="{00000000-0005-0000-0000-0000820D0000}"/>
    <cellStyle name="20% - Accent2 2 2 2 2 2 5 2" xfId="5305" xr:uid="{00000000-0005-0000-0000-0000830D0000}"/>
    <cellStyle name="20% - Accent2 2 2 2 2 2 6" xfId="5306" xr:uid="{00000000-0005-0000-0000-0000840D0000}"/>
    <cellStyle name="20% - Accent2 2 2 2 2 2 6 2" xfId="5307" xr:uid="{00000000-0005-0000-0000-0000850D0000}"/>
    <cellStyle name="20% - Accent2 2 2 2 2 2 7" xfId="5308" xr:uid="{00000000-0005-0000-0000-0000860D0000}"/>
    <cellStyle name="20% - Accent2 2 2 2 2 3" xfId="5309" xr:uid="{00000000-0005-0000-0000-0000870D0000}"/>
    <cellStyle name="20% - Accent2 2 2 2 2 3 2" xfId="5310" xr:uid="{00000000-0005-0000-0000-0000880D0000}"/>
    <cellStyle name="20% - Accent2 2 2 2 2 3 2 2" xfId="5311" xr:uid="{00000000-0005-0000-0000-0000890D0000}"/>
    <cellStyle name="20% - Accent2 2 2 2 2 3 2 2 2" xfId="5312" xr:uid="{00000000-0005-0000-0000-00008A0D0000}"/>
    <cellStyle name="20% - Accent2 2 2 2 2 3 2 3" xfId="5313" xr:uid="{00000000-0005-0000-0000-00008B0D0000}"/>
    <cellStyle name="20% - Accent2 2 2 2 2 3 3" xfId="5314" xr:uid="{00000000-0005-0000-0000-00008C0D0000}"/>
    <cellStyle name="20% - Accent2 2 2 2 2 3 3 2" xfId="5315" xr:uid="{00000000-0005-0000-0000-00008D0D0000}"/>
    <cellStyle name="20% - Accent2 2 2 2 2 3 4" xfId="5316" xr:uid="{00000000-0005-0000-0000-00008E0D0000}"/>
    <cellStyle name="20% - Accent2 2 2 2 2 4" xfId="5317" xr:uid="{00000000-0005-0000-0000-00008F0D0000}"/>
    <cellStyle name="20% - Accent2 2 2 2 2 4 2" xfId="5318" xr:uid="{00000000-0005-0000-0000-0000900D0000}"/>
    <cellStyle name="20% - Accent2 2 2 2 2 4 2 2" xfId="5319" xr:uid="{00000000-0005-0000-0000-0000910D0000}"/>
    <cellStyle name="20% - Accent2 2 2 2 2 4 3" xfId="5320" xr:uid="{00000000-0005-0000-0000-0000920D0000}"/>
    <cellStyle name="20% - Accent2 2 2 2 2 5" xfId="5321" xr:uid="{00000000-0005-0000-0000-0000930D0000}"/>
    <cellStyle name="20% - Accent2 2 2 2 2 5 2" xfId="5322" xr:uid="{00000000-0005-0000-0000-0000940D0000}"/>
    <cellStyle name="20% - Accent2 2 2 2 2 5 2 2" xfId="5323" xr:uid="{00000000-0005-0000-0000-0000950D0000}"/>
    <cellStyle name="20% - Accent2 2 2 2 2 5 3" xfId="5324" xr:uid="{00000000-0005-0000-0000-0000960D0000}"/>
    <cellStyle name="20% - Accent2 2 2 2 2 6" xfId="5325" xr:uid="{00000000-0005-0000-0000-0000970D0000}"/>
    <cellStyle name="20% - Accent2 2 2 2 2 6 2" xfId="5326" xr:uid="{00000000-0005-0000-0000-0000980D0000}"/>
    <cellStyle name="20% - Accent2 2 2 2 2 6 2 2" xfId="5327" xr:uid="{00000000-0005-0000-0000-0000990D0000}"/>
    <cellStyle name="20% - Accent2 2 2 2 2 6 3" xfId="5328" xr:uid="{00000000-0005-0000-0000-00009A0D0000}"/>
    <cellStyle name="20% - Accent2 2 2 2 2 7" xfId="5329" xr:uid="{00000000-0005-0000-0000-00009B0D0000}"/>
    <cellStyle name="20% - Accent2 2 2 2 2 7 2" xfId="5330" xr:uid="{00000000-0005-0000-0000-00009C0D0000}"/>
    <cellStyle name="20% - Accent2 2 2 2 2 8" xfId="5331" xr:uid="{00000000-0005-0000-0000-00009D0D0000}"/>
    <cellStyle name="20% - Accent2 2 2 2 2 8 2" xfId="5332" xr:uid="{00000000-0005-0000-0000-00009E0D0000}"/>
    <cellStyle name="20% - Accent2 2 2 2 2 9" xfId="5333" xr:uid="{00000000-0005-0000-0000-00009F0D0000}"/>
    <cellStyle name="20% - Accent2 2 2 2 3" xfId="5334" xr:uid="{00000000-0005-0000-0000-0000A00D0000}"/>
    <cellStyle name="20% - Accent2 2 2 2 3 2" xfId="5335" xr:uid="{00000000-0005-0000-0000-0000A10D0000}"/>
    <cellStyle name="20% - Accent2 2 2 2 3 2 2" xfId="5336" xr:uid="{00000000-0005-0000-0000-0000A20D0000}"/>
    <cellStyle name="20% - Accent2 2 2 2 3 2 2 2" xfId="5337" xr:uid="{00000000-0005-0000-0000-0000A30D0000}"/>
    <cellStyle name="20% - Accent2 2 2 2 3 2 3" xfId="5338" xr:uid="{00000000-0005-0000-0000-0000A40D0000}"/>
    <cellStyle name="20% - Accent2 2 2 2 3 3" xfId="5339" xr:uid="{00000000-0005-0000-0000-0000A50D0000}"/>
    <cellStyle name="20% - Accent2 2 2 2 3 3 2" xfId="5340" xr:uid="{00000000-0005-0000-0000-0000A60D0000}"/>
    <cellStyle name="20% - Accent2 2 2 2 3 3 2 2" xfId="5341" xr:uid="{00000000-0005-0000-0000-0000A70D0000}"/>
    <cellStyle name="20% - Accent2 2 2 2 3 3 3" xfId="5342" xr:uid="{00000000-0005-0000-0000-0000A80D0000}"/>
    <cellStyle name="20% - Accent2 2 2 2 3 4" xfId="5343" xr:uid="{00000000-0005-0000-0000-0000A90D0000}"/>
    <cellStyle name="20% - Accent2 2 2 2 3 4 2" xfId="5344" xr:uid="{00000000-0005-0000-0000-0000AA0D0000}"/>
    <cellStyle name="20% - Accent2 2 2 2 3 4 2 2" xfId="5345" xr:uid="{00000000-0005-0000-0000-0000AB0D0000}"/>
    <cellStyle name="20% - Accent2 2 2 2 3 4 3" xfId="5346" xr:uid="{00000000-0005-0000-0000-0000AC0D0000}"/>
    <cellStyle name="20% - Accent2 2 2 2 3 5" xfId="5347" xr:uid="{00000000-0005-0000-0000-0000AD0D0000}"/>
    <cellStyle name="20% - Accent2 2 2 2 3 5 2" xfId="5348" xr:uid="{00000000-0005-0000-0000-0000AE0D0000}"/>
    <cellStyle name="20% - Accent2 2 2 2 3 6" xfId="5349" xr:uid="{00000000-0005-0000-0000-0000AF0D0000}"/>
    <cellStyle name="20% - Accent2 2 2 2 3 6 2" xfId="5350" xr:uid="{00000000-0005-0000-0000-0000B00D0000}"/>
    <cellStyle name="20% - Accent2 2 2 2 3 7" xfId="5351" xr:uid="{00000000-0005-0000-0000-0000B10D0000}"/>
    <cellStyle name="20% - Accent2 2 2 2 4" xfId="5352" xr:uid="{00000000-0005-0000-0000-0000B20D0000}"/>
    <cellStyle name="20% - Accent2 2 2 2 4 2" xfId="5353" xr:uid="{00000000-0005-0000-0000-0000B30D0000}"/>
    <cellStyle name="20% - Accent2 2 2 2 4 2 2" xfId="5354" xr:uid="{00000000-0005-0000-0000-0000B40D0000}"/>
    <cellStyle name="20% - Accent2 2 2 2 4 2 2 2" xfId="5355" xr:uid="{00000000-0005-0000-0000-0000B50D0000}"/>
    <cellStyle name="20% - Accent2 2 2 2 4 2 3" xfId="5356" xr:uid="{00000000-0005-0000-0000-0000B60D0000}"/>
    <cellStyle name="20% - Accent2 2 2 2 4 3" xfId="5357" xr:uid="{00000000-0005-0000-0000-0000B70D0000}"/>
    <cellStyle name="20% - Accent2 2 2 2 4 3 2" xfId="5358" xr:uid="{00000000-0005-0000-0000-0000B80D0000}"/>
    <cellStyle name="20% - Accent2 2 2 2 4 4" xfId="5359" xr:uid="{00000000-0005-0000-0000-0000B90D0000}"/>
    <cellStyle name="20% - Accent2 2 2 2 5" xfId="5360" xr:uid="{00000000-0005-0000-0000-0000BA0D0000}"/>
    <cellStyle name="20% - Accent2 2 2 2 5 2" xfId="5361" xr:uid="{00000000-0005-0000-0000-0000BB0D0000}"/>
    <cellStyle name="20% - Accent2 2 2 2 5 2 2" xfId="5362" xr:uid="{00000000-0005-0000-0000-0000BC0D0000}"/>
    <cellStyle name="20% - Accent2 2 2 2 5 3" xfId="5363" xr:uid="{00000000-0005-0000-0000-0000BD0D0000}"/>
    <cellStyle name="20% - Accent2 2 2 2 6" xfId="5364" xr:uid="{00000000-0005-0000-0000-0000BE0D0000}"/>
    <cellStyle name="20% - Accent2 2 2 2 6 2" xfId="5365" xr:uid="{00000000-0005-0000-0000-0000BF0D0000}"/>
    <cellStyle name="20% - Accent2 2 2 2 6 2 2" xfId="5366" xr:uid="{00000000-0005-0000-0000-0000C00D0000}"/>
    <cellStyle name="20% - Accent2 2 2 2 6 3" xfId="5367" xr:uid="{00000000-0005-0000-0000-0000C10D0000}"/>
    <cellStyle name="20% - Accent2 2 2 2 7" xfId="5368" xr:uid="{00000000-0005-0000-0000-0000C20D0000}"/>
    <cellStyle name="20% - Accent2 2 2 2 7 2" xfId="5369" xr:uid="{00000000-0005-0000-0000-0000C30D0000}"/>
    <cellStyle name="20% - Accent2 2 2 2 7 2 2" xfId="5370" xr:uid="{00000000-0005-0000-0000-0000C40D0000}"/>
    <cellStyle name="20% - Accent2 2 2 2 7 3" xfId="5371" xr:uid="{00000000-0005-0000-0000-0000C50D0000}"/>
    <cellStyle name="20% - Accent2 2 2 2 8" xfId="5372" xr:uid="{00000000-0005-0000-0000-0000C60D0000}"/>
    <cellStyle name="20% - Accent2 2 2 2 8 2" xfId="5373" xr:uid="{00000000-0005-0000-0000-0000C70D0000}"/>
    <cellStyle name="20% - Accent2 2 2 2 9" xfId="5374" xr:uid="{00000000-0005-0000-0000-0000C80D0000}"/>
    <cellStyle name="20% - Accent2 2 2 2 9 2" xfId="5375" xr:uid="{00000000-0005-0000-0000-0000C90D0000}"/>
    <cellStyle name="20% - Accent2 2 2 3" xfId="5376" xr:uid="{00000000-0005-0000-0000-0000CA0D0000}"/>
    <cellStyle name="20% - Accent2 2 2 3 2" xfId="5377" xr:uid="{00000000-0005-0000-0000-0000CB0D0000}"/>
    <cellStyle name="20% - Accent2 2 2 3 2 2" xfId="5378" xr:uid="{00000000-0005-0000-0000-0000CC0D0000}"/>
    <cellStyle name="20% - Accent2 2 2 3 2 2 2" xfId="5379" xr:uid="{00000000-0005-0000-0000-0000CD0D0000}"/>
    <cellStyle name="20% - Accent2 2 2 3 2 2 2 2" xfId="5380" xr:uid="{00000000-0005-0000-0000-0000CE0D0000}"/>
    <cellStyle name="20% - Accent2 2 2 3 2 2 3" xfId="5381" xr:uid="{00000000-0005-0000-0000-0000CF0D0000}"/>
    <cellStyle name="20% - Accent2 2 2 3 2 3" xfId="5382" xr:uid="{00000000-0005-0000-0000-0000D00D0000}"/>
    <cellStyle name="20% - Accent2 2 2 3 2 3 2" xfId="5383" xr:uid="{00000000-0005-0000-0000-0000D10D0000}"/>
    <cellStyle name="20% - Accent2 2 2 3 2 3 2 2" xfId="5384" xr:uid="{00000000-0005-0000-0000-0000D20D0000}"/>
    <cellStyle name="20% - Accent2 2 2 3 2 3 3" xfId="5385" xr:uid="{00000000-0005-0000-0000-0000D30D0000}"/>
    <cellStyle name="20% - Accent2 2 2 3 2 4" xfId="5386" xr:uid="{00000000-0005-0000-0000-0000D40D0000}"/>
    <cellStyle name="20% - Accent2 2 2 3 2 4 2" xfId="5387" xr:uid="{00000000-0005-0000-0000-0000D50D0000}"/>
    <cellStyle name="20% - Accent2 2 2 3 2 4 2 2" xfId="5388" xr:uid="{00000000-0005-0000-0000-0000D60D0000}"/>
    <cellStyle name="20% - Accent2 2 2 3 2 4 3" xfId="5389" xr:uid="{00000000-0005-0000-0000-0000D70D0000}"/>
    <cellStyle name="20% - Accent2 2 2 3 2 5" xfId="5390" xr:uid="{00000000-0005-0000-0000-0000D80D0000}"/>
    <cellStyle name="20% - Accent2 2 2 3 2 5 2" xfId="5391" xr:uid="{00000000-0005-0000-0000-0000D90D0000}"/>
    <cellStyle name="20% - Accent2 2 2 3 2 6" xfId="5392" xr:uid="{00000000-0005-0000-0000-0000DA0D0000}"/>
    <cellStyle name="20% - Accent2 2 2 3 2 6 2" xfId="5393" xr:uid="{00000000-0005-0000-0000-0000DB0D0000}"/>
    <cellStyle name="20% - Accent2 2 2 3 2 7" xfId="5394" xr:uid="{00000000-0005-0000-0000-0000DC0D0000}"/>
    <cellStyle name="20% - Accent2 2 2 3 3" xfId="5395" xr:uid="{00000000-0005-0000-0000-0000DD0D0000}"/>
    <cellStyle name="20% - Accent2 2 2 3 3 2" xfId="5396" xr:uid="{00000000-0005-0000-0000-0000DE0D0000}"/>
    <cellStyle name="20% - Accent2 2 2 3 3 2 2" xfId="5397" xr:uid="{00000000-0005-0000-0000-0000DF0D0000}"/>
    <cellStyle name="20% - Accent2 2 2 3 3 2 2 2" xfId="5398" xr:uid="{00000000-0005-0000-0000-0000E00D0000}"/>
    <cellStyle name="20% - Accent2 2 2 3 3 2 3" xfId="5399" xr:uid="{00000000-0005-0000-0000-0000E10D0000}"/>
    <cellStyle name="20% - Accent2 2 2 3 3 3" xfId="5400" xr:uid="{00000000-0005-0000-0000-0000E20D0000}"/>
    <cellStyle name="20% - Accent2 2 2 3 3 3 2" xfId="5401" xr:uid="{00000000-0005-0000-0000-0000E30D0000}"/>
    <cellStyle name="20% - Accent2 2 2 3 3 4" xfId="5402" xr:uid="{00000000-0005-0000-0000-0000E40D0000}"/>
    <cellStyle name="20% - Accent2 2 2 3 4" xfId="5403" xr:uid="{00000000-0005-0000-0000-0000E50D0000}"/>
    <cellStyle name="20% - Accent2 2 2 3 4 2" xfId="5404" xr:uid="{00000000-0005-0000-0000-0000E60D0000}"/>
    <cellStyle name="20% - Accent2 2 2 3 4 2 2" xfId="5405" xr:uid="{00000000-0005-0000-0000-0000E70D0000}"/>
    <cellStyle name="20% - Accent2 2 2 3 4 3" xfId="5406" xr:uid="{00000000-0005-0000-0000-0000E80D0000}"/>
    <cellStyle name="20% - Accent2 2 2 3 5" xfId="5407" xr:uid="{00000000-0005-0000-0000-0000E90D0000}"/>
    <cellStyle name="20% - Accent2 2 2 3 5 2" xfId="5408" xr:uid="{00000000-0005-0000-0000-0000EA0D0000}"/>
    <cellStyle name="20% - Accent2 2 2 3 5 2 2" xfId="5409" xr:uid="{00000000-0005-0000-0000-0000EB0D0000}"/>
    <cellStyle name="20% - Accent2 2 2 3 5 3" xfId="5410" xr:uid="{00000000-0005-0000-0000-0000EC0D0000}"/>
    <cellStyle name="20% - Accent2 2 2 3 6" xfId="5411" xr:uid="{00000000-0005-0000-0000-0000ED0D0000}"/>
    <cellStyle name="20% - Accent2 2 2 3 6 2" xfId="5412" xr:uid="{00000000-0005-0000-0000-0000EE0D0000}"/>
    <cellStyle name="20% - Accent2 2 2 3 6 2 2" xfId="5413" xr:uid="{00000000-0005-0000-0000-0000EF0D0000}"/>
    <cellStyle name="20% - Accent2 2 2 3 6 3" xfId="5414" xr:uid="{00000000-0005-0000-0000-0000F00D0000}"/>
    <cellStyle name="20% - Accent2 2 2 3 7" xfId="5415" xr:uid="{00000000-0005-0000-0000-0000F10D0000}"/>
    <cellStyle name="20% - Accent2 2 2 3 7 2" xfId="5416" xr:uid="{00000000-0005-0000-0000-0000F20D0000}"/>
    <cellStyle name="20% - Accent2 2 2 3 8" xfId="5417" xr:uid="{00000000-0005-0000-0000-0000F30D0000}"/>
    <cellStyle name="20% - Accent2 2 2 3 8 2" xfId="5418" xr:uid="{00000000-0005-0000-0000-0000F40D0000}"/>
    <cellStyle name="20% - Accent2 2 2 3 9" xfId="5419" xr:uid="{00000000-0005-0000-0000-0000F50D0000}"/>
    <cellStyle name="20% - Accent2 2 2 4" xfId="5420" xr:uid="{00000000-0005-0000-0000-0000F60D0000}"/>
    <cellStyle name="20% - Accent2 2 2 4 2" xfId="5421" xr:uid="{00000000-0005-0000-0000-0000F70D0000}"/>
    <cellStyle name="20% - Accent2 2 2 4 2 2" xfId="5422" xr:uid="{00000000-0005-0000-0000-0000F80D0000}"/>
    <cellStyle name="20% - Accent2 2 2 4 2 2 2" xfId="5423" xr:uid="{00000000-0005-0000-0000-0000F90D0000}"/>
    <cellStyle name="20% - Accent2 2 2 4 2 3" xfId="5424" xr:uid="{00000000-0005-0000-0000-0000FA0D0000}"/>
    <cellStyle name="20% - Accent2 2 2 4 3" xfId="5425" xr:uid="{00000000-0005-0000-0000-0000FB0D0000}"/>
    <cellStyle name="20% - Accent2 2 2 4 3 2" xfId="5426" xr:uid="{00000000-0005-0000-0000-0000FC0D0000}"/>
    <cellStyle name="20% - Accent2 2 2 4 3 2 2" xfId="5427" xr:uid="{00000000-0005-0000-0000-0000FD0D0000}"/>
    <cellStyle name="20% - Accent2 2 2 4 3 3" xfId="5428" xr:uid="{00000000-0005-0000-0000-0000FE0D0000}"/>
    <cellStyle name="20% - Accent2 2 2 4 4" xfId="5429" xr:uid="{00000000-0005-0000-0000-0000FF0D0000}"/>
    <cellStyle name="20% - Accent2 2 2 4 4 2" xfId="5430" xr:uid="{00000000-0005-0000-0000-0000000E0000}"/>
    <cellStyle name="20% - Accent2 2 2 4 4 2 2" xfId="5431" xr:uid="{00000000-0005-0000-0000-0000010E0000}"/>
    <cellStyle name="20% - Accent2 2 2 4 4 3" xfId="5432" xr:uid="{00000000-0005-0000-0000-0000020E0000}"/>
    <cellStyle name="20% - Accent2 2 2 4 5" xfId="5433" xr:uid="{00000000-0005-0000-0000-0000030E0000}"/>
    <cellStyle name="20% - Accent2 2 2 4 5 2" xfId="5434" xr:uid="{00000000-0005-0000-0000-0000040E0000}"/>
    <cellStyle name="20% - Accent2 2 2 4 6" xfId="5435" xr:uid="{00000000-0005-0000-0000-0000050E0000}"/>
    <cellStyle name="20% - Accent2 2 2 4 6 2" xfId="5436" xr:uid="{00000000-0005-0000-0000-0000060E0000}"/>
    <cellStyle name="20% - Accent2 2 2 4 7" xfId="5437" xr:uid="{00000000-0005-0000-0000-0000070E0000}"/>
    <cellStyle name="20% - Accent2 2 2 5" xfId="5438" xr:uid="{00000000-0005-0000-0000-0000080E0000}"/>
    <cellStyle name="20% - Accent2 2 2 5 2" xfId="5439" xr:uid="{00000000-0005-0000-0000-0000090E0000}"/>
    <cellStyle name="20% - Accent2 2 2 5 2 2" xfId="5440" xr:uid="{00000000-0005-0000-0000-00000A0E0000}"/>
    <cellStyle name="20% - Accent2 2 2 5 2 2 2" xfId="5441" xr:uid="{00000000-0005-0000-0000-00000B0E0000}"/>
    <cellStyle name="20% - Accent2 2 2 5 2 3" xfId="5442" xr:uid="{00000000-0005-0000-0000-00000C0E0000}"/>
    <cellStyle name="20% - Accent2 2 2 5 3" xfId="5443" xr:uid="{00000000-0005-0000-0000-00000D0E0000}"/>
    <cellStyle name="20% - Accent2 2 2 5 3 2" xfId="5444" xr:uid="{00000000-0005-0000-0000-00000E0E0000}"/>
    <cellStyle name="20% - Accent2 2 2 5 4" xfId="5445" xr:uid="{00000000-0005-0000-0000-00000F0E0000}"/>
    <cellStyle name="20% - Accent2 2 2 6" xfId="5446" xr:uid="{00000000-0005-0000-0000-0000100E0000}"/>
    <cellStyle name="20% - Accent2 2 2 6 2" xfId="5447" xr:uid="{00000000-0005-0000-0000-0000110E0000}"/>
    <cellStyle name="20% - Accent2 2 2 6 2 2" xfId="5448" xr:uid="{00000000-0005-0000-0000-0000120E0000}"/>
    <cellStyle name="20% - Accent2 2 2 6 3" xfId="5449" xr:uid="{00000000-0005-0000-0000-0000130E0000}"/>
    <cellStyle name="20% - Accent2 2 2 7" xfId="5450" xr:uid="{00000000-0005-0000-0000-0000140E0000}"/>
    <cellStyle name="20% - Accent2 2 2 7 2" xfId="5451" xr:uid="{00000000-0005-0000-0000-0000150E0000}"/>
    <cellStyle name="20% - Accent2 2 2 7 2 2" xfId="5452" xr:uid="{00000000-0005-0000-0000-0000160E0000}"/>
    <cellStyle name="20% - Accent2 2 2 7 3" xfId="5453" xr:uid="{00000000-0005-0000-0000-0000170E0000}"/>
    <cellStyle name="20% - Accent2 2 2 8" xfId="5454" xr:uid="{00000000-0005-0000-0000-0000180E0000}"/>
    <cellStyle name="20% - Accent2 2 2 8 2" xfId="5455" xr:uid="{00000000-0005-0000-0000-0000190E0000}"/>
    <cellStyle name="20% - Accent2 2 2 8 2 2" xfId="5456" xr:uid="{00000000-0005-0000-0000-00001A0E0000}"/>
    <cellStyle name="20% - Accent2 2 2 8 3" xfId="5457" xr:uid="{00000000-0005-0000-0000-00001B0E0000}"/>
    <cellStyle name="20% - Accent2 2 2 9" xfId="5458" xr:uid="{00000000-0005-0000-0000-00001C0E0000}"/>
    <cellStyle name="20% - Accent2 2 2 9 2" xfId="5459" xr:uid="{00000000-0005-0000-0000-00001D0E0000}"/>
    <cellStyle name="20% - Accent2 2 3" xfId="836" xr:uid="{00000000-0005-0000-0000-00001E0E0000}"/>
    <cellStyle name="20% - Accent2 2 3 10" xfId="5460" xr:uid="{00000000-0005-0000-0000-00001F0E0000}"/>
    <cellStyle name="20% - Accent2 2 3 10 2" xfId="5461" xr:uid="{00000000-0005-0000-0000-0000200E0000}"/>
    <cellStyle name="20% - Accent2 2 3 11" xfId="5462" xr:uid="{00000000-0005-0000-0000-0000210E0000}"/>
    <cellStyle name="20% - Accent2 2 3 12" xfId="5463" xr:uid="{00000000-0005-0000-0000-0000220E0000}"/>
    <cellStyle name="20% - Accent2 2 3 2" xfId="5464" xr:uid="{00000000-0005-0000-0000-0000230E0000}"/>
    <cellStyle name="20% - Accent2 2 3 2 10" xfId="5465" xr:uid="{00000000-0005-0000-0000-0000240E0000}"/>
    <cellStyle name="20% - Accent2 2 3 2 2" xfId="5466" xr:uid="{00000000-0005-0000-0000-0000250E0000}"/>
    <cellStyle name="20% - Accent2 2 3 2 2 2" xfId="5467" xr:uid="{00000000-0005-0000-0000-0000260E0000}"/>
    <cellStyle name="20% - Accent2 2 3 2 2 2 2" xfId="5468" xr:uid="{00000000-0005-0000-0000-0000270E0000}"/>
    <cellStyle name="20% - Accent2 2 3 2 2 2 2 2" xfId="5469" xr:uid="{00000000-0005-0000-0000-0000280E0000}"/>
    <cellStyle name="20% - Accent2 2 3 2 2 2 2 2 2" xfId="5470" xr:uid="{00000000-0005-0000-0000-0000290E0000}"/>
    <cellStyle name="20% - Accent2 2 3 2 2 2 2 3" xfId="5471" xr:uid="{00000000-0005-0000-0000-00002A0E0000}"/>
    <cellStyle name="20% - Accent2 2 3 2 2 2 3" xfId="5472" xr:uid="{00000000-0005-0000-0000-00002B0E0000}"/>
    <cellStyle name="20% - Accent2 2 3 2 2 2 3 2" xfId="5473" xr:uid="{00000000-0005-0000-0000-00002C0E0000}"/>
    <cellStyle name="20% - Accent2 2 3 2 2 2 3 2 2" xfId="5474" xr:uid="{00000000-0005-0000-0000-00002D0E0000}"/>
    <cellStyle name="20% - Accent2 2 3 2 2 2 3 3" xfId="5475" xr:uid="{00000000-0005-0000-0000-00002E0E0000}"/>
    <cellStyle name="20% - Accent2 2 3 2 2 2 4" xfId="5476" xr:uid="{00000000-0005-0000-0000-00002F0E0000}"/>
    <cellStyle name="20% - Accent2 2 3 2 2 2 4 2" xfId="5477" xr:uid="{00000000-0005-0000-0000-0000300E0000}"/>
    <cellStyle name="20% - Accent2 2 3 2 2 2 4 2 2" xfId="5478" xr:uid="{00000000-0005-0000-0000-0000310E0000}"/>
    <cellStyle name="20% - Accent2 2 3 2 2 2 4 3" xfId="5479" xr:uid="{00000000-0005-0000-0000-0000320E0000}"/>
    <cellStyle name="20% - Accent2 2 3 2 2 2 5" xfId="5480" xr:uid="{00000000-0005-0000-0000-0000330E0000}"/>
    <cellStyle name="20% - Accent2 2 3 2 2 2 5 2" xfId="5481" xr:uid="{00000000-0005-0000-0000-0000340E0000}"/>
    <cellStyle name="20% - Accent2 2 3 2 2 2 6" xfId="5482" xr:uid="{00000000-0005-0000-0000-0000350E0000}"/>
    <cellStyle name="20% - Accent2 2 3 2 2 2 6 2" xfId="5483" xr:uid="{00000000-0005-0000-0000-0000360E0000}"/>
    <cellStyle name="20% - Accent2 2 3 2 2 2 7" xfId="5484" xr:uid="{00000000-0005-0000-0000-0000370E0000}"/>
    <cellStyle name="20% - Accent2 2 3 2 2 3" xfId="5485" xr:uid="{00000000-0005-0000-0000-0000380E0000}"/>
    <cellStyle name="20% - Accent2 2 3 2 2 3 2" xfId="5486" xr:uid="{00000000-0005-0000-0000-0000390E0000}"/>
    <cellStyle name="20% - Accent2 2 3 2 2 3 2 2" xfId="5487" xr:uid="{00000000-0005-0000-0000-00003A0E0000}"/>
    <cellStyle name="20% - Accent2 2 3 2 2 3 2 2 2" xfId="5488" xr:uid="{00000000-0005-0000-0000-00003B0E0000}"/>
    <cellStyle name="20% - Accent2 2 3 2 2 3 2 3" xfId="5489" xr:uid="{00000000-0005-0000-0000-00003C0E0000}"/>
    <cellStyle name="20% - Accent2 2 3 2 2 3 3" xfId="5490" xr:uid="{00000000-0005-0000-0000-00003D0E0000}"/>
    <cellStyle name="20% - Accent2 2 3 2 2 3 3 2" xfId="5491" xr:uid="{00000000-0005-0000-0000-00003E0E0000}"/>
    <cellStyle name="20% - Accent2 2 3 2 2 3 4" xfId="5492" xr:uid="{00000000-0005-0000-0000-00003F0E0000}"/>
    <cellStyle name="20% - Accent2 2 3 2 2 4" xfId="5493" xr:uid="{00000000-0005-0000-0000-0000400E0000}"/>
    <cellStyle name="20% - Accent2 2 3 2 2 4 2" xfId="5494" xr:uid="{00000000-0005-0000-0000-0000410E0000}"/>
    <cellStyle name="20% - Accent2 2 3 2 2 4 2 2" xfId="5495" xr:uid="{00000000-0005-0000-0000-0000420E0000}"/>
    <cellStyle name="20% - Accent2 2 3 2 2 4 3" xfId="5496" xr:uid="{00000000-0005-0000-0000-0000430E0000}"/>
    <cellStyle name="20% - Accent2 2 3 2 2 5" xfId="5497" xr:uid="{00000000-0005-0000-0000-0000440E0000}"/>
    <cellStyle name="20% - Accent2 2 3 2 2 5 2" xfId="5498" xr:uid="{00000000-0005-0000-0000-0000450E0000}"/>
    <cellStyle name="20% - Accent2 2 3 2 2 5 2 2" xfId="5499" xr:uid="{00000000-0005-0000-0000-0000460E0000}"/>
    <cellStyle name="20% - Accent2 2 3 2 2 5 3" xfId="5500" xr:uid="{00000000-0005-0000-0000-0000470E0000}"/>
    <cellStyle name="20% - Accent2 2 3 2 2 6" xfId="5501" xr:uid="{00000000-0005-0000-0000-0000480E0000}"/>
    <cellStyle name="20% - Accent2 2 3 2 2 6 2" xfId="5502" xr:uid="{00000000-0005-0000-0000-0000490E0000}"/>
    <cellStyle name="20% - Accent2 2 3 2 2 6 2 2" xfId="5503" xr:uid="{00000000-0005-0000-0000-00004A0E0000}"/>
    <cellStyle name="20% - Accent2 2 3 2 2 6 3" xfId="5504" xr:uid="{00000000-0005-0000-0000-00004B0E0000}"/>
    <cellStyle name="20% - Accent2 2 3 2 2 7" xfId="5505" xr:uid="{00000000-0005-0000-0000-00004C0E0000}"/>
    <cellStyle name="20% - Accent2 2 3 2 2 7 2" xfId="5506" xr:uid="{00000000-0005-0000-0000-00004D0E0000}"/>
    <cellStyle name="20% - Accent2 2 3 2 2 8" xfId="5507" xr:uid="{00000000-0005-0000-0000-00004E0E0000}"/>
    <cellStyle name="20% - Accent2 2 3 2 2 8 2" xfId="5508" xr:uid="{00000000-0005-0000-0000-00004F0E0000}"/>
    <cellStyle name="20% - Accent2 2 3 2 2 9" xfId="5509" xr:uid="{00000000-0005-0000-0000-0000500E0000}"/>
    <cellStyle name="20% - Accent2 2 3 2 3" xfId="5510" xr:uid="{00000000-0005-0000-0000-0000510E0000}"/>
    <cellStyle name="20% - Accent2 2 3 2 3 2" xfId="5511" xr:uid="{00000000-0005-0000-0000-0000520E0000}"/>
    <cellStyle name="20% - Accent2 2 3 2 3 2 2" xfId="5512" xr:uid="{00000000-0005-0000-0000-0000530E0000}"/>
    <cellStyle name="20% - Accent2 2 3 2 3 2 2 2" xfId="5513" xr:uid="{00000000-0005-0000-0000-0000540E0000}"/>
    <cellStyle name="20% - Accent2 2 3 2 3 2 3" xfId="5514" xr:uid="{00000000-0005-0000-0000-0000550E0000}"/>
    <cellStyle name="20% - Accent2 2 3 2 3 3" xfId="5515" xr:uid="{00000000-0005-0000-0000-0000560E0000}"/>
    <cellStyle name="20% - Accent2 2 3 2 3 3 2" xfId="5516" xr:uid="{00000000-0005-0000-0000-0000570E0000}"/>
    <cellStyle name="20% - Accent2 2 3 2 3 3 2 2" xfId="5517" xr:uid="{00000000-0005-0000-0000-0000580E0000}"/>
    <cellStyle name="20% - Accent2 2 3 2 3 3 3" xfId="5518" xr:uid="{00000000-0005-0000-0000-0000590E0000}"/>
    <cellStyle name="20% - Accent2 2 3 2 3 4" xfId="5519" xr:uid="{00000000-0005-0000-0000-00005A0E0000}"/>
    <cellStyle name="20% - Accent2 2 3 2 3 4 2" xfId="5520" xr:uid="{00000000-0005-0000-0000-00005B0E0000}"/>
    <cellStyle name="20% - Accent2 2 3 2 3 4 2 2" xfId="5521" xr:uid="{00000000-0005-0000-0000-00005C0E0000}"/>
    <cellStyle name="20% - Accent2 2 3 2 3 4 3" xfId="5522" xr:uid="{00000000-0005-0000-0000-00005D0E0000}"/>
    <cellStyle name="20% - Accent2 2 3 2 3 5" xfId="5523" xr:uid="{00000000-0005-0000-0000-00005E0E0000}"/>
    <cellStyle name="20% - Accent2 2 3 2 3 5 2" xfId="5524" xr:uid="{00000000-0005-0000-0000-00005F0E0000}"/>
    <cellStyle name="20% - Accent2 2 3 2 3 6" xfId="5525" xr:uid="{00000000-0005-0000-0000-0000600E0000}"/>
    <cellStyle name="20% - Accent2 2 3 2 3 6 2" xfId="5526" xr:uid="{00000000-0005-0000-0000-0000610E0000}"/>
    <cellStyle name="20% - Accent2 2 3 2 3 7" xfId="5527" xr:uid="{00000000-0005-0000-0000-0000620E0000}"/>
    <cellStyle name="20% - Accent2 2 3 2 4" xfId="5528" xr:uid="{00000000-0005-0000-0000-0000630E0000}"/>
    <cellStyle name="20% - Accent2 2 3 2 4 2" xfId="5529" xr:uid="{00000000-0005-0000-0000-0000640E0000}"/>
    <cellStyle name="20% - Accent2 2 3 2 4 2 2" xfId="5530" xr:uid="{00000000-0005-0000-0000-0000650E0000}"/>
    <cellStyle name="20% - Accent2 2 3 2 4 2 2 2" xfId="5531" xr:uid="{00000000-0005-0000-0000-0000660E0000}"/>
    <cellStyle name="20% - Accent2 2 3 2 4 2 3" xfId="5532" xr:uid="{00000000-0005-0000-0000-0000670E0000}"/>
    <cellStyle name="20% - Accent2 2 3 2 4 3" xfId="5533" xr:uid="{00000000-0005-0000-0000-0000680E0000}"/>
    <cellStyle name="20% - Accent2 2 3 2 4 3 2" xfId="5534" xr:uid="{00000000-0005-0000-0000-0000690E0000}"/>
    <cellStyle name="20% - Accent2 2 3 2 4 4" xfId="5535" xr:uid="{00000000-0005-0000-0000-00006A0E0000}"/>
    <cellStyle name="20% - Accent2 2 3 2 5" xfId="5536" xr:uid="{00000000-0005-0000-0000-00006B0E0000}"/>
    <cellStyle name="20% - Accent2 2 3 2 5 2" xfId="5537" xr:uid="{00000000-0005-0000-0000-00006C0E0000}"/>
    <cellStyle name="20% - Accent2 2 3 2 5 2 2" xfId="5538" xr:uid="{00000000-0005-0000-0000-00006D0E0000}"/>
    <cellStyle name="20% - Accent2 2 3 2 5 3" xfId="5539" xr:uid="{00000000-0005-0000-0000-00006E0E0000}"/>
    <cellStyle name="20% - Accent2 2 3 2 6" xfId="5540" xr:uid="{00000000-0005-0000-0000-00006F0E0000}"/>
    <cellStyle name="20% - Accent2 2 3 2 6 2" xfId="5541" xr:uid="{00000000-0005-0000-0000-0000700E0000}"/>
    <cellStyle name="20% - Accent2 2 3 2 6 2 2" xfId="5542" xr:uid="{00000000-0005-0000-0000-0000710E0000}"/>
    <cellStyle name="20% - Accent2 2 3 2 6 3" xfId="5543" xr:uid="{00000000-0005-0000-0000-0000720E0000}"/>
    <cellStyle name="20% - Accent2 2 3 2 7" xfId="5544" xr:uid="{00000000-0005-0000-0000-0000730E0000}"/>
    <cellStyle name="20% - Accent2 2 3 2 7 2" xfId="5545" xr:uid="{00000000-0005-0000-0000-0000740E0000}"/>
    <cellStyle name="20% - Accent2 2 3 2 7 2 2" xfId="5546" xr:uid="{00000000-0005-0000-0000-0000750E0000}"/>
    <cellStyle name="20% - Accent2 2 3 2 7 3" xfId="5547" xr:uid="{00000000-0005-0000-0000-0000760E0000}"/>
    <cellStyle name="20% - Accent2 2 3 2 8" xfId="5548" xr:uid="{00000000-0005-0000-0000-0000770E0000}"/>
    <cellStyle name="20% - Accent2 2 3 2 8 2" xfId="5549" xr:uid="{00000000-0005-0000-0000-0000780E0000}"/>
    <cellStyle name="20% - Accent2 2 3 2 9" xfId="5550" xr:uid="{00000000-0005-0000-0000-0000790E0000}"/>
    <cellStyle name="20% - Accent2 2 3 2 9 2" xfId="5551" xr:uid="{00000000-0005-0000-0000-00007A0E0000}"/>
    <cellStyle name="20% - Accent2 2 3 3" xfId="5552" xr:uid="{00000000-0005-0000-0000-00007B0E0000}"/>
    <cellStyle name="20% - Accent2 2 3 3 2" xfId="5553" xr:uid="{00000000-0005-0000-0000-00007C0E0000}"/>
    <cellStyle name="20% - Accent2 2 3 3 2 2" xfId="5554" xr:uid="{00000000-0005-0000-0000-00007D0E0000}"/>
    <cellStyle name="20% - Accent2 2 3 3 2 2 2" xfId="5555" xr:uid="{00000000-0005-0000-0000-00007E0E0000}"/>
    <cellStyle name="20% - Accent2 2 3 3 2 2 2 2" xfId="5556" xr:uid="{00000000-0005-0000-0000-00007F0E0000}"/>
    <cellStyle name="20% - Accent2 2 3 3 2 2 3" xfId="5557" xr:uid="{00000000-0005-0000-0000-0000800E0000}"/>
    <cellStyle name="20% - Accent2 2 3 3 2 3" xfId="5558" xr:uid="{00000000-0005-0000-0000-0000810E0000}"/>
    <cellStyle name="20% - Accent2 2 3 3 2 3 2" xfId="5559" xr:uid="{00000000-0005-0000-0000-0000820E0000}"/>
    <cellStyle name="20% - Accent2 2 3 3 2 3 2 2" xfId="5560" xr:uid="{00000000-0005-0000-0000-0000830E0000}"/>
    <cellStyle name="20% - Accent2 2 3 3 2 3 3" xfId="5561" xr:uid="{00000000-0005-0000-0000-0000840E0000}"/>
    <cellStyle name="20% - Accent2 2 3 3 2 4" xfId="5562" xr:uid="{00000000-0005-0000-0000-0000850E0000}"/>
    <cellStyle name="20% - Accent2 2 3 3 2 4 2" xfId="5563" xr:uid="{00000000-0005-0000-0000-0000860E0000}"/>
    <cellStyle name="20% - Accent2 2 3 3 2 4 2 2" xfId="5564" xr:uid="{00000000-0005-0000-0000-0000870E0000}"/>
    <cellStyle name="20% - Accent2 2 3 3 2 4 3" xfId="5565" xr:uid="{00000000-0005-0000-0000-0000880E0000}"/>
    <cellStyle name="20% - Accent2 2 3 3 2 5" xfId="5566" xr:uid="{00000000-0005-0000-0000-0000890E0000}"/>
    <cellStyle name="20% - Accent2 2 3 3 2 5 2" xfId="5567" xr:uid="{00000000-0005-0000-0000-00008A0E0000}"/>
    <cellStyle name="20% - Accent2 2 3 3 2 6" xfId="5568" xr:uid="{00000000-0005-0000-0000-00008B0E0000}"/>
    <cellStyle name="20% - Accent2 2 3 3 2 6 2" xfId="5569" xr:uid="{00000000-0005-0000-0000-00008C0E0000}"/>
    <cellStyle name="20% - Accent2 2 3 3 2 7" xfId="5570" xr:uid="{00000000-0005-0000-0000-00008D0E0000}"/>
    <cellStyle name="20% - Accent2 2 3 3 3" xfId="5571" xr:uid="{00000000-0005-0000-0000-00008E0E0000}"/>
    <cellStyle name="20% - Accent2 2 3 3 3 2" xfId="5572" xr:uid="{00000000-0005-0000-0000-00008F0E0000}"/>
    <cellStyle name="20% - Accent2 2 3 3 3 2 2" xfId="5573" xr:uid="{00000000-0005-0000-0000-0000900E0000}"/>
    <cellStyle name="20% - Accent2 2 3 3 3 2 2 2" xfId="5574" xr:uid="{00000000-0005-0000-0000-0000910E0000}"/>
    <cellStyle name="20% - Accent2 2 3 3 3 2 3" xfId="5575" xr:uid="{00000000-0005-0000-0000-0000920E0000}"/>
    <cellStyle name="20% - Accent2 2 3 3 3 3" xfId="5576" xr:uid="{00000000-0005-0000-0000-0000930E0000}"/>
    <cellStyle name="20% - Accent2 2 3 3 3 3 2" xfId="5577" xr:uid="{00000000-0005-0000-0000-0000940E0000}"/>
    <cellStyle name="20% - Accent2 2 3 3 3 4" xfId="5578" xr:uid="{00000000-0005-0000-0000-0000950E0000}"/>
    <cellStyle name="20% - Accent2 2 3 3 4" xfId="5579" xr:uid="{00000000-0005-0000-0000-0000960E0000}"/>
    <cellStyle name="20% - Accent2 2 3 3 4 2" xfId="5580" xr:uid="{00000000-0005-0000-0000-0000970E0000}"/>
    <cellStyle name="20% - Accent2 2 3 3 4 2 2" xfId="5581" xr:uid="{00000000-0005-0000-0000-0000980E0000}"/>
    <cellStyle name="20% - Accent2 2 3 3 4 3" xfId="5582" xr:uid="{00000000-0005-0000-0000-0000990E0000}"/>
    <cellStyle name="20% - Accent2 2 3 3 5" xfId="5583" xr:uid="{00000000-0005-0000-0000-00009A0E0000}"/>
    <cellStyle name="20% - Accent2 2 3 3 5 2" xfId="5584" xr:uid="{00000000-0005-0000-0000-00009B0E0000}"/>
    <cellStyle name="20% - Accent2 2 3 3 5 2 2" xfId="5585" xr:uid="{00000000-0005-0000-0000-00009C0E0000}"/>
    <cellStyle name="20% - Accent2 2 3 3 5 3" xfId="5586" xr:uid="{00000000-0005-0000-0000-00009D0E0000}"/>
    <cellStyle name="20% - Accent2 2 3 3 6" xfId="5587" xr:uid="{00000000-0005-0000-0000-00009E0E0000}"/>
    <cellStyle name="20% - Accent2 2 3 3 6 2" xfId="5588" xr:uid="{00000000-0005-0000-0000-00009F0E0000}"/>
    <cellStyle name="20% - Accent2 2 3 3 6 2 2" xfId="5589" xr:uid="{00000000-0005-0000-0000-0000A00E0000}"/>
    <cellStyle name="20% - Accent2 2 3 3 6 3" xfId="5590" xr:uid="{00000000-0005-0000-0000-0000A10E0000}"/>
    <cellStyle name="20% - Accent2 2 3 3 7" xfId="5591" xr:uid="{00000000-0005-0000-0000-0000A20E0000}"/>
    <cellStyle name="20% - Accent2 2 3 3 7 2" xfId="5592" xr:uid="{00000000-0005-0000-0000-0000A30E0000}"/>
    <cellStyle name="20% - Accent2 2 3 3 8" xfId="5593" xr:uid="{00000000-0005-0000-0000-0000A40E0000}"/>
    <cellStyle name="20% - Accent2 2 3 3 8 2" xfId="5594" xr:uid="{00000000-0005-0000-0000-0000A50E0000}"/>
    <cellStyle name="20% - Accent2 2 3 3 9" xfId="5595" xr:uid="{00000000-0005-0000-0000-0000A60E0000}"/>
    <cellStyle name="20% - Accent2 2 3 4" xfId="5596" xr:uid="{00000000-0005-0000-0000-0000A70E0000}"/>
    <cellStyle name="20% - Accent2 2 3 4 2" xfId="5597" xr:uid="{00000000-0005-0000-0000-0000A80E0000}"/>
    <cellStyle name="20% - Accent2 2 3 4 2 2" xfId="5598" xr:uid="{00000000-0005-0000-0000-0000A90E0000}"/>
    <cellStyle name="20% - Accent2 2 3 4 2 2 2" xfId="5599" xr:uid="{00000000-0005-0000-0000-0000AA0E0000}"/>
    <cellStyle name="20% - Accent2 2 3 4 2 3" xfId="5600" xr:uid="{00000000-0005-0000-0000-0000AB0E0000}"/>
    <cellStyle name="20% - Accent2 2 3 4 3" xfId="5601" xr:uid="{00000000-0005-0000-0000-0000AC0E0000}"/>
    <cellStyle name="20% - Accent2 2 3 4 3 2" xfId="5602" xr:uid="{00000000-0005-0000-0000-0000AD0E0000}"/>
    <cellStyle name="20% - Accent2 2 3 4 3 2 2" xfId="5603" xr:uid="{00000000-0005-0000-0000-0000AE0E0000}"/>
    <cellStyle name="20% - Accent2 2 3 4 3 3" xfId="5604" xr:uid="{00000000-0005-0000-0000-0000AF0E0000}"/>
    <cellStyle name="20% - Accent2 2 3 4 4" xfId="5605" xr:uid="{00000000-0005-0000-0000-0000B00E0000}"/>
    <cellStyle name="20% - Accent2 2 3 4 4 2" xfId="5606" xr:uid="{00000000-0005-0000-0000-0000B10E0000}"/>
    <cellStyle name="20% - Accent2 2 3 4 4 2 2" xfId="5607" xr:uid="{00000000-0005-0000-0000-0000B20E0000}"/>
    <cellStyle name="20% - Accent2 2 3 4 4 3" xfId="5608" xr:uid="{00000000-0005-0000-0000-0000B30E0000}"/>
    <cellStyle name="20% - Accent2 2 3 4 5" xfId="5609" xr:uid="{00000000-0005-0000-0000-0000B40E0000}"/>
    <cellStyle name="20% - Accent2 2 3 4 5 2" xfId="5610" xr:uid="{00000000-0005-0000-0000-0000B50E0000}"/>
    <cellStyle name="20% - Accent2 2 3 4 6" xfId="5611" xr:uid="{00000000-0005-0000-0000-0000B60E0000}"/>
    <cellStyle name="20% - Accent2 2 3 4 6 2" xfId="5612" xr:uid="{00000000-0005-0000-0000-0000B70E0000}"/>
    <cellStyle name="20% - Accent2 2 3 4 7" xfId="5613" xr:uid="{00000000-0005-0000-0000-0000B80E0000}"/>
    <cellStyle name="20% - Accent2 2 3 5" xfId="5614" xr:uid="{00000000-0005-0000-0000-0000B90E0000}"/>
    <cellStyle name="20% - Accent2 2 3 5 2" xfId="5615" xr:uid="{00000000-0005-0000-0000-0000BA0E0000}"/>
    <cellStyle name="20% - Accent2 2 3 5 2 2" xfId="5616" xr:uid="{00000000-0005-0000-0000-0000BB0E0000}"/>
    <cellStyle name="20% - Accent2 2 3 5 2 2 2" xfId="5617" xr:uid="{00000000-0005-0000-0000-0000BC0E0000}"/>
    <cellStyle name="20% - Accent2 2 3 5 2 3" xfId="5618" xr:uid="{00000000-0005-0000-0000-0000BD0E0000}"/>
    <cellStyle name="20% - Accent2 2 3 5 3" xfId="5619" xr:uid="{00000000-0005-0000-0000-0000BE0E0000}"/>
    <cellStyle name="20% - Accent2 2 3 5 3 2" xfId="5620" xr:uid="{00000000-0005-0000-0000-0000BF0E0000}"/>
    <cellStyle name="20% - Accent2 2 3 5 4" xfId="5621" xr:uid="{00000000-0005-0000-0000-0000C00E0000}"/>
    <cellStyle name="20% - Accent2 2 3 6" xfId="5622" xr:uid="{00000000-0005-0000-0000-0000C10E0000}"/>
    <cellStyle name="20% - Accent2 2 3 6 2" xfId="5623" xr:uid="{00000000-0005-0000-0000-0000C20E0000}"/>
    <cellStyle name="20% - Accent2 2 3 6 2 2" xfId="5624" xr:uid="{00000000-0005-0000-0000-0000C30E0000}"/>
    <cellStyle name="20% - Accent2 2 3 6 3" xfId="5625" xr:uid="{00000000-0005-0000-0000-0000C40E0000}"/>
    <cellStyle name="20% - Accent2 2 3 7" xfId="5626" xr:uid="{00000000-0005-0000-0000-0000C50E0000}"/>
    <cellStyle name="20% - Accent2 2 3 7 2" xfId="5627" xr:uid="{00000000-0005-0000-0000-0000C60E0000}"/>
    <cellStyle name="20% - Accent2 2 3 7 2 2" xfId="5628" xr:uid="{00000000-0005-0000-0000-0000C70E0000}"/>
    <cellStyle name="20% - Accent2 2 3 7 3" xfId="5629" xr:uid="{00000000-0005-0000-0000-0000C80E0000}"/>
    <cellStyle name="20% - Accent2 2 3 8" xfId="5630" xr:uid="{00000000-0005-0000-0000-0000C90E0000}"/>
    <cellStyle name="20% - Accent2 2 3 8 2" xfId="5631" xr:uid="{00000000-0005-0000-0000-0000CA0E0000}"/>
    <cellStyle name="20% - Accent2 2 3 8 2 2" xfId="5632" xr:uid="{00000000-0005-0000-0000-0000CB0E0000}"/>
    <cellStyle name="20% - Accent2 2 3 8 3" xfId="5633" xr:uid="{00000000-0005-0000-0000-0000CC0E0000}"/>
    <cellStyle name="20% - Accent2 2 3 9" xfId="5634" xr:uid="{00000000-0005-0000-0000-0000CD0E0000}"/>
    <cellStyle name="20% - Accent2 2 3 9 2" xfId="5635" xr:uid="{00000000-0005-0000-0000-0000CE0E0000}"/>
    <cellStyle name="20% - Accent2 2 4" xfId="5636" xr:uid="{00000000-0005-0000-0000-0000CF0E0000}"/>
    <cellStyle name="20% - Accent2 2 4 10" xfId="5637" xr:uid="{00000000-0005-0000-0000-0000D00E0000}"/>
    <cellStyle name="20% - Accent2 2 4 2" xfId="5638" xr:uid="{00000000-0005-0000-0000-0000D10E0000}"/>
    <cellStyle name="20% - Accent2 2 4 2 2" xfId="5639" xr:uid="{00000000-0005-0000-0000-0000D20E0000}"/>
    <cellStyle name="20% - Accent2 2 4 2 2 2" xfId="5640" xr:uid="{00000000-0005-0000-0000-0000D30E0000}"/>
    <cellStyle name="20% - Accent2 2 4 2 2 2 2" xfId="5641" xr:uid="{00000000-0005-0000-0000-0000D40E0000}"/>
    <cellStyle name="20% - Accent2 2 4 2 2 2 2 2" xfId="5642" xr:uid="{00000000-0005-0000-0000-0000D50E0000}"/>
    <cellStyle name="20% - Accent2 2 4 2 2 2 3" xfId="5643" xr:uid="{00000000-0005-0000-0000-0000D60E0000}"/>
    <cellStyle name="20% - Accent2 2 4 2 2 3" xfId="5644" xr:uid="{00000000-0005-0000-0000-0000D70E0000}"/>
    <cellStyle name="20% - Accent2 2 4 2 2 3 2" xfId="5645" xr:uid="{00000000-0005-0000-0000-0000D80E0000}"/>
    <cellStyle name="20% - Accent2 2 4 2 2 3 2 2" xfId="5646" xr:uid="{00000000-0005-0000-0000-0000D90E0000}"/>
    <cellStyle name="20% - Accent2 2 4 2 2 3 3" xfId="5647" xr:uid="{00000000-0005-0000-0000-0000DA0E0000}"/>
    <cellStyle name="20% - Accent2 2 4 2 2 4" xfId="5648" xr:uid="{00000000-0005-0000-0000-0000DB0E0000}"/>
    <cellStyle name="20% - Accent2 2 4 2 2 4 2" xfId="5649" xr:uid="{00000000-0005-0000-0000-0000DC0E0000}"/>
    <cellStyle name="20% - Accent2 2 4 2 2 4 2 2" xfId="5650" xr:uid="{00000000-0005-0000-0000-0000DD0E0000}"/>
    <cellStyle name="20% - Accent2 2 4 2 2 4 3" xfId="5651" xr:uid="{00000000-0005-0000-0000-0000DE0E0000}"/>
    <cellStyle name="20% - Accent2 2 4 2 2 5" xfId="5652" xr:uid="{00000000-0005-0000-0000-0000DF0E0000}"/>
    <cellStyle name="20% - Accent2 2 4 2 2 5 2" xfId="5653" xr:uid="{00000000-0005-0000-0000-0000E00E0000}"/>
    <cellStyle name="20% - Accent2 2 4 2 2 6" xfId="5654" xr:uid="{00000000-0005-0000-0000-0000E10E0000}"/>
    <cellStyle name="20% - Accent2 2 4 2 2 6 2" xfId="5655" xr:uid="{00000000-0005-0000-0000-0000E20E0000}"/>
    <cellStyle name="20% - Accent2 2 4 2 2 7" xfId="5656" xr:uid="{00000000-0005-0000-0000-0000E30E0000}"/>
    <cellStyle name="20% - Accent2 2 4 2 3" xfId="5657" xr:uid="{00000000-0005-0000-0000-0000E40E0000}"/>
    <cellStyle name="20% - Accent2 2 4 2 3 2" xfId="5658" xr:uid="{00000000-0005-0000-0000-0000E50E0000}"/>
    <cellStyle name="20% - Accent2 2 4 2 3 2 2" xfId="5659" xr:uid="{00000000-0005-0000-0000-0000E60E0000}"/>
    <cellStyle name="20% - Accent2 2 4 2 3 2 2 2" xfId="5660" xr:uid="{00000000-0005-0000-0000-0000E70E0000}"/>
    <cellStyle name="20% - Accent2 2 4 2 3 2 3" xfId="5661" xr:uid="{00000000-0005-0000-0000-0000E80E0000}"/>
    <cellStyle name="20% - Accent2 2 4 2 3 3" xfId="5662" xr:uid="{00000000-0005-0000-0000-0000E90E0000}"/>
    <cellStyle name="20% - Accent2 2 4 2 3 3 2" xfId="5663" xr:uid="{00000000-0005-0000-0000-0000EA0E0000}"/>
    <cellStyle name="20% - Accent2 2 4 2 3 4" xfId="5664" xr:uid="{00000000-0005-0000-0000-0000EB0E0000}"/>
    <cellStyle name="20% - Accent2 2 4 2 4" xfId="5665" xr:uid="{00000000-0005-0000-0000-0000EC0E0000}"/>
    <cellStyle name="20% - Accent2 2 4 2 4 2" xfId="5666" xr:uid="{00000000-0005-0000-0000-0000ED0E0000}"/>
    <cellStyle name="20% - Accent2 2 4 2 4 2 2" xfId="5667" xr:uid="{00000000-0005-0000-0000-0000EE0E0000}"/>
    <cellStyle name="20% - Accent2 2 4 2 4 3" xfId="5668" xr:uid="{00000000-0005-0000-0000-0000EF0E0000}"/>
    <cellStyle name="20% - Accent2 2 4 2 5" xfId="5669" xr:uid="{00000000-0005-0000-0000-0000F00E0000}"/>
    <cellStyle name="20% - Accent2 2 4 2 5 2" xfId="5670" xr:uid="{00000000-0005-0000-0000-0000F10E0000}"/>
    <cellStyle name="20% - Accent2 2 4 2 5 2 2" xfId="5671" xr:uid="{00000000-0005-0000-0000-0000F20E0000}"/>
    <cellStyle name="20% - Accent2 2 4 2 5 3" xfId="5672" xr:uid="{00000000-0005-0000-0000-0000F30E0000}"/>
    <cellStyle name="20% - Accent2 2 4 2 6" xfId="5673" xr:uid="{00000000-0005-0000-0000-0000F40E0000}"/>
    <cellStyle name="20% - Accent2 2 4 2 6 2" xfId="5674" xr:uid="{00000000-0005-0000-0000-0000F50E0000}"/>
    <cellStyle name="20% - Accent2 2 4 2 6 2 2" xfId="5675" xr:uid="{00000000-0005-0000-0000-0000F60E0000}"/>
    <cellStyle name="20% - Accent2 2 4 2 6 3" xfId="5676" xr:uid="{00000000-0005-0000-0000-0000F70E0000}"/>
    <cellStyle name="20% - Accent2 2 4 2 7" xfId="5677" xr:uid="{00000000-0005-0000-0000-0000F80E0000}"/>
    <cellStyle name="20% - Accent2 2 4 2 7 2" xfId="5678" xr:uid="{00000000-0005-0000-0000-0000F90E0000}"/>
    <cellStyle name="20% - Accent2 2 4 2 8" xfId="5679" xr:uid="{00000000-0005-0000-0000-0000FA0E0000}"/>
    <cellStyle name="20% - Accent2 2 4 2 8 2" xfId="5680" xr:uid="{00000000-0005-0000-0000-0000FB0E0000}"/>
    <cellStyle name="20% - Accent2 2 4 2 9" xfId="5681" xr:uid="{00000000-0005-0000-0000-0000FC0E0000}"/>
    <cellStyle name="20% - Accent2 2 4 3" xfId="5682" xr:uid="{00000000-0005-0000-0000-0000FD0E0000}"/>
    <cellStyle name="20% - Accent2 2 4 3 2" xfId="5683" xr:uid="{00000000-0005-0000-0000-0000FE0E0000}"/>
    <cellStyle name="20% - Accent2 2 4 3 2 2" xfId="5684" xr:uid="{00000000-0005-0000-0000-0000FF0E0000}"/>
    <cellStyle name="20% - Accent2 2 4 3 2 2 2" xfId="5685" xr:uid="{00000000-0005-0000-0000-0000000F0000}"/>
    <cellStyle name="20% - Accent2 2 4 3 2 3" xfId="5686" xr:uid="{00000000-0005-0000-0000-0000010F0000}"/>
    <cellStyle name="20% - Accent2 2 4 3 3" xfId="5687" xr:uid="{00000000-0005-0000-0000-0000020F0000}"/>
    <cellStyle name="20% - Accent2 2 4 3 3 2" xfId="5688" xr:uid="{00000000-0005-0000-0000-0000030F0000}"/>
    <cellStyle name="20% - Accent2 2 4 3 3 2 2" xfId="5689" xr:uid="{00000000-0005-0000-0000-0000040F0000}"/>
    <cellStyle name="20% - Accent2 2 4 3 3 3" xfId="5690" xr:uid="{00000000-0005-0000-0000-0000050F0000}"/>
    <cellStyle name="20% - Accent2 2 4 3 4" xfId="5691" xr:uid="{00000000-0005-0000-0000-0000060F0000}"/>
    <cellStyle name="20% - Accent2 2 4 3 4 2" xfId="5692" xr:uid="{00000000-0005-0000-0000-0000070F0000}"/>
    <cellStyle name="20% - Accent2 2 4 3 4 2 2" xfId="5693" xr:uid="{00000000-0005-0000-0000-0000080F0000}"/>
    <cellStyle name="20% - Accent2 2 4 3 4 3" xfId="5694" xr:uid="{00000000-0005-0000-0000-0000090F0000}"/>
    <cellStyle name="20% - Accent2 2 4 3 5" xfId="5695" xr:uid="{00000000-0005-0000-0000-00000A0F0000}"/>
    <cellStyle name="20% - Accent2 2 4 3 5 2" xfId="5696" xr:uid="{00000000-0005-0000-0000-00000B0F0000}"/>
    <cellStyle name="20% - Accent2 2 4 3 6" xfId="5697" xr:uid="{00000000-0005-0000-0000-00000C0F0000}"/>
    <cellStyle name="20% - Accent2 2 4 3 6 2" xfId="5698" xr:uid="{00000000-0005-0000-0000-00000D0F0000}"/>
    <cellStyle name="20% - Accent2 2 4 3 7" xfId="5699" xr:uid="{00000000-0005-0000-0000-00000E0F0000}"/>
    <cellStyle name="20% - Accent2 2 4 4" xfId="5700" xr:uid="{00000000-0005-0000-0000-00000F0F0000}"/>
    <cellStyle name="20% - Accent2 2 4 4 2" xfId="5701" xr:uid="{00000000-0005-0000-0000-0000100F0000}"/>
    <cellStyle name="20% - Accent2 2 4 4 2 2" xfId="5702" xr:uid="{00000000-0005-0000-0000-0000110F0000}"/>
    <cellStyle name="20% - Accent2 2 4 4 2 2 2" xfId="5703" xr:uid="{00000000-0005-0000-0000-0000120F0000}"/>
    <cellStyle name="20% - Accent2 2 4 4 2 3" xfId="5704" xr:uid="{00000000-0005-0000-0000-0000130F0000}"/>
    <cellStyle name="20% - Accent2 2 4 4 3" xfId="5705" xr:uid="{00000000-0005-0000-0000-0000140F0000}"/>
    <cellStyle name="20% - Accent2 2 4 4 3 2" xfId="5706" xr:uid="{00000000-0005-0000-0000-0000150F0000}"/>
    <cellStyle name="20% - Accent2 2 4 4 4" xfId="5707" xr:uid="{00000000-0005-0000-0000-0000160F0000}"/>
    <cellStyle name="20% - Accent2 2 4 5" xfId="5708" xr:uid="{00000000-0005-0000-0000-0000170F0000}"/>
    <cellStyle name="20% - Accent2 2 4 5 2" xfId="5709" xr:uid="{00000000-0005-0000-0000-0000180F0000}"/>
    <cellStyle name="20% - Accent2 2 4 5 2 2" xfId="5710" xr:uid="{00000000-0005-0000-0000-0000190F0000}"/>
    <cellStyle name="20% - Accent2 2 4 5 3" xfId="5711" xr:uid="{00000000-0005-0000-0000-00001A0F0000}"/>
    <cellStyle name="20% - Accent2 2 4 6" xfId="5712" xr:uid="{00000000-0005-0000-0000-00001B0F0000}"/>
    <cellStyle name="20% - Accent2 2 4 6 2" xfId="5713" xr:uid="{00000000-0005-0000-0000-00001C0F0000}"/>
    <cellStyle name="20% - Accent2 2 4 6 2 2" xfId="5714" xr:uid="{00000000-0005-0000-0000-00001D0F0000}"/>
    <cellStyle name="20% - Accent2 2 4 6 3" xfId="5715" xr:uid="{00000000-0005-0000-0000-00001E0F0000}"/>
    <cellStyle name="20% - Accent2 2 4 7" xfId="5716" xr:uid="{00000000-0005-0000-0000-00001F0F0000}"/>
    <cellStyle name="20% - Accent2 2 4 7 2" xfId="5717" xr:uid="{00000000-0005-0000-0000-0000200F0000}"/>
    <cellStyle name="20% - Accent2 2 4 7 2 2" xfId="5718" xr:uid="{00000000-0005-0000-0000-0000210F0000}"/>
    <cellStyle name="20% - Accent2 2 4 7 3" xfId="5719" xr:uid="{00000000-0005-0000-0000-0000220F0000}"/>
    <cellStyle name="20% - Accent2 2 4 8" xfId="5720" xr:uid="{00000000-0005-0000-0000-0000230F0000}"/>
    <cellStyle name="20% - Accent2 2 4 8 2" xfId="5721" xr:uid="{00000000-0005-0000-0000-0000240F0000}"/>
    <cellStyle name="20% - Accent2 2 4 9" xfId="5722" xr:uid="{00000000-0005-0000-0000-0000250F0000}"/>
    <cellStyle name="20% - Accent2 2 4 9 2" xfId="5723" xr:uid="{00000000-0005-0000-0000-0000260F0000}"/>
    <cellStyle name="20% - Accent2 2 5" xfId="5724" xr:uid="{00000000-0005-0000-0000-0000270F0000}"/>
    <cellStyle name="20% - Accent2 2 5 2" xfId="5725" xr:uid="{00000000-0005-0000-0000-0000280F0000}"/>
    <cellStyle name="20% - Accent2 2 5 2 2" xfId="5726" xr:uid="{00000000-0005-0000-0000-0000290F0000}"/>
    <cellStyle name="20% - Accent2 2 5 2 2 2" xfId="5727" xr:uid="{00000000-0005-0000-0000-00002A0F0000}"/>
    <cellStyle name="20% - Accent2 2 5 2 2 2 2" xfId="5728" xr:uid="{00000000-0005-0000-0000-00002B0F0000}"/>
    <cellStyle name="20% - Accent2 2 5 2 2 3" xfId="5729" xr:uid="{00000000-0005-0000-0000-00002C0F0000}"/>
    <cellStyle name="20% - Accent2 2 5 2 3" xfId="5730" xr:uid="{00000000-0005-0000-0000-00002D0F0000}"/>
    <cellStyle name="20% - Accent2 2 5 2 3 2" xfId="5731" xr:uid="{00000000-0005-0000-0000-00002E0F0000}"/>
    <cellStyle name="20% - Accent2 2 5 2 3 2 2" xfId="5732" xr:uid="{00000000-0005-0000-0000-00002F0F0000}"/>
    <cellStyle name="20% - Accent2 2 5 2 3 3" xfId="5733" xr:uid="{00000000-0005-0000-0000-0000300F0000}"/>
    <cellStyle name="20% - Accent2 2 5 2 4" xfId="5734" xr:uid="{00000000-0005-0000-0000-0000310F0000}"/>
    <cellStyle name="20% - Accent2 2 5 2 4 2" xfId="5735" xr:uid="{00000000-0005-0000-0000-0000320F0000}"/>
    <cellStyle name="20% - Accent2 2 5 2 4 2 2" xfId="5736" xr:uid="{00000000-0005-0000-0000-0000330F0000}"/>
    <cellStyle name="20% - Accent2 2 5 2 4 3" xfId="5737" xr:uid="{00000000-0005-0000-0000-0000340F0000}"/>
    <cellStyle name="20% - Accent2 2 5 2 5" xfId="5738" xr:uid="{00000000-0005-0000-0000-0000350F0000}"/>
    <cellStyle name="20% - Accent2 2 5 2 5 2" xfId="5739" xr:uid="{00000000-0005-0000-0000-0000360F0000}"/>
    <cellStyle name="20% - Accent2 2 5 2 6" xfId="5740" xr:uid="{00000000-0005-0000-0000-0000370F0000}"/>
    <cellStyle name="20% - Accent2 2 5 2 6 2" xfId="5741" xr:uid="{00000000-0005-0000-0000-0000380F0000}"/>
    <cellStyle name="20% - Accent2 2 5 2 7" xfId="5742" xr:uid="{00000000-0005-0000-0000-0000390F0000}"/>
    <cellStyle name="20% - Accent2 2 5 3" xfId="5743" xr:uid="{00000000-0005-0000-0000-00003A0F0000}"/>
    <cellStyle name="20% - Accent2 2 5 3 2" xfId="5744" xr:uid="{00000000-0005-0000-0000-00003B0F0000}"/>
    <cellStyle name="20% - Accent2 2 5 3 2 2" xfId="5745" xr:uid="{00000000-0005-0000-0000-00003C0F0000}"/>
    <cellStyle name="20% - Accent2 2 5 3 2 2 2" xfId="5746" xr:uid="{00000000-0005-0000-0000-00003D0F0000}"/>
    <cellStyle name="20% - Accent2 2 5 3 2 3" xfId="5747" xr:uid="{00000000-0005-0000-0000-00003E0F0000}"/>
    <cellStyle name="20% - Accent2 2 5 3 3" xfId="5748" xr:uid="{00000000-0005-0000-0000-00003F0F0000}"/>
    <cellStyle name="20% - Accent2 2 5 3 3 2" xfId="5749" xr:uid="{00000000-0005-0000-0000-0000400F0000}"/>
    <cellStyle name="20% - Accent2 2 5 3 4" xfId="5750" xr:uid="{00000000-0005-0000-0000-0000410F0000}"/>
    <cellStyle name="20% - Accent2 2 5 4" xfId="5751" xr:uid="{00000000-0005-0000-0000-0000420F0000}"/>
    <cellStyle name="20% - Accent2 2 5 4 2" xfId="5752" xr:uid="{00000000-0005-0000-0000-0000430F0000}"/>
    <cellStyle name="20% - Accent2 2 5 4 2 2" xfId="5753" xr:uid="{00000000-0005-0000-0000-0000440F0000}"/>
    <cellStyle name="20% - Accent2 2 5 4 3" xfId="5754" xr:uid="{00000000-0005-0000-0000-0000450F0000}"/>
    <cellStyle name="20% - Accent2 2 5 5" xfId="5755" xr:uid="{00000000-0005-0000-0000-0000460F0000}"/>
    <cellStyle name="20% - Accent2 2 5 5 2" xfId="5756" xr:uid="{00000000-0005-0000-0000-0000470F0000}"/>
    <cellStyle name="20% - Accent2 2 5 5 2 2" xfId="5757" xr:uid="{00000000-0005-0000-0000-0000480F0000}"/>
    <cellStyle name="20% - Accent2 2 5 5 3" xfId="5758" xr:uid="{00000000-0005-0000-0000-0000490F0000}"/>
    <cellStyle name="20% - Accent2 2 5 6" xfId="5759" xr:uid="{00000000-0005-0000-0000-00004A0F0000}"/>
    <cellStyle name="20% - Accent2 2 5 6 2" xfId="5760" xr:uid="{00000000-0005-0000-0000-00004B0F0000}"/>
    <cellStyle name="20% - Accent2 2 5 6 2 2" xfId="5761" xr:uid="{00000000-0005-0000-0000-00004C0F0000}"/>
    <cellStyle name="20% - Accent2 2 5 6 3" xfId="5762" xr:uid="{00000000-0005-0000-0000-00004D0F0000}"/>
    <cellStyle name="20% - Accent2 2 5 7" xfId="5763" xr:uid="{00000000-0005-0000-0000-00004E0F0000}"/>
    <cellStyle name="20% - Accent2 2 5 7 2" xfId="5764" xr:uid="{00000000-0005-0000-0000-00004F0F0000}"/>
    <cellStyle name="20% - Accent2 2 5 8" xfId="5765" xr:uid="{00000000-0005-0000-0000-0000500F0000}"/>
    <cellStyle name="20% - Accent2 2 5 8 2" xfId="5766" xr:uid="{00000000-0005-0000-0000-0000510F0000}"/>
    <cellStyle name="20% - Accent2 2 5 9" xfId="5767" xr:uid="{00000000-0005-0000-0000-0000520F0000}"/>
    <cellStyle name="20% - Accent2 2 6" xfId="5768" xr:uid="{00000000-0005-0000-0000-0000530F0000}"/>
    <cellStyle name="20% - Accent2 2 6 2" xfId="5769" xr:uid="{00000000-0005-0000-0000-0000540F0000}"/>
    <cellStyle name="20% - Accent2 2 6 2 2" xfId="5770" xr:uid="{00000000-0005-0000-0000-0000550F0000}"/>
    <cellStyle name="20% - Accent2 2 6 2 2 2" xfId="5771" xr:uid="{00000000-0005-0000-0000-0000560F0000}"/>
    <cellStyle name="20% - Accent2 2 6 2 3" xfId="5772" xr:uid="{00000000-0005-0000-0000-0000570F0000}"/>
    <cellStyle name="20% - Accent2 2 6 3" xfId="5773" xr:uid="{00000000-0005-0000-0000-0000580F0000}"/>
    <cellStyle name="20% - Accent2 2 6 3 2" xfId="5774" xr:uid="{00000000-0005-0000-0000-0000590F0000}"/>
    <cellStyle name="20% - Accent2 2 6 3 2 2" xfId="5775" xr:uid="{00000000-0005-0000-0000-00005A0F0000}"/>
    <cellStyle name="20% - Accent2 2 6 3 3" xfId="5776" xr:uid="{00000000-0005-0000-0000-00005B0F0000}"/>
    <cellStyle name="20% - Accent2 2 6 4" xfId="5777" xr:uid="{00000000-0005-0000-0000-00005C0F0000}"/>
    <cellStyle name="20% - Accent2 2 6 4 2" xfId="5778" xr:uid="{00000000-0005-0000-0000-00005D0F0000}"/>
    <cellStyle name="20% - Accent2 2 6 4 2 2" xfId="5779" xr:uid="{00000000-0005-0000-0000-00005E0F0000}"/>
    <cellStyle name="20% - Accent2 2 6 4 3" xfId="5780" xr:uid="{00000000-0005-0000-0000-00005F0F0000}"/>
    <cellStyle name="20% - Accent2 2 6 5" xfId="5781" xr:uid="{00000000-0005-0000-0000-0000600F0000}"/>
    <cellStyle name="20% - Accent2 2 6 5 2" xfId="5782" xr:uid="{00000000-0005-0000-0000-0000610F0000}"/>
    <cellStyle name="20% - Accent2 2 6 6" xfId="5783" xr:uid="{00000000-0005-0000-0000-0000620F0000}"/>
    <cellStyle name="20% - Accent2 2 6 6 2" xfId="5784" xr:uid="{00000000-0005-0000-0000-0000630F0000}"/>
    <cellStyle name="20% - Accent2 2 6 7" xfId="5785" xr:uid="{00000000-0005-0000-0000-0000640F0000}"/>
    <cellStyle name="20% - Accent2 2 7" xfId="5786" xr:uid="{00000000-0005-0000-0000-0000650F0000}"/>
    <cellStyle name="20% - Accent2 2 7 2" xfId="5787" xr:uid="{00000000-0005-0000-0000-0000660F0000}"/>
    <cellStyle name="20% - Accent2 2 7 2 2" xfId="5788" xr:uid="{00000000-0005-0000-0000-0000670F0000}"/>
    <cellStyle name="20% - Accent2 2 7 2 2 2" xfId="5789" xr:uid="{00000000-0005-0000-0000-0000680F0000}"/>
    <cellStyle name="20% - Accent2 2 7 2 3" xfId="5790" xr:uid="{00000000-0005-0000-0000-0000690F0000}"/>
    <cellStyle name="20% - Accent2 2 7 3" xfId="5791" xr:uid="{00000000-0005-0000-0000-00006A0F0000}"/>
    <cellStyle name="20% - Accent2 2 7 3 2" xfId="5792" xr:uid="{00000000-0005-0000-0000-00006B0F0000}"/>
    <cellStyle name="20% - Accent2 2 7 4" xfId="5793" xr:uid="{00000000-0005-0000-0000-00006C0F0000}"/>
    <cellStyle name="20% - Accent2 2 8" xfId="5794" xr:uid="{00000000-0005-0000-0000-00006D0F0000}"/>
    <cellStyle name="20% - Accent2 2 8 2" xfId="5795" xr:uid="{00000000-0005-0000-0000-00006E0F0000}"/>
    <cellStyle name="20% - Accent2 2 8 2 2" xfId="5796" xr:uid="{00000000-0005-0000-0000-00006F0F0000}"/>
    <cellStyle name="20% - Accent2 2 8 3" xfId="5797" xr:uid="{00000000-0005-0000-0000-0000700F0000}"/>
    <cellStyle name="20% - Accent2 2 9" xfId="5798" xr:uid="{00000000-0005-0000-0000-0000710F0000}"/>
    <cellStyle name="20% - Accent2 2 9 2" xfId="5799" xr:uid="{00000000-0005-0000-0000-0000720F0000}"/>
    <cellStyle name="20% - Accent2 2 9 2 2" xfId="5800" xr:uid="{00000000-0005-0000-0000-0000730F0000}"/>
    <cellStyle name="20% - Accent2 2 9 3" xfId="5801" xr:uid="{00000000-0005-0000-0000-0000740F0000}"/>
    <cellStyle name="20% - Accent2 20" xfId="5802" xr:uid="{00000000-0005-0000-0000-0000750F0000}"/>
    <cellStyle name="20% - Accent2 20 2" xfId="5803" xr:uid="{00000000-0005-0000-0000-0000760F0000}"/>
    <cellStyle name="20% - Accent2 21" xfId="5804" xr:uid="{00000000-0005-0000-0000-0000770F0000}"/>
    <cellStyle name="20% - Accent2 22" xfId="5805" xr:uid="{00000000-0005-0000-0000-0000780F0000}"/>
    <cellStyle name="20% - Accent2 3" xfId="837" xr:uid="{00000000-0005-0000-0000-0000790F0000}"/>
    <cellStyle name="20% - Accent2 3 10" xfId="5807" xr:uid="{00000000-0005-0000-0000-00007A0F0000}"/>
    <cellStyle name="20% - Accent2 3 10 2" xfId="5808" xr:uid="{00000000-0005-0000-0000-00007B0F0000}"/>
    <cellStyle name="20% - Accent2 3 10 2 2" xfId="5809" xr:uid="{00000000-0005-0000-0000-00007C0F0000}"/>
    <cellStyle name="20% - Accent2 3 10 3" xfId="5810" xr:uid="{00000000-0005-0000-0000-00007D0F0000}"/>
    <cellStyle name="20% - Accent2 3 11" xfId="5811" xr:uid="{00000000-0005-0000-0000-00007E0F0000}"/>
    <cellStyle name="20% - Accent2 3 11 2" xfId="5812" xr:uid="{00000000-0005-0000-0000-00007F0F0000}"/>
    <cellStyle name="20% - Accent2 3 12" xfId="5813" xr:uid="{00000000-0005-0000-0000-0000800F0000}"/>
    <cellStyle name="20% - Accent2 3 12 2" xfId="5814" xr:uid="{00000000-0005-0000-0000-0000810F0000}"/>
    <cellStyle name="20% - Accent2 3 13" xfId="5815" xr:uid="{00000000-0005-0000-0000-0000820F0000}"/>
    <cellStyle name="20% - Accent2 3 14" xfId="5816" xr:uid="{00000000-0005-0000-0000-0000830F0000}"/>
    <cellStyle name="20% - Accent2 3 15" xfId="5806" xr:uid="{00000000-0005-0000-0000-0000840F0000}"/>
    <cellStyle name="20% - Accent2 3 2" xfId="838" xr:uid="{00000000-0005-0000-0000-0000850F0000}"/>
    <cellStyle name="20% - Accent2 3 2 10" xfId="5818" xr:uid="{00000000-0005-0000-0000-0000860F0000}"/>
    <cellStyle name="20% - Accent2 3 2 10 2" xfId="5819" xr:uid="{00000000-0005-0000-0000-0000870F0000}"/>
    <cellStyle name="20% - Accent2 3 2 11" xfId="5820" xr:uid="{00000000-0005-0000-0000-0000880F0000}"/>
    <cellStyle name="20% - Accent2 3 2 12" xfId="5821" xr:uid="{00000000-0005-0000-0000-0000890F0000}"/>
    <cellStyle name="20% - Accent2 3 2 13" xfId="5817" xr:uid="{00000000-0005-0000-0000-00008A0F0000}"/>
    <cellStyle name="20% - Accent2 3 2 2" xfId="2629" xr:uid="{00000000-0005-0000-0000-00008B0F0000}"/>
    <cellStyle name="20% - Accent2 3 2 2 10" xfId="5823" xr:uid="{00000000-0005-0000-0000-00008C0F0000}"/>
    <cellStyle name="20% - Accent2 3 2 2 11" xfId="5824" xr:uid="{00000000-0005-0000-0000-00008D0F0000}"/>
    <cellStyle name="20% - Accent2 3 2 2 12" xfId="5822" xr:uid="{00000000-0005-0000-0000-00008E0F0000}"/>
    <cellStyle name="20% - Accent2 3 2 2 2" xfId="5825" xr:uid="{00000000-0005-0000-0000-00008F0F0000}"/>
    <cellStyle name="20% - Accent2 3 2 2 2 2" xfId="5826" xr:uid="{00000000-0005-0000-0000-0000900F0000}"/>
    <cellStyle name="20% - Accent2 3 2 2 2 2 2" xfId="5827" xr:uid="{00000000-0005-0000-0000-0000910F0000}"/>
    <cellStyle name="20% - Accent2 3 2 2 2 2 2 2" xfId="5828" xr:uid="{00000000-0005-0000-0000-0000920F0000}"/>
    <cellStyle name="20% - Accent2 3 2 2 2 2 2 2 2" xfId="5829" xr:uid="{00000000-0005-0000-0000-0000930F0000}"/>
    <cellStyle name="20% - Accent2 3 2 2 2 2 2 3" xfId="5830" xr:uid="{00000000-0005-0000-0000-0000940F0000}"/>
    <cellStyle name="20% - Accent2 3 2 2 2 2 3" xfId="5831" xr:uid="{00000000-0005-0000-0000-0000950F0000}"/>
    <cellStyle name="20% - Accent2 3 2 2 2 2 3 2" xfId="5832" xr:uid="{00000000-0005-0000-0000-0000960F0000}"/>
    <cellStyle name="20% - Accent2 3 2 2 2 2 3 2 2" xfId="5833" xr:uid="{00000000-0005-0000-0000-0000970F0000}"/>
    <cellStyle name="20% - Accent2 3 2 2 2 2 3 3" xfId="5834" xr:uid="{00000000-0005-0000-0000-0000980F0000}"/>
    <cellStyle name="20% - Accent2 3 2 2 2 2 4" xfId="5835" xr:uid="{00000000-0005-0000-0000-0000990F0000}"/>
    <cellStyle name="20% - Accent2 3 2 2 2 2 4 2" xfId="5836" xr:uid="{00000000-0005-0000-0000-00009A0F0000}"/>
    <cellStyle name="20% - Accent2 3 2 2 2 2 4 2 2" xfId="5837" xr:uid="{00000000-0005-0000-0000-00009B0F0000}"/>
    <cellStyle name="20% - Accent2 3 2 2 2 2 4 3" xfId="5838" xr:uid="{00000000-0005-0000-0000-00009C0F0000}"/>
    <cellStyle name="20% - Accent2 3 2 2 2 2 5" xfId="5839" xr:uid="{00000000-0005-0000-0000-00009D0F0000}"/>
    <cellStyle name="20% - Accent2 3 2 2 2 2 5 2" xfId="5840" xr:uid="{00000000-0005-0000-0000-00009E0F0000}"/>
    <cellStyle name="20% - Accent2 3 2 2 2 2 6" xfId="5841" xr:uid="{00000000-0005-0000-0000-00009F0F0000}"/>
    <cellStyle name="20% - Accent2 3 2 2 2 2 6 2" xfId="5842" xr:uid="{00000000-0005-0000-0000-0000A00F0000}"/>
    <cellStyle name="20% - Accent2 3 2 2 2 2 7" xfId="5843" xr:uid="{00000000-0005-0000-0000-0000A10F0000}"/>
    <cellStyle name="20% - Accent2 3 2 2 2 3" xfId="5844" xr:uid="{00000000-0005-0000-0000-0000A20F0000}"/>
    <cellStyle name="20% - Accent2 3 2 2 2 3 2" xfId="5845" xr:uid="{00000000-0005-0000-0000-0000A30F0000}"/>
    <cellStyle name="20% - Accent2 3 2 2 2 3 2 2" xfId="5846" xr:uid="{00000000-0005-0000-0000-0000A40F0000}"/>
    <cellStyle name="20% - Accent2 3 2 2 2 3 2 2 2" xfId="5847" xr:uid="{00000000-0005-0000-0000-0000A50F0000}"/>
    <cellStyle name="20% - Accent2 3 2 2 2 3 2 3" xfId="5848" xr:uid="{00000000-0005-0000-0000-0000A60F0000}"/>
    <cellStyle name="20% - Accent2 3 2 2 2 3 3" xfId="5849" xr:uid="{00000000-0005-0000-0000-0000A70F0000}"/>
    <cellStyle name="20% - Accent2 3 2 2 2 3 3 2" xfId="5850" xr:uid="{00000000-0005-0000-0000-0000A80F0000}"/>
    <cellStyle name="20% - Accent2 3 2 2 2 3 4" xfId="5851" xr:uid="{00000000-0005-0000-0000-0000A90F0000}"/>
    <cellStyle name="20% - Accent2 3 2 2 2 4" xfId="5852" xr:uid="{00000000-0005-0000-0000-0000AA0F0000}"/>
    <cellStyle name="20% - Accent2 3 2 2 2 4 2" xfId="5853" xr:uid="{00000000-0005-0000-0000-0000AB0F0000}"/>
    <cellStyle name="20% - Accent2 3 2 2 2 4 2 2" xfId="5854" xr:uid="{00000000-0005-0000-0000-0000AC0F0000}"/>
    <cellStyle name="20% - Accent2 3 2 2 2 4 3" xfId="5855" xr:uid="{00000000-0005-0000-0000-0000AD0F0000}"/>
    <cellStyle name="20% - Accent2 3 2 2 2 5" xfId="5856" xr:uid="{00000000-0005-0000-0000-0000AE0F0000}"/>
    <cellStyle name="20% - Accent2 3 2 2 2 5 2" xfId="5857" xr:uid="{00000000-0005-0000-0000-0000AF0F0000}"/>
    <cellStyle name="20% - Accent2 3 2 2 2 5 2 2" xfId="5858" xr:uid="{00000000-0005-0000-0000-0000B00F0000}"/>
    <cellStyle name="20% - Accent2 3 2 2 2 5 3" xfId="5859" xr:uid="{00000000-0005-0000-0000-0000B10F0000}"/>
    <cellStyle name="20% - Accent2 3 2 2 2 6" xfId="5860" xr:uid="{00000000-0005-0000-0000-0000B20F0000}"/>
    <cellStyle name="20% - Accent2 3 2 2 2 6 2" xfId="5861" xr:uid="{00000000-0005-0000-0000-0000B30F0000}"/>
    <cellStyle name="20% - Accent2 3 2 2 2 6 2 2" xfId="5862" xr:uid="{00000000-0005-0000-0000-0000B40F0000}"/>
    <cellStyle name="20% - Accent2 3 2 2 2 6 3" xfId="5863" xr:uid="{00000000-0005-0000-0000-0000B50F0000}"/>
    <cellStyle name="20% - Accent2 3 2 2 2 7" xfId="5864" xr:uid="{00000000-0005-0000-0000-0000B60F0000}"/>
    <cellStyle name="20% - Accent2 3 2 2 2 7 2" xfId="5865" xr:uid="{00000000-0005-0000-0000-0000B70F0000}"/>
    <cellStyle name="20% - Accent2 3 2 2 2 8" xfId="5866" xr:uid="{00000000-0005-0000-0000-0000B80F0000}"/>
    <cellStyle name="20% - Accent2 3 2 2 2 8 2" xfId="5867" xr:uid="{00000000-0005-0000-0000-0000B90F0000}"/>
    <cellStyle name="20% - Accent2 3 2 2 2 9" xfId="5868" xr:uid="{00000000-0005-0000-0000-0000BA0F0000}"/>
    <cellStyle name="20% - Accent2 3 2 2 3" xfId="5869" xr:uid="{00000000-0005-0000-0000-0000BB0F0000}"/>
    <cellStyle name="20% - Accent2 3 2 2 3 2" xfId="5870" xr:uid="{00000000-0005-0000-0000-0000BC0F0000}"/>
    <cellStyle name="20% - Accent2 3 2 2 3 2 2" xfId="5871" xr:uid="{00000000-0005-0000-0000-0000BD0F0000}"/>
    <cellStyle name="20% - Accent2 3 2 2 3 2 2 2" xfId="5872" xr:uid="{00000000-0005-0000-0000-0000BE0F0000}"/>
    <cellStyle name="20% - Accent2 3 2 2 3 2 3" xfId="5873" xr:uid="{00000000-0005-0000-0000-0000BF0F0000}"/>
    <cellStyle name="20% - Accent2 3 2 2 3 3" xfId="5874" xr:uid="{00000000-0005-0000-0000-0000C00F0000}"/>
    <cellStyle name="20% - Accent2 3 2 2 3 3 2" xfId="5875" xr:uid="{00000000-0005-0000-0000-0000C10F0000}"/>
    <cellStyle name="20% - Accent2 3 2 2 3 3 2 2" xfId="5876" xr:uid="{00000000-0005-0000-0000-0000C20F0000}"/>
    <cellStyle name="20% - Accent2 3 2 2 3 3 3" xfId="5877" xr:uid="{00000000-0005-0000-0000-0000C30F0000}"/>
    <cellStyle name="20% - Accent2 3 2 2 3 4" xfId="5878" xr:uid="{00000000-0005-0000-0000-0000C40F0000}"/>
    <cellStyle name="20% - Accent2 3 2 2 3 4 2" xfId="5879" xr:uid="{00000000-0005-0000-0000-0000C50F0000}"/>
    <cellStyle name="20% - Accent2 3 2 2 3 4 2 2" xfId="5880" xr:uid="{00000000-0005-0000-0000-0000C60F0000}"/>
    <cellStyle name="20% - Accent2 3 2 2 3 4 3" xfId="5881" xr:uid="{00000000-0005-0000-0000-0000C70F0000}"/>
    <cellStyle name="20% - Accent2 3 2 2 3 5" xfId="5882" xr:uid="{00000000-0005-0000-0000-0000C80F0000}"/>
    <cellStyle name="20% - Accent2 3 2 2 3 5 2" xfId="5883" xr:uid="{00000000-0005-0000-0000-0000C90F0000}"/>
    <cellStyle name="20% - Accent2 3 2 2 3 6" xfId="5884" xr:uid="{00000000-0005-0000-0000-0000CA0F0000}"/>
    <cellStyle name="20% - Accent2 3 2 2 3 6 2" xfId="5885" xr:uid="{00000000-0005-0000-0000-0000CB0F0000}"/>
    <cellStyle name="20% - Accent2 3 2 2 3 7" xfId="5886" xr:uid="{00000000-0005-0000-0000-0000CC0F0000}"/>
    <cellStyle name="20% - Accent2 3 2 2 4" xfId="5887" xr:uid="{00000000-0005-0000-0000-0000CD0F0000}"/>
    <cellStyle name="20% - Accent2 3 2 2 4 2" xfId="5888" xr:uid="{00000000-0005-0000-0000-0000CE0F0000}"/>
    <cellStyle name="20% - Accent2 3 2 2 4 2 2" xfId="5889" xr:uid="{00000000-0005-0000-0000-0000CF0F0000}"/>
    <cellStyle name="20% - Accent2 3 2 2 4 2 2 2" xfId="5890" xr:uid="{00000000-0005-0000-0000-0000D00F0000}"/>
    <cellStyle name="20% - Accent2 3 2 2 4 2 3" xfId="5891" xr:uid="{00000000-0005-0000-0000-0000D10F0000}"/>
    <cellStyle name="20% - Accent2 3 2 2 4 3" xfId="5892" xr:uid="{00000000-0005-0000-0000-0000D20F0000}"/>
    <cellStyle name="20% - Accent2 3 2 2 4 3 2" xfId="5893" xr:uid="{00000000-0005-0000-0000-0000D30F0000}"/>
    <cellStyle name="20% - Accent2 3 2 2 4 4" xfId="5894" xr:uid="{00000000-0005-0000-0000-0000D40F0000}"/>
    <cellStyle name="20% - Accent2 3 2 2 5" xfId="5895" xr:uid="{00000000-0005-0000-0000-0000D50F0000}"/>
    <cellStyle name="20% - Accent2 3 2 2 5 2" xfId="5896" xr:uid="{00000000-0005-0000-0000-0000D60F0000}"/>
    <cellStyle name="20% - Accent2 3 2 2 5 2 2" xfId="5897" xr:uid="{00000000-0005-0000-0000-0000D70F0000}"/>
    <cellStyle name="20% - Accent2 3 2 2 5 3" xfId="5898" xr:uid="{00000000-0005-0000-0000-0000D80F0000}"/>
    <cellStyle name="20% - Accent2 3 2 2 6" xfId="5899" xr:uid="{00000000-0005-0000-0000-0000D90F0000}"/>
    <cellStyle name="20% - Accent2 3 2 2 6 2" xfId="5900" xr:uid="{00000000-0005-0000-0000-0000DA0F0000}"/>
    <cellStyle name="20% - Accent2 3 2 2 6 2 2" xfId="5901" xr:uid="{00000000-0005-0000-0000-0000DB0F0000}"/>
    <cellStyle name="20% - Accent2 3 2 2 6 3" xfId="5902" xr:uid="{00000000-0005-0000-0000-0000DC0F0000}"/>
    <cellStyle name="20% - Accent2 3 2 2 7" xfId="5903" xr:uid="{00000000-0005-0000-0000-0000DD0F0000}"/>
    <cellStyle name="20% - Accent2 3 2 2 7 2" xfId="5904" xr:uid="{00000000-0005-0000-0000-0000DE0F0000}"/>
    <cellStyle name="20% - Accent2 3 2 2 7 2 2" xfId="5905" xr:uid="{00000000-0005-0000-0000-0000DF0F0000}"/>
    <cellStyle name="20% - Accent2 3 2 2 7 3" xfId="5906" xr:uid="{00000000-0005-0000-0000-0000E00F0000}"/>
    <cellStyle name="20% - Accent2 3 2 2 8" xfId="5907" xr:uid="{00000000-0005-0000-0000-0000E10F0000}"/>
    <cellStyle name="20% - Accent2 3 2 2 8 2" xfId="5908" xr:uid="{00000000-0005-0000-0000-0000E20F0000}"/>
    <cellStyle name="20% - Accent2 3 2 2 9" xfId="5909" xr:uid="{00000000-0005-0000-0000-0000E30F0000}"/>
    <cellStyle name="20% - Accent2 3 2 2 9 2" xfId="5910" xr:uid="{00000000-0005-0000-0000-0000E40F0000}"/>
    <cellStyle name="20% - Accent2 3 2 3" xfId="5911" xr:uid="{00000000-0005-0000-0000-0000E50F0000}"/>
    <cellStyle name="20% - Accent2 3 2 3 2" xfId="5912" xr:uid="{00000000-0005-0000-0000-0000E60F0000}"/>
    <cellStyle name="20% - Accent2 3 2 3 2 2" xfId="5913" xr:uid="{00000000-0005-0000-0000-0000E70F0000}"/>
    <cellStyle name="20% - Accent2 3 2 3 2 2 2" xfId="5914" xr:uid="{00000000-0005-0000-0000-0000E80F0000}"/>
    <cellStyle name="20% - Accent2 3 2 3 2 2 2 2" xfId="5915" xr:uid="{00000000-0005-0000-0000-0000E90F0000}"/>
    <cellStyle name="20% - Accent2 3 2 3 2 2 3" xfId="5916" xr:uid="{00000000-0005-0000-0000-0000EA0F0000}"/>
    <cellStyle name="20% - Accent2 3 2 3 2 3" xfId="5917" xr:uid="{00000000-0005-0000-0000-0000EB0F0000}"/>
    <cellStyle name="20% - Accent2 3 2 3 2 3 2" xfId="5918" xr:uid="{00000000-0005-0000-0000-0000EC0F0000}"/>
    <cellStyle name="20% - Accent2 3 2 3 2 3 2 2" xfId="5919" xr:uid="{00000000-0005-0000-0000-0000ED0F0000}"/>
    <cellStyle name="20% - Accent2 3 2 3 2 3 3" xfId="5920" xr:uid="{00000000-0005-0000-0000-0000EE0F0000}"/>
    <cellStyle name="20% - Accent2 3 2 3 2 4" xfId="5921" xr:uid="{00000000-0005-0000-0000-0000EF0F0000}"/>
    <cellStyle name="20% - Accent2 3 2 3 2 4 2" xfId="5922" xr:uid="{00000000-0005-0000-0000-0000F00F0000}"/>
    <cellStyle name="20% - Accent2 3 2 3 2 4 2 2" xfId="5923" xr:uid="{00000000-0005-0000-0000-0000F10F0000}"/>
    <cellStyle name="20% - Accent2 3 2 3 2 4 3" xfId="5924" xr:uid="{00000000-0005-0000-0000-0000F20F0000}"/>
    <cellStyle name="20% - Accent2 3 2 3 2 5" xfId="5925" xr:uid="{00000000-0005-0000-0000-0000F30F0000}"/>
    <cellStyle name="20% - Accent2 3 2 3 2 5 2" xfId="5926" xr:uid="{00000000-0005-0000-0000-0000F40F0000}"/>
    <cellStyle name="20% - Accent2 3 2 3 2 6" xfId="5927" xr:uid="{00000000-0005-0000-0000-0000F50F0000}"/>
    <cellStyle name="20% - Accent2 3 2 3 2 6 2" xfId="5928" xr:uid="{00000000-0005-0000-0000-0000F60F0000}"/>
    <cellStyle name="20% - Accent2 3 2 3 2 7" xfId="5929" xr:uid="{00000000-0005-0000-0000-0000F70F0000}"/>
    <cellStyle name="20% - Accent2 3 2 3 3" xfId="5930" xr:uid="{00000000-0005-0000-0000-0000F80F0000}"/>
    <cellStyle name="20% - Accent2 3 2 3 3 2" xfId="5931" xr:uid="{00000000-0005-0000-0000-0000F90F0000}"/>
    <cellStyle name="20% - Accent2 3 2 3 3 2 2" xfId="5932" xr:uid="{00000000-0005-0000-0000-0000FA0F0000}"/>
    <cellStyle name="20% - Accent2 3 2 3 3 2 2 2" xfId="5933" xr:uid="{00000000-0005-0000-0000-0000FB0F0000}"/>
    <cellStyle name="20% - Accent2 3 2 3 3 2 3" xfId="5934" xr:uid="{00000000-0005-0000-0000-0000FC0F0000}"/>
    <cellStyle name="20% - Accent2 3 2 3 3 3" xfId="5935" xr:uid="{00000000-0005-0000-0000-0000FD0F0000}"/>
    <cellStyle name="20% - Accent2 3 2 3 3 3 2" xfId="5936" xr:uid="{00000000-0005-0000-0000-0000FE0F0000}"/>
    <cellStyle name="20% - Accent2 3 2 3 3 4" xfId="5937" xr:uid="{00000000-0005-0000-0000-0000FF0F0000}"/>
    <cellStyle name="20% - Accent2 3 2 3 4" xfId="5938" xr:uid="{00000000-0005-0000-0000-000000100000}"/>
    <cellStyle name="20% - Accent2 3 2 3 4 2" xfId="5939" xr:uid="{00000000-0005-0000-0000-000001100000}"/>
    <cellStyle name="20% - Accent2 3 2 3 4 2 2" xfId="5940" xr:uid="{00000000-0005-0000-0000-000002100000}"/>
    <cellStyle name="20% - Accent2 3 2 3 4 3" xfId="5941" xr:uid="{00000000-0005-0000-0000-000003100000}"/>
    <cellStyle name="20% - Accent2 3 2 3 5" xfId="5942" xr:uid="{00000000-0005-0000-0000-000004100000}"/>
    <cellStyle name="20% - Accent2 3 2 3 5 2" xfId="5943" xr:uid="{00000000-0005-0000-0000-000005100000}"/>
    <cellStyle name="20% - Accent2 3 2 3 5 2 2" xfId="5944" xr:uid="{00000000-0005-0000-0000-000006100000}"/>
    <cellStyle name="20% - Accent2 3 2 3 5 3" xfId="5945" xr:uid="{00000000-0005-0000-0000-000007100000}"/>
    <cellStyle name="20% - Accent2 3 2 3 6" xfId="5946" xr:uid="{00000000-0005-0000-0000-000008100000}"/>
    <cellStyle name="20% - Accent2 3 2 3 6 2" xfId="5947" xr:uid="{00000000-0005-0000-0000-000009100000}"/>
    <cellStyle name="20% - Accent2 3 2 3 6 2 2" xfId="5948" xr:uid="{00000000-0005-0000-0000-00000A100000}"/>
    <cellStyle name="20% - Accent2 3 2 3 6 3" xfId="5949" xr:uid="{00000000-0005-0000-0000-00000B100000}"/>
    <cellStyle name="20% - Accent2 3 2 3 7" xfId="5950" xr:uid="{00000000-0005-0000-0000-00000C100000}"/>
    <cellStyle name="20% - Accent2 3 2 3 7 2" xfId="5951" xr:uid="{00000000-0005-0000-0000-00000D100000}"/>
    <cellStyle name="20% - Accent2 3 2 3 8" xfId="5952" xr:uid="{00000000-0005-0000-0000-00000E100000}"/>
    <cellStyle name="20% - Accent2 3 2 3 8 2" xfId="5953" xr:uid="{00000000-0005-0000-0000-00000F100000}"/>
    <cellStyle name="20% - Accent2 3 2 3 9" xfId="5954" xr:uid="{00000000-0005-0000-0000-000010100000}"/>
    <cellStyle name="20% - Accent2 3 2 4" xfId="5955" xr:uid="{00000000-0005-0000-0000-000011100000}"/>
    <cellStyle name="20% - Accent2 3 2 4 2" xfId="5956" xr:uid="{00000000-0005-0000-0000-000012100000}"/>
    <cellStyle name="20% - Accent2 3 2 4 2 2" xfId="5957" xr:uid="{00000000-0005-0000-0000-000013100000}"/>
    <cellStyle name="20% - Accent2 3 2 4 2 2 2" xfId="5958" xr:uid="{00000000-0005-0000-0000-000014100000}"/>
    <cellStyle name="20% - Accent2 3 2 4 2 3" xfId="5959" xr:uid="{00000000-0005-0000-0000-000015100000}"/>
    <cellStyle name="20% - Accent2 3 2 4 3" xfId="5960" xr:uid="{00000000-0005-0000-0000-000016100000}"/>
    <cellStyle name="20% - Accent2 3 2 4 3 2" xfId="5961" xr:uid="{00000000-0005-0000-0000-000017100000}"/>
    <cellStyle name="20% - Accent2 3 2 4 3 2 2" xfId="5962" xr:uid="{00000000-0005-0000-0000-000018100000}"/>
    <cellStyle name="20% - Accent2 3 2 4 3 3" xfId="5963" xr:uid="{00000000-0005-0000-0000-000019100000}"/>
    <cellStyle name="20% - Accent2 3 2 4 4" xfId="5964" xr:uid="{00000000-0005-0000-0000-00001A100000}"/>
    <cellStyle name="20% - Accent2 3 2 4 4 2" xfId="5965" xr:uid="{00000000-0005-0000-0000-00001B100000}"/>
    <cellStyle name="20% - Accent2 3 2 4 4 2 2" xfId="5966" xr:uid="{00000000-0005-0000-0000-00001C100000}"/>
    <cellStyle name="20% - Accent2 3 2 4 4 3" xfId="5967" xr:uid="{00000000-0005-0000-0000-00001D100000}"/>
    <cellStyle name="20% - Accent2 3 2 4 5" xfId="5968" xr:uid="{00000000-0005-0000-0000-00001E100000}"/>
    <cellStyle name="20% - Accent2 3 2 4 5 2" xfId="5969" xr:uid="{00000000-0005-0000-0000-00001F100000}"/>
    <cellStyle name="20% - Accent2 3 2 4 6" xfId="5970" xr:uid="{00000000-0005-0000-0000-000020100000}"/>
    <cellStyle name="20% - Accent2 3 2 4 6 2" xfId="5971" xr:uid="{00000000-0005-0000-0000-000021100000}"/>
    <cellStyle name="20% - Accent2 3 2 4 7" xfId="5972" xr:uid="{00000000-0005-0000-0000-000022100000}"/>
    <cellStyle name="20% - Accent2 3 2 5" xfId="5973" xr:uid="{00000000-0005-0000-0000-000023100000}"/>
    <cellStyle name="20% - Accent2 3 2 5 2" xfId="5974" xr:uid="{00000000-0005-0000-0000-000024100000}"/>
    <cellStyle name="20% - Accent2 3 2 5 2 2" xfId="5975" xr:uid="{00000000-0005-0000-0000-000025100000}"/>
    <cellStyle name="20% - Accent2 3 2 5 2 2 2" xfId="5976" xr:uid="{00000000-0005-0000-0000-000026100000}"/>
    <cellStyle name="20% - Accent2 3 2 5 2 3" xfId="5977" xr:uid="{00000000-0005-0000-0000-000027100000}"/>
    <cellStyle name="20% - Accent2 3 2 5 3" xfId="5978" xr:uid="{00000000-0005-0000-0000-000028100000}"/>
    <cellStyle name="20% - Accent2 3 2 5 3 2" xfId="5979" xr:uid="{00000000-0005-0000-0000-000029100000}"/>
    <cellStyle name="20% - Accent2 3 2 5 4" xfId="5980" xr:uid="{00000000-0005-0000-0000-00002A100000}"/>
    <cellStyle name="20% - Accent2 3 2 6" xfId="5981" xr:uid="{00000000-0005-0000-0000-00002B100000}"/>
    <cellStyle name="20% - Accent2 3 2 6 2" xfId="5982" xr:uid="{00000000-0005-0000-0000-00002C100000}"/>
    <cellStyle name="20% - Accent2 3 2 6 2 2" xfId="5983" xr:uid="{00000000-0005-0000-0000-00002D100000}"/>
    <cellStyle name="20% - Accent2 3 2 6 3" xfId="5984" xr:uid="{00000000-0005-0000-0000-00002E100000}"/>
    <cellStyle name="20% - Accent2 3 2 7" xfId="5985" xr:uid="{00000000-0005-0000-0000-00002F100000}"/>
    <cellStyle name="20% - Accent2 3 2 7 2" xfId="5986" xr:uid="{00000000-0005-0000-0000-000030100000}"/>
    <cellStyle name="20% - Accent2 3 2 7 2 2" xfId="5987" xr:uid="{00000000-0005-0000-0000-000031100000}"/>
    <cellStyle name="20% - Accent2 3 2 7 3" xfId="5988" xr:uid="{00000000-0005-0000-0000-000032100000}"/>
    <cellStyle name="20% - Accent2 3 2 8" xfId="5989" xr:uid="{00000000-0005-0000-0000-000033100000}"/>
    <cellStyle name="20% - Accent2 3 2 8 2" xfId="5990" xr:uid="{00000000-0005-0000-0000-000034100000}"/>
    <cellStyle name="20% - Accent2 3 2 8 2 2" xfId="5991" xr:uid="{00000000-0005-0000-0000-000035100000}"/>
    <cellStyle name="20% - Accent2 3 2 8 3" xfId="5992" xr:uid="{00000000-0005-0000-0000-000036100000}"/>
    <cellStyle name="20% - Accent2 3 2 9" xfId="5993" xr:uid="{00000000-0005-0000-0000-000037100000}"/>
    <cellStyle name="20% - Accent2 3 2 9 2" xfId="5994" xr:uid="{00000000-0005-0000-0000-000038100000}"/>
    <cellStyle name="20% - Accent2 3 3" xfId="839" xr:uid="{00000000-0005-0000-0000-000039100000}"/>
    <cellStyle name="20% - Accent2 3 3 10" xfId="5996" xr:uid="{00000000-0005-0000-0000-00003A100000}"/>
    <cellStyle name="20% - Accent2 3 3 10 2" xfId="5997" xr:uid="{00000000-0005-0000-0000-00003B100000}"/>
    <cellStyle name="20% - Accent2 3 3 11" xfId="5998" xr:uid="{00000000-0005-0000-0000-00003C100000}"/>
    <cellStyle name="20% - Accent2 3 3 12" xfId="5999" xr:uid="{00000000-0005-0000-0000-00003D100000}"/>
    <cellStyle name="20% - Accent2 3 3 13" xfId="5995" xr:uid="{00000000-0005-0000-0000-00003E100000}"/>
    <cellStyle name="20% - Accent2 3 3 2" xfId="6000" xr:uid="{00000000-0005-0000-0000-00003F100000}"/>
    <cellStyle name="20% - Accent2 3 3 2 10" xfId="6001" xr:uid="{00000000-0005-0000-0000-000040100000}"/>
    <cellStyle name="20% - Accent2 3 3 2 2" xfId="6002" xr:uid="{00000000-0005-0000-0000-000041100000}"/>
    <cellStyle name="20% - Accent2 3 3 2 2 2" xfId="6003" xr:uid="{00000000-0005-0000-0000-000042100000}"/>
    <cellStyle name="20% - Accent2 3 3 2 2 2 2" xfId="6004" xr:uid="{00000000-0005-0000-0000-000043100000}"/>
    <cellStyle name="20% - Accent2 3 3 2 2 2 2 2" xfId="6005" xr:uid="{00000000-0005-0000-0000-000044100000}"/>
    <cellStyle name="20% - Accent2 3 3 2 2 2 2 2 2" xfId="6006" xr:uid="{00000000-0005-0000-0000-000045100000}"/>
    <cellStyle name="20% - Accent2 3 3 2 2 2 2 3" xfId="6007" xr:uid="{00000000-0005-0000-0000-000046100000}"/>
    <cellStyle name="20% - Accent2 3 3 2 2 2 3" xfId="6008" xr:uid="{00000000-0005-0000-0000-000047100000}"/>
    <cellStyle name="20% - Accent2 3 3 2 2 2 3 2" xfId="6009" xr:uid="{00000000-0005-0000-0000-000048100000}"/>
    <cellStyle name="20% - Accent2 3 3 2 2 2 3 2 2" xfId="6010" xr:uid="{00000000-0005-0000-0000-000049100000}"/>
    <cellStyle name="20% - Accent2 3 3 2 2 2 3 3" xfId="6011" xr:uid="{00000000-0005-0000-0000-00004A100000}"/>
    <cellStyle name="20% - Accent2 3 3 2 2 2 4" xfId="6012" xr:uid="{00000000-0005-0000-0000-00004B100000}"/>
    <cellStyle name="20% - Accent2 3 3 2 2 2 4 2" xfId="6013" xr:uid="{00000000-0005-0000-0000-00004C100000}"/>
    <cellStyle name="20% - Accent2 3 3 2 2 2 4 2 2" xfId="6014" xr:uid="{00000000-0005-0000-0000-00004D100000}"/>
    <cellStyle name="20% - Accent2 3 3 2 2 2 4 3" xfId="6015" xr:uid="{00000000-0005-0000-0000-00004E100000}"/>
    <cellStyle name="20% - Accent2 3 3 2 2 2 5" xfId="6016" xr:uid="{00000000-0005-0000-0000-00004F100000}"/>
    <cellStyle name="20% - Accent2 3 3 2 2 2 5 2" xfId="6017" xr:uid="{00000000-0005-0000-0000-000050100000}"/>
    <cellStyle name="20% - Accent2 3 3 2 2 2 6" xfId="6018" xr:uid="{00000000-0005-0000-0000-000051100000}"/>
    <cellStyle name="20% - Accent2 3 3 2 2 2 6 2" xfId="6019" xr:uid="{00000000-0005-0000-0000-000052100000}"/>
    <cellStyle name="20% - Accent2 3 3 2 2 2 7" xfId="6020" xr:uid="{00000000-0005-0000-0000-000053100000}"/>
    <cellStyle name="20% - Accent2 3 3 2 2 3" xfId="6021" xr:uid="{00000000-0005-0000-0000-000054100000}"/>
    <cellStyle name="20% - Accent2 3 3 2 2 3 2" xfId="6022" xr:uid="{00000000-0005-0000-0000-000055100000}"/>
    <cellStyle name="20% - Accent2 3 3 2 2 3 2 2" xfId="6023" xr:uid="{00000000-0005-0000-0000-000056100000}"/>
    <cellStyle name="20% - Accent2 3 3 2 2 3 2 2 2" xfId="6024" xr:uid="{00000000-0005-0000-0000-000057100000}"/>
    <cellStyle name="20% - Accent2 3 3 2 2 3 2 3" xfId="6025" xr:uid="{00000000-0005-0000-0000-000058100000}"/>
    <cellStyle name="20% - Accent2 3 3 2 2 3 3" xfId="6026" xr:uid="{00000000-0005-0000-0000-000059100000}"/>
    <cellStyle name="20% - Accent2 3 3 2 2 3 3 2" xfId="6027" xr:uid="{00000000-0005-0000-0000-00005A100000}"/>
    <cellStyle name="20% - Accent2 3 3 2 2 3 4" xfId="6028" xr:uid="{00000000-0005-0000-0000-00005B100000}"/>
    <cellStyle name="20% - Accent2 3 3 2 2 4" xfId="6029" xr:uid="{00000000-0005-0000-0000-00005C100000}"/>
    <cellStyle name="20% - Accent2 3 3 2 2 4 2" xfId="6030" xr:uid="{00000000-0005-0000-0000-00005D100000}"/>
    <cellStyle name="20% - Accent2 3 3 2 2 4 2 2" xfId="6031" xr:uid="{00000000-0005-0000-0000-00005E100000}"/>
    <cellStyle name="20% - Accent2 3 3 2 2 4 3" xfId="6032" xr:uid="{00000000-0005-0000-0000-00005F100000}"/>
    <cellStyle name="20% - Accent2 3 3 2 2 5" xfId="6033" xr:uid="{00000000-0005-0000-0000-000060100000}"/>
    <cellStyle name="20% - Accent2 3 3 2 2 5 2" xfId="6034" xr:uid="{00000000-0005-0000-0000-000061100000}"/>
    <cellStyle name="20% - Accent2 3 3 2 2 5 2 2" xfId="6035" xr:uid="{00000000-0005-0000-0000-000062100000}"/>
    <cellStyle name="20% - Accent2 3 3 2 2 5 3" xfId="6036" xr:uid="{00000000-0005-0000-0000-000063100000}"/>
    <cellStyle name="20% - Accent2 3 3 2 2 6" xfId="6037" xr:uid="{00000000-0005-0000-0000-000064100000}"/>
    <cellStyle name="20% - Accent2 3 3 2 2 6 2" xfId="6038" xr:uid="{00000000-0005-0000-0000-000065100000}"/>
    <cellStyle name="20% - Accent2 3 3 2 2 6 2 2" xfId="6039" xr:uid="{00000000-0005-0000-0000-000066100000}"/>
    <cellStyle name="20% - Accent2 3 3 2 2 6 3" xfId="6040" xr:uid="{00000000-0005-0000-0000-000067100000}"/>
    <cellStyle name="20% - Accent2 3 3 2 2 7" xfId="6041" xr:uid="{00000000-0005-0000-0000-000068100000}"/>
    <cellStyle name="20% - Accent2 3 3 2 2 7 2" xfId="6042" xr:uid="{00000000-0005-0000-0000-000069100000}"/>
    <cellStyle name="20% - Accent2 3 3 2 2 8" xfId="6043" xr:uid="{00000000-0005-0000-0000-00006A100000}"/>
    <cellStyle name="20% - Accent2 3 3 2 2 8 2" xfId="6044" xr:uid="{00000000-0005-0000-0000-00006B100000}"/>
    <cellStyle name="20% - Accent2 3 3 2 2 9" xfId="6045" xr:uid="{00000000-0005-0000-0000-00006C100000}"/>
    <cellStyle name="20% - Accent2 3 3 2 3" xfId="6046" xr:uid="{00000000-0005-0000-0000-00006D100000}"/>
    <cellStyle name="20% - Accent2 3 3 2 3 2" xfId="6047" xr:uid="{00000000-0005-0000-0000-00006E100000}"/>
    <cellStyle name="20% - Accent2 3 3 2 3 2 2" xfId="6048" xr:uid="{00000000-0005-0000-0000-00006F100000}"/>
    <cellStyle name="20% - Accent2 3 3 2 3 2 2 2" xfId="6049" xr:uid="{00000000-0005-0000-0000-000070100000}"/>
    <cellStyle name="20% - Accent2 3 3 2 3 2 3" xfId="6050" xr:uid="{00000000-0005-0000-0000-000071100000}"/>
    <cellStyle name="20% - Accent2 3 3 2 3 3" xfId="6051" xr:uid="{00000000-0005-0000-0000-000072100000}"/>
    <cellStyle name="20% - Accent2 3 3 2 3 3 2" xfId="6052" xr:uid="{00000000-0005-0000-0000-000073100000}"/>
    <cellStyle name="20% - Accent2 3 3 2 3 3 2 2" xfId="6053" xr:uid="{00000000-0005-0000-0000-000074100000}"/>
    <cellStyle name="20% - Accent2 3 3 2 3 3 3" xfId="6054" xr:uid="{00000000-0005-0000-0000-000075100000}"/>
    <cellStyle name="20% - Accent2 3 3 2 3 4" xfId="6055" xr:uid="{00000000-0005-0000-0000-000076100000}"/>
    <cellStyle name="20% - Accent2 3 3 2 3 4 2" xfId="6056" xr:uid="{00000000-0005-0000-0000-000077100000}"/>
    <cellStyle name="20% - Accent2 3 3 2 3 4 2 2" xfId="6057" xr:uid="{00000000-0005-0000-0000-000078100000}"/>
    <cellStyle name="20% - Accent2 3 3 2 3 4 3" xfId="6058" xr:uid="{00000000-0005-0000-0000-000079100000}"/>
    <cellStyle name="20% - Accent2 3 3 2 3 5" xfId="6059" xr:uid="{00000000-0005-0000-0000-00007A100000}"/>
    <cellStyle name="20% - Accent2 3 3 2 3 5 2" xfId="6060" xr:uid="{00000000-0005-0000-0000-00007B100000}"/>
    <cellStyle name="20% - Accent2 3 3 2 3 6" xfId="6061" xr:uid="{00000000-0005-0000-0000-00007C100000}"/>
    <cellStyle name="20% - Accent2 3 3 2 3 6 2" xfId="6062" xr:uid="{00000000-0005-0000-0000-00007D100000}"/>
    <cellStyle name="20% - Accent2 3 3 2 3 7" xfId="6063" xr:uid="{00000000-0005-0000-0000-00007E100000}"/>
    <cellStyle name="20% - Accent2 3 3 2 4" xfId="6064" xr:uid="{00000000-0005-0000-0000-00007F100000}"/>
    <cellStyle name="20% - Accent2 3 3 2 4 2" xfId="6065" xr:uid="{00000000-0005-0000-0000-000080100000}"/>
    <cellStyle name="20% - Accent2 3 3 2 4 2 2" xfId="6066" xr:uid="{00000000-0005-0000-0000-000081100000}"/>
    <cellStyle name="20% - Accent2 3 3 2 4 2 2 2" xfId="6067" xr:uid="{00000000-0005-0000-0000-000082100000}"/>
    <cellStyle name="20% - Accent2 3 3 2 4 2 3" xfId="6068" xr:uid="{00000000-0005-0000-0000-000083100000}"/>
    <cellStyle name="20% - Accent2 3 3 2 4 3" xfId="6069" xr:uid="{00000000-0005-0000-0000-000084100000}"/>
    <cellStyle name="20% - Accent2 3 3 2 4 3 2" xfId="6070" xr:uid="{00000000-0005-0000-0000-000085100000}"/>
    <cellStyle name="20% - Accent2 3 3 2 4 4" xfId="6071" xr:uid="{00000000-0005-0000-0000-000086100000}"/>
    <cellStyle name="20% - Accent2 3 3 2 5" xfId="6072" xr:uid="{00000000-0005-0000-0000-000087100000}"/>
    <cellStyle name="20% - Accent2 3 3 2 5 2" xfId="6073" xr:uid="{00000000-0005-0000-0000-000088100000}"/>
    <cellStyle name="20% - Accent2 3 3 2 5 2 2" xfId="6074" xr:uid="{00000000-0005-0000-0000-000089100000}"/>
    <cellStyle name="20% - Accent2 3 3 2 5 3" xfId="6075" xr:uid="{00000000-0005-0000-0000-00008A100000}"/>
    <cellStyle name="20% - Accent2 3 3 2 6" xfId="6076" xr:uid="{00000000-0005-0000-0000-00008B100000}"/>
    <cellStyle name="20% - Accent2 3 3 2 6 2" xfId="6077" xr:uid="{00000000-0005-0000-0000-00008C100000}"/>
    <cellStyle name="20% - Accent2 3 3 2 6 2 2" xfId="6078" xr:uid="{00000000-0005-0000-0000-00008D100000}"/>
    <cellStyle name="20% - Accent2 3 3 2 6 3" xfId="6079" xr:uid="{00000000-0005-0000-0000-00008E100000}"/>
    <cellStyle name="20% - Accent2 3 3 2 7" xfId="6080" xr:uid="{00000000-0005-0000-0000-00008F100000}"/>
    <cellStyle name="20% - Accent2 3 3 2 7 2" xfId="6081" xr:uid="{00000000-0005-0000-0000-000090100000}"/>
    <cellStyle name="20% - Accent2 3 3 2 7 2 2" xfId="6082" xr:uid="{00000000-0005-0000-0000-000091100000}"/>
    <cellStyle name="20% - Accent2 3 3 2 7 3" xfId="6083" xr:uid="{00000000-0005-0000-0000-000092100000}"/>
    <cellStyle name="20% - Accent2 3 3 2 8" xfId="6084" xr:uid="{00000000-0005-0000-0000-000093100000}"/>
    <cellStyle name="20% - Accent2 3 3 2 8 2" xfId="6085" xr:uid="{00000000-0005-0000-0000-000094100000}"/>
    <cellStyle name="20% - Accent2 3 3 2 9" xfId="6086" xr:uid="{00000000-0005-0000-0000-000095100000}"/>
    <cellStyle name="20% - Accent2 3 3 2 9 2" xfId="6087" xr:uid="{00000000-0005-0000-0000-000096100000}"/>
    <cellStyle name="20% - Accent2 3 3 3" xfId="6088" xr:uid="{00000000-0005-0000-0000-000097100000}"/>
    <cellStyle name="20% - Accent2 3 3 3 2" xfId="6089" xr:uid="{00000000-0005-0000-0000-000098100000}"/>
    <cellStyle name="20% - Accent2 3 3 3 2 2" xfId="6090" xr:uid="{00000000-0005-0000-0000-000099100000}"/>
    <cellStyle name="20% - Accent2 3 3 3 2 2 2" xfId="6091" xr:uid="{00000000-0005-0000-0000-00009A100000}"/>
    <cellStyle name="20% - Accent2 3 3 3 2 2 2 2" xfId="6092" xr:uid="{00000000-0005-0000-0000-00009B100000}"/>
    <cellStyle name="20% - Accent2 3 3 3 2 2 3" xfId="6093" xr:uid="{00000000-0005-0000-0000-00009C100000}"/>
    <cellStyle name="20% - Accent2 3 3 3 2 3" xfId="6094" xr:uid="{00000000-0005-0000-0000-00009D100000}"/>
    <cellStyle name="20% - Accent2 3 3 3 2 3 2" xfId="6095" xr:uid="{00000000-0005-0000-0000-00009E100000}"/>
    <cellStyle name="20% - Accent2 3 3 3 2 3 2 2" xfId="6096" xr:uid="{00000000-0005-0000-0000-00009F100000}"/>
    <cellStyle name="20% - Accent2 3 3 3 2 3 3" xfId="6097" xr:uid="{00000000-0005-0000-0000-0000A0100000}"/>
    <cellStyle name="20% - Accent2 3 3 3 2 4" xfId="6098" xr:uid="{00000000-0005-0000-0000-0000A1100000}"/>
    <cellStyle name="20% - Accent2 3 3 3 2 4 2" xfId="6099" xr:uid="{00000000-0005-0000-0000-0000A2100000}"/>
    <cellStyle name="20% - Accent2 3 3 3 2 4 2 2" xfId="6100" xr:uid="{00000000-0005-0000-0000-0000A3100000}"/>
    <cellStyle name="20% - Accent2 3 3 3 2 4 3" xfId="6101" xr:uid="{00000000-0005-0000-0000-0000A4100000}"/>
    <cellStyle name="20% - Accent2 3 3 3 2 5" xfId="6102" xr:uid="{00000000-0005-0000-0000-0000A5100000}"/>
    <cellStyle name="20% - Accent2 3 3 3 2 5 2" xfId="6103" xr:uid="{00000000-0005-0000-0000-0000A6100000}"/>
    <cellStyle name="20% - Accent2 3 3 3 2 6" xfId="6104" xr:uid="{00000000-0005-0000-0000-0000A7100000}"/>
    <cellStyle name="20% - Accent2 3 3 3 2 6 2" xfId="6105" xr:uid="{00000000-0005-0000-0000-0000A8100000}"/>
    <cellStyle name="20% - Accent2 3 3 3 2 7" xfId="6106" xr:uid="{00000000-0005-0000-0000-0000A9100000}"/>
    <cellStyle name="20% - Accent2 3 3 3 3" xfId="6107" xr:uid="{00000000-0005-0000-0000-0000AA100000}"/>
    <cellStyle name="20% - Accent2 3 3 3 3 2" xfId="6108" xr:uid="{00000000-0005-0000-0000-0000AB100000}"/>
    <cellStyle name="20% - Accent2 3 3 3 3 2 2" xfId="6109" xr:uid="{00000000-0005-0000-0000-0000AC100000}"/>
    <cellStyle name="20% - Accent2 3 3 3 3 2 2 2" xfId="6110" xr:uid="{00000000-0005-0000-0000-0000AD100000}"/>
    <cellStyle name="20% - Accent2 3 3 3 3 2 3" xfId="6111" xr:uid="{00000000-0005-0000-0000-0000AE100000}"/>
    <cellStyle name="20% - Accent2 3 3 3 3 3" xfId="6112" xr:uid="{00000000-0005-0000-0000-0000AF100000}"/>
    <cellStyle name="20% - Accent2 3 3 3 3 3 2" xfId="6113" xr:uid="{00000000-0005-0000-0000-0000B0100000}"/>
    <cellStyle name="20% - Accent2 3 3 3 3 4" xfId="6114" xr:uid="{00000000-0005-0000-0000-0000B1100000}"/>
    <cellStyle name="20% - Accent2 3 3 3 4" xfId="6115" xr:uid="{00000000-0005-0000-0000-0000B2100000}"/>
    <cellStyle name="20% - Accent2 3 3 3 4 2" xfId="6116" xr:uid="{00000000-0005-0000-0000-0000B3100000}"/>
    <cellStyle name="20% - Accent2 3 3 3 4 2 2" xfId="6117" xr:uid="{00000000-0005-0000-0000-0000B4100000}"/>
    <cellStyle name="20% - Accent2 3 3 3 4 3" xfId="6118" xr:uid="{00000000-0005-0000-0000-0000B5100000}"/>
    <cellStyle name="20% - Accent2 3 3 3 5" xfId="6119" xr:uid="{00000000-0005-0000-0000-0000B6100000}"/>
    <cellStyle name="20% - Accent2 3 3 3 5 2" xfId="6120" xr:uid="{00000000-0005-0000-0000-0000B7100000}"/>
    <cellStyle name="20% - Accent2 3 3 3 5 2 2" xfId="6121" xr:uid="{00000000-0005-0000-0000-0000B8100000}"/>
    <cellStyle name="20% - Accent2 3 3 3 5 3" xfId="6122" xr:uid="{00000000-0005-0000-0000-0000B9100000}"/>
    <cellStyle name="20% - Accent2 3 3 3 6" xfId="6123" xr:uid="{00000000-0005-0000-0000-0000BA100000}"/>
    <cellStyle name="20% - Accent2 3 3 3 6 2" xfId="6124" xr:uid="{00000000-0005-0000-0000-0000BB100000}"/>
    <cellStyle name="20% - Accent2 3 3 3 6 2 2" xfId="6125" xr:uid="{00000000-0005-0000-0000-0000BC100000}"/>
    <cellStyle name="20% - Accent2 3 3 3 6 3" xfId="6126" xr:uid="{00000000-0005-0000-0000-0000BD100000}"/>
    <cellStyle name="20% - Accent2 3 3 3 7" xfId="6127" xr:uid="{00000000-0005-0000-0000-0000BE100000}"/>
    <cellStyle name="20% - Accent2 3 3 3 7 2" xfId="6128" xr:uid="{00000000-0005-0000-0000-0000BF100000}"/>
    <cellStyle name="20% - Accent2 3 3 3 8" xfId="6129" xr:uid="{00000000-0005-0000-0000-0000C0100000}"/>
    <cellStyle name="20% - Accent2 3 3 3 8 2" xfId="6130" xr:uid="{00000000-0005-0000-0000-0000C1100000}"/>
    <cellStyle name="20% - Accent2 3 3 3 9" xfId="6131" xr:uid="{00000000-0005-0000-0000-0000C2100000}"/>
    <cellStyle name="20% - Accent2 3 3 4" xfId="6132" xr:uid="{00000000-0005-0000-0000-0000C3100000}"/>
    <cellStyle name="20% - Accent2 3 3 4 2" xfId="6133" xr:uid="{00000000-0005-0000-0000-0000C4100000}"/>
    <cellStyle name="20% - Accent2 3 3 4 2 2" xfId="6134" xr:uid="{00000000-0005-0000-0000-0000C5100000}"/>
    <cellStyle name="20% - Accent2 3 3 4 2 2 2" xfId="6135" xr:uid="{00000000-0005-0000-0000-0000C6100000}"/>
    <cellStyle name="20% - Accent2 3 3 4 2 3" xfId="6136" xr:uid="{00000000-0005-0000-0000-0000C7100000}"/>
    <cellStyle name="20% - Accent2 3 3 4 3" xfId="6137" xr:uid="{00000000-0005-0000-0000-0000C8100000}"/>
    <cellStyle name="20% - Accent2 3 3 4 3 2" xfId="6138" xr:uid="{00000000-0005-0000-0000-0000C9100000}"/>
    <cellStyle name="20% - Accent2 3 3 4 3 2 2" xfId="6139" xr:uid="{00000000-0005-0000-0000-0000CA100000}"/>
    <cellStyle name="20% - Accent2 3 3 4 3 3" xfId="6140" xr:uid="{00000000-0005-0000-0000-0000CB100000}"/>
    <cellStyle name="20% - Accent2 3 3 4 4" xfId="6141" xr:uid="{00000000-0005-0000-0000-0000CC100000}"/>
    <cellStyle name="20% - Accent2 3 3 4 4 2" xfId="6142" xr:uid="{00000000-0005-0000-0000-0000CD100000}"/>
    <cellStyle name="20% - Accent2 3 3 4 4 2 2" xfId="6143" xr:uid="{00000000-0005-0000-0000-0000CE100000}"/>
    <cellStyle name="20% - Accent2 3 3 4 4 3" xfId="6144" xr:uid="{00000000-0005-0000-0000-0000CF100000}"/>
    <cellStyle name="20% - Accent2 3 3 4 5" xfId="6145" xr:uid="{00000000-0005-0000-0000-0000D0100000}"/>
    <cellStyle name="20% - Accent2 3 3 4 5 2" xfId="6146" xr:uid="{00000000-0005-0000-0000-0000D1100000}"/>
    <cellStyle name="20% - Accent2 3 3 4 6" xfId="6147" xr:uid="{00000000-0005-0000-0000-0000D2100000}"/>
    <cellStyle name="20% - Accent2 3 3 4 6 2" xfId="6148" xr:uid="{00000000-0005-0000-0000-0000D3100000}"/>
    <cellStyle name="20% - Accent2 3 3 4 7" xfId="6149" xr:uid="{00000000-0005-0000-0000-0000D4100000}"/>
    <cellStyle name="20% - Accent2 3 3 5" xfId="6150" xr:uid="{00000000-0005-0000-0000-0000D5100000}"/>
    <cellStyle name="20% - Accent2 3 3 5 2" xfId="6151" xr:uid="{00000000-0005-0000-0000-0000D6100000}"/>
    <cellStyle name="20% - Accent2 3 3 5 2 2" xfId="6152" xr:uid="{00000000-0005-0000-0000-0000D7100000}"/>
    <cellStyle name="20% - Accent2 3 3 5 2 2 2" xfId="6153" xr:uid="{00000000-0005-0000-0000-0000D8100000}"/>
    <cellStyle name="20% - Accent2 3 3 5 2 3" xfId="6154" xr:uid="{00000000-0005-0000-0000-0000D9100000}"/>
    <cellStyle name="20% - Accent2 3 3 5 3" xfId="6155" xr:uid="{00000000-0005-0000-0000-0000DA100000}"/>
    <cellStyle name="20% - Accent2 3 3 5 3 2" xfId="6156" xr:uid="{00000000-0005-0000-0000-0000DB100000}"/>
    <cellStyle name="20% - Accent2 3 3 5 4" xfId="6157" xr:uid="{00000000-0005-0000-0000-0000DC100000}"/>
    <cellStyle name="20% - Accent2 3 3 6" xfId="6158" xr:uid="{00000000-0005-0000-0000-0000DD100000}"/>
    <cellStyle name="20% - Accent2 3 3 6 2" xfId="6159" xr:uid="{00000000-0005-0000-0000-0000DE100000}"/>
    <cellStyle name="20% - Accent2 3 3 6 2 2" xfId="6160" xr:uid="{00000000-0005-0000-0000-0000DF100000}"/>
    <cellStyle name="20% - Accent2 3 3 6 3" xfId="6161" xr:uid="{00000000-0005-0000-0000-0000E0100000}"/>
    <cellStyle name="20% - Accent2 3 3 7" xfId="6162" xr:uid="{00000000-0005-0000-0000-0000E1100000}"/>
    <cellStyle name="20% - Accent2 3 3 7 2" xfId="6163" xr:uid="{00000000-0005-0000-0000-0000E2100000}"/>
    <cellStyle name="20% - Accent2 3 3 7 2 2" xfId="6164" xr:uid="{00000000-0005-0000-0000-0000E3100000}"/>
    <cellStyle name="20% - Accent2 3 3 7 3" xfId="6165" xr:uid="{00000000-0005-0000-0000-0000E4100000}"/>
    <cellStyle name="20% - Accent2 3 3 8" xfId="6166" xr:uid="{00000000-0005-0000-0000-0000E5100000}"/>
    <cellStyle name="20% - Accent2 3 3 8 2" xfId="6167" xr:uid="{00000000-0005-0000-0000-0000E6100000}"/>
    <cellStyle name="20% - Accent2 3 3 8 2 2" xfId="6168" xr:uid="{00000000-0005-0000-0000-0000E7100000}"/>
    <cellStyle name="20% - Accent2 3 3 8 3" xfId="6169" xr:uid="{00000000-0005-0000-0000-0000E8100000}"/>
    <cellStyle name="20% - Accent2 3 3 9" xfId="6170" xr:uid="{00000000-0005-0000-0000-0000E9100000}"/>
    <cellStyle name="20% - Accent2 3 3 9 2" xfId="6171" xr:uid="{00000000-0005-0000-0000-0000EA100000}"/>
    <cellStyle name="20% - Accent2 3 4" xfId="6172" xr:uid="{00000000-0005-0000-0000-0000EB100000}"/>
    <cellStyle name="20% - Accent2 3 4 10" xfId="6173" xr:uid="{00000000-0005-0000-0000-0000EC100000}"/>
    <cellStyle name="20% - Accent2 3 4 2" xfId="6174" xr:uid="{00000000-0005-0000-0000-0000ED100000}"/>
    <cellStyle name="20% - Accent2 3 4 2 2" xfId="6175" xr:uid="{00000000-0005-0000-0000-0000EE100000}"/>
    <cellStyle name="20% - Accent2 3 4 2 2 2" xfId="6176" xr:uid="{00000000-0005-0000-0000-0000EF100000}"/>
    <cellStyle name="20% - Accent2 3 4 2 2 2 2" xfId="6177" xr:uid="{00000000-0005-0000-0000-0000F0100000}"/>
    <cellStyle name="20% - Accent2 3 4 2 2 2 2 2" xfId="6178" xr:uid="{00000000-0005-0000-0000-0000F1100000}"/>
    <cellStyle name="20% - Accent2 3 4 2 2 2 3" xfId="6179" xr:uid="{00000000-0005-0000-0000-0000F2100000}"/>
    <cellStyle name="20% - Accent2 3 4 2 2 3" xfId="6180" xr:uid="{00000000-0005-0000-0000-0000F3100000}"/>
    <cellStyle name="20% - Accent2 3 4 2 2 3 2" xfId="6181" xr:uid="{00000000-0005-0000-0000-0000F4100000}"/>
    <cellStyle name="20% - Accent2 3 4 2 2 3 2 2" xfId="6182" xr:uid="{00000000-0005-0000-0000-0000F5100000}"/>
    <cellStyle name="20% - Accent2 3 4 2 2 3 3" xfId="6183" xr:uid="{00000000-0005-0000-0000-0000F6100000}"/>
    <cellStyle name="20% - Accent2 3 4 2 2 4" xfId="6184" xr:uid="{00000000-0005-0000-0000-0000F7100000}"/>
    <cellStyle name="20% - Accent2 3 4 2 2 4 2" xfId="6185" xr:uid="{00000000-0005-0000-0000-0000F8100000}"/>
    <cellStyle name="20% - Accent2 3 4 2 2 4 2 2" xfId="6186" xr:uid="{00000000-0005-0000-0000-0000F9100000}"/>
    <cellStyle name="20% - Accent2 3 4 2 2 4 3" xfId="6187" xr:uid="{00000000-0005-0000-0000-0000FA100000}"/>
    <cellStyle name="20% - Accent2 3 4 2 2 5" xfId="6188" xr:uid="{00000000-0005-0000-0000-0000FB100000}"/>
    <cellStyle name="20% - Accent2 3 4 2 2 5 2" xfId="6189" xr:uid="{00000000-0005-0000-0000-0000FC100000}"/>
    <cellStyle name="20% - Accent2 3 4 2 2 6" xfId="6190" xr:uid="{00000000-0005-0000-0000-0000FD100000}"/>
    <cellStyle name="20% - Accent2 3 4 2 2 6 2" xfId="6191" xr:uid="{00000000-0005-0000-0000-0000FE100000}"/>
    <cellStyle name="20% - Accent2 3 4 2 2 7" xfId="6192" xr:uid="{00000000-0005-0000-0000-0000FF100000}"/>
    <cellStyle name="20% - Accent2 3 4 2 3" xfId="6193" xr:uid="{00000000-0005-0000-0000-000000110000}"/>
    <cellStyle name="20% - Accent2 3 4 2 3 2" xfId="6194" xr:uid="{00000000-0005-0000-0000-000001110000}"/>
    <cellStyle name="20% - Accent2 3 4 2 3 2 2" xfId="6195" xr:uid="{00000000-0005-0000-0000-000002110000}"/>
    <cellStyle name="20% - Accent2 3 4 2 3 2 2 2" xfId="6196" xr:uid="{00000000-0005-0000-0000-000003110000}"/>
    <cellStyle name="20% - Accent2 3 4 2 3 2 3" xfId="6197" xr:uid="{00000000-0005-0000-0000-000004110000}"/>
    <cellStyle name="20% - Accent2 3 4 2 3 3" xfId="6198" xr:uid="{00000000-0005-0000-0000-000005110000}"/>
    <cellStyle name="20% - Accent2 3 4 2 3 3 2" xfId="6199" xr:uid="{00000000-0005-0000-0000-000006110000}"/>
    <cellStyle name="20% - Accent2 3 4 2 3 4" xfId="6200" xr:uid="{00000000-0005-0000-0000-000007110000}"/>
    <cellStyle name="20% - Accent2 3 4 2 4" xfId="6201" xr:uid="{00000000-0005-0000-0000-000008110000}"/>
    <cellStyle name="20% - Accent2 3 4 2 4 2" xfId="6202" xr:uid="{00000000-0005-0000-0000-000009110000}"/>
    <cellStyle name="20% - Accent2 3 4 2 4 2 2" xfId="6203" xr:uid="{00000000-0005-0000-0000-00000A110000}"/>
    <cellStyle name="20% - Accent2 3 4 2 4 3" xfId="6204" xr:uid="{00000000-0005-0000-0000-00000B110000}"/>
    <cellStyle name="20% - Accent2 3 4 2 5" xfId="6205" xr:uid="{00000000-0005-0000-0000-00000C110000}"/>
    <cellStyle name="20% - Accent2 3 4 2 5 2" xfId="6206" xr:uid="{00000000-0005-0000-0000-00000D110000}"/>
    <cellStyle name="20% - Accent2 3 4 2 5 2 2" xfId="6207" xr:uid="{00000000-0005-0000-0000-00000E110000}"/>
    <cellStyle name="20% - Accent2 3 4 2 5 3" xfId="6208" xr:uid="{00000000-0005-0000-0000-00000F110000}"/>
    <cellStyle name="20% - Accent2 3 4 2 6" xfId="6209" xr:uid="{00000000-0005-0000-0000-000010110000}"/>
    <cellStyle name="20% - Accent2 3 4 2 6 2" xfId="6210" xr:uid="{00000000-0005-0000-0000-000011110000}"/>
    <cellStyle name="20% - Accent2 3 4 2 6 2 2" xfId="6211" xr:uid="{00000000-0005-0000-0000-000012110000}"/>
    <cellStyle name="20% - Accent2 3 4 2 6 3" xfId="6212" xr:uid="{00000000-0005-0000-0000-000013110000}"/>
    <cellStyle name="20% - Accent2 3 4 2 7" xfId="6213" xr:uid="{00000000-0005-0000-0000-000014110000}"/>
    <cellStyle name="20% - Accent2 3 4 2 7 2" xfId="6214" xr:uid="{00000000-0005-0000-0000-000015110000}"/>
    <cellStyle name="20% - Accent2 3 4 2 8" xfId="6215" xr:uid="{00000000-0005-0000-0000-000016110000}"/>
    <cellStyle name="20% - Accent2 3 4 2 8 2" xfId="6216" xr:uid="{00000000-0005-0000-0000-000017110000}"/>
    <cellStyle name="20% - Accent2 3 4 2 9" xfId="6217" xr:uid="{00000000-0005-0000-0000-000018110000}"/>
    <cellStyle name="20% - Accent2 3 4 3" xfId="6218" xr:uid="{00000000-0005-0000-0000-000019110000}"/>
    <cellStyle name="20% - Accent2 3 4 3 2" xfId="6219" xr:uid="{00000000-0005-0000-0000-00001A110000}"/>
    <cellStyle name="20% - Accent2 3 4 3 2 2" xfId="6220" xr:uid="{00000000-0005-0000-0000-00001B110000}"/>
    <cellStyle name="20% - Accent2 3 4 3 2 2 2" xfId="6221" xr:uid="{00000000-0005-0000-0000-00001C110000}"/>
    <cellStyle name="20% - Accent2 3 4 3 2 3" xfId="6222" xr:uid="{00000000-0005-0000-0000-00001D110000}"/>
    <cellStyle name="20% - Accent2 3 4 3 3" xfId="6223" xr:uid="{00000000-0005-0000-0000-00001E110000}"/>
    <cellStyle name="20% - Accent2 3 4 3 3 2" xfId="6224" xr:uid="{00000000-0005-0000-0000-00001F110000}"/>
    <cellStyle name="20% - Accent2 3 4 3 3 2 2" xfId="6225" xr:uid="{00000000-0005-0000-0000-000020110000}"/>
    <cellStyle name="20% - Accent2 3 4 3 3 3" xfId="6226" xr:uid="{00000000-0005-0000-0000-000021110000}"/>
    <cellStyle name="20% - Accent2 3 4 3 4" xfId="6227" xr:uid="{00000000-0005-0000-0000-000022110000}"/>
    <cellStyle name="20% - Accent2 3 4 3 4 2" xfId="6228" xr:uid="{00000000-0005-0000-0000-000023110000}"/>
    <cellStyle name="20% - Accent2 3 4 3 4 2 2" xfId="6229" xr:uid="{00000000-0005-0000-0000-000024110000}"/>
    <cellStyle name="20% - Accent2 3 4 3 4 3" xfId="6230" xr:uid="{00000000-0005-0000-0000-000025110000}"/>
    <cellStyle name="20% - Accent2 3 4 3 5" xfId="6231" xr:uid="{00000000-0005-0000-0000-000026110000}"/>
    <cellStyle name="20% - Accent2 3 4 3 5 2" xfId="6232" xr:uid="{00000000-0005-0000-0000-000027110000}"/>
    <cellStyle name="20% - Accent2 3 4 3 6" xfId="6233" xr:uid="{00000000-0005-0000-0000-000028110000}"/>
    <cellStyle name="20% - Accent2 3 4 3 6 2" xfId="6234" xr:uid="{00000000-0005-0000-0000-000029110000}"/>
    <cellStyle name="20% - Accent2 3 4 3 7" xfId="6235" xr:uid="{00000000-0005-0000-0000-00002A110000}"/>
    <cellStyle name="20% - Accent2 3 4 4" xfId="6236" xr:uid="{00000000-0005-0000-0000-00002B110000}"/>
    <cellStyle name="20% - Accent2 3 4 4 2" xfId="6237" xr:uid="{00000000-0005-0000-0000-00002C110000}"/>
    <cellStyle name="20% - Accent2 3 4 4 2 2" xfId="6238" xr:uid="{00000000-0005-0000-0000-00002D110000}"/>
    <cellStyle name="20% - Accent2 3 4 4 2 2 2" xfId="6239" xr:uid="{00000000-0005-0000-0000-00002E110000}"/>
    <cellStyle name="20% - Accent2 3 4 4 2 3" xfId="6240" xr:uid="{00000000-0005-0000-0000-00002F110000}"/>
    <cellStyle name="20% - Accent2 3 4 4 3" xfId="6241" xr:uid="{00000000-0005-0000-0000-000030110000}"/>
    <cellStyle name="20% - Accent2 3 4 4 3 2" xfId="6242" xr:uid="{00000000-0005-0000-0000-000031110000}"/>
    <cellStyle name="20% - Accent2 3 4 4 4" xfId="6243" xr:uid="{00000000-0005-0000-0000-000032110000}"/>
    <cellStyle name="20% - Accent2 3 4 5" xfId="6244" xr:uid="{00000000-0005-0000-0000-000033110000}"/>
    <cellStyle name="20% - Accent2 3 4 5 2" xfId="6245" xr:uid="{00000000-0005-0000-0000-000034110000}"/>
    <cellStyle name="20% - Accent2 3 4 5 2 2" xfId="6246" xr:uid="{00000000-0005-0000-0000-000035110000}"/>
    <cellStyle name="20% - Accent2 3 4 5 3" xfId="6247" xr:uid="{00000000-0005-0000-0000-000036110000}"/>
    <cellStyle name="20% - Accent2 3 4 6" xfId="6248" xr:uid="{00000000-0005-0000-0000-000037110000}"/>
    <cellStyle name="20% - Accent2 3 4 6 2" xfId="6249" xr:uid="{00000000-0005-0000-0000-000038110000}"/>
    <cellStyle name="20% - Accent2 3 4 6 2 2" xfId="6250" xr:uid="{00000000-0005-0000-0000-000039110000}"/>
    <cellStyle name="20% - Accent2 3 4 6 3" xfId="6251" xr:uid="{00000000-0005-0000-0000-00003A110000}"/>
    <cellStyle name="20% - Accent2 3 4 7" xfId="6252" xr:uid="{00000000-0005-0000-0000-00003B110000}"/>
    <cellStyle name="20% - Accent2 3 4 7 2" xfId="6253" xr:uid="{00000000-0005-0000-0000-00003C110000}"/>
    <cellStyle name="20% - Accent2 3 4 7 2 2" xfId="6254" xr:uid="{00000000-0005-0000-0000-00003D110000}"/>
    <cellStyle name="20% - Accent2 3 4 7 3" xfId="6255" xr:uid="{00000000-0005-0000-0000-00003E110000}"/>
    <cellStyle name="20% - Accent2 3 4 8" xfId="6256" xr:uid="{00000000-0005-0000-0000-00003F110000}"/>
    <cellStyle name="20% - Accent2 3 4 8 2" xfId="6257" xr:uid="{00000000-0005-0000-0000-000040110000}"/>
    <cellStyle name="20% - Accent2 3 4 9" xfId="6258" xr:uid="{00000000-0005-0000-0000-000041110000}"/>
    <cellStyle name="20% - Accent2 3 4 9 2" xfId="6259" xr:uid="{00000000-0005-0000-0000-000042110000}"/>
    <cellStyle name="20% - Accent2 3 5" xfId="6260" xr:uid="{00000000-0005-0000-0000-000043110000}"/>
    <cellStyle name="20% - Accent2 3 5 2" xfId="6261" xr:uid="{00000000-0005-0000-0000-000044110000}"/>
    <cellStyle name="20% - Accent2 3 5 2 2" xfId="6262" xr:uid="{00000000-0005-0000-0000-000045110000}"/>
    <cellStyle name="20% - Accent2 3 5 2 2 2" xfId="6263" xr:uid="{00000000-0005-0000-0000-000046110000}"/>
    <cellStyle name="20% - Accent2 3 5 2 2 2 2" xfId="6264" xr:uid="{00000000-0005-0000-0000-000047110000}"/>
    <cellStyle name="20% - Accent2 3 5 2 2 3" xfId="6265" xr:uid="{00000000-0005-0000-0000-000048110000}"/>
    <cellStyle name="20% - Accent2 3 5 2 3" xfId="6266" xr:uid="{00000000-0005-0000-0000-000049110000}"/>
    <cellStyle name="20% - Accent2 3 5 2 3 2" xfId="6267" xr:uid="{00000000-0005-0000-0000-00004A110000}"/>
    <cellStyle name="20% - Accent2 3 5 2 3 2 2" xfId="6268" xr:uid="{00000000-0005-0000-0000-00004B110000}"/>
    <cellStyle name="20% - Accent2 3 5 2 3 3" xfId="6269" xr:uid="{00000000-0005-0000-0000-00004C110000}"/>
    <cellStyle name="20% - Accent2 3 5 2 4" xfId="6270" xr:uid="{00000000-0005-0000-0000-00004D110000}"/>
    <cellStyle name="20% - Accent2 3 5 2 4 2" xfId="6271" xr:uid="{00000000-0005-0000-0000-00004E110000}"/>
    <cellStyle name="20% - Accent2 3 5 2 4 2 2" xfId="6272" xr:uid="{00000000-0005-0000-0000-00004F110000}"/>
    <cellStyle name="20% - Accent2 3 5 2 4 3" xfId="6273" xr:uid="{00000000-0005-0000-0000-000050110000}"/>
    <cellStyle name="20% - Accent2 3 5 2 5" xfId="6274" xr:uid="{00000000-0005-0000-0000-000051110000}"/>
    <cellStyle name="20% - Accent2 3 5 2 5 2" xfId="6275" xr:uid="{00000000-0005-0000-0000-000052110000}"/>
    <cellStyle name="20% - Accent2 3 5 2 6" xfId="6276" xr:uid="{00000000-0005-0000-0000-000053110000}"/>
    <cellStyle name="20% - Accent2 3 5 2 6 2" xfId="6277" xr:uid="{00000000-0005-0000-0000-000054110000}"/>
    <cellStyle name="20% - Accent2 3 5 2 7" xfId="6278" xr:uid="{00000000-0005-0000-0000-000055110000}"/>
    <cellStyle name="20% - Accent2 3 5 3" xfId="6279" xr:uid="{00000000-0005-0000-0000-000056110000}"/>
    <cellStyle name="20% - Accent2 3 5 3 2" xfId="6280" xr:uid="{00000000-0005-0000-0000-000057110000}"/>
    <cellStyle name="20% - Accent2 3 5 3 2 2" xfId="6281" xr:uid="{00000000-0005-0000-0000-000058110000}"/>
    <cellStyle name="20% - Accent2 3 5 3 2 2 2" xfId="6282" xr:uid="{00000000-0005-0000-0000-000059110000}"/>
    <cellStyle name="20% - Accent2 3 5 3 2 3" xfId="6283" xr:uid="{00000000-0005-0000-0000-00005A110000}"/>
    <cellStyle name="20% - Accent2 3 5 3 3" xfId="6284" xr:uid="{00000000-0005-0000-0000-00005B110000}"/>
    <cellStyle name="20% - Accent2 3 5 3 3 2" xfId="6285" xr:uid="{00000000-0005-0000-0000-00005C110000}"/>
    <cellStyle name="20% - Accent2 3 5 3 4" xfId="6286" xr:uid="{00000000-0005-0000-0000-00005D110000}"/>
    <cellStyle name="20% - Accent2 3 5 4" xfId="6287" xr:uid="{00000000-0005-0000-0000-00005E110000}"/>
    <cellStyle name="20% - Accent2 3 5 4 2" xfId="6288" xr:uid="{00000000-0005-0000-0000-00005F110000}"/>
    <cellStyle name="20% - Accent2 3 5 4 2 2" xfId="6289" xr:uid="{00000000-0005-0000-0000-000060110000}"/>
    <cellStyle name="20% - Accent2 3 5 4 3" xfId="6290" xr:uid="{00000000-0005-0000-0000-000061110000}"/>
    <cellStyle name="20% - Accent2 3 5 5" xfId="6291" xr:uid="{00000000-0005-0000-0000-000062110000}"/>
    <cellStyle name="20% - Accent2 3 5 5 2" xfId="6292" xr:uid="{00000000-0005-0000-0000-000063110000}"/>
    <cellStyle name="20% - Accent2 3 5 5 2 2" xfId="6293" xr:uid="{00000000-0005-0000-0000-000064110000}"/>
    <cellStyle name="20% - Accent2 3 5 5 3" xfId="6294" xr:uid="{00000000-0005-0000-0000-000065110000}"/>
    <cellStyle name="20% - Accent2 3 5 6" xfId="6295" xr:uid="{00000000-0005-0000-0000-000066110000}"/>
    <cellStyle name="20% - Accent2 3 5 6 2" xfId="6296" xr:uid="{00000000-0005-0000-0000-000067110000}"/>
    <cellStyle name="20% - Accent2 3 5 6 2 2" xfId="6297" xr:uid="{00000000-0005-0000-0000-000068110000}"/>
    <cellStyle name="20% - Accent2 3 5 6 3" xfId="6298" xr:uid="{00000000-0005-0000-0000-000069110000}"/>
    <cellStyle name="20% - Accent2 3 5 7" xfId="6299" xr:uid="{00000000-0005-0000-0000-00006A110000}"/>
    <cellStyle name="20% - Accent2 3 5 7 2" xfId="6300" xr:uid="{00000000-0005-0000-0000-00006B110000}"/>
    <cellStyle name="20% - Accent2 3 5 8" xfId="6301" xr:uid="{00000000-0005-0000-0000-00006C110000}"/>
    <cellStyle name="20% - Accent2 3 5 8 2" xfId="6302" xr:uid="{00000000-0005-0000-0000-00006D110000}"/>
    <cellStyle name="20% - Accent2 3 5 9" xfId="6303" xr:uid="{00000000-0005-0000-0000-00006E110000}"/>
    <cellStyle name="20% - Accent2 3 6" xfId="6304" xr:uid="{00000000-0005-0000-0000-00006F110000}"/>
    <cellStyle name="20% - Accent2 3 6 2" xfId="6305" xr:uid="{00000000-0005-0000-0000-000070110000}"/>
    <cellStyle name="20% - Accent2 3 6 2 2" xfId="6306" xr:uid="{00000000-0005-0000-0000-000071110000}"/>
    <cellStyle name="20% - Accent2 3 6 2 2 2" xfId="6307" xr:uid="{00000000-0005-0000-0000-000072110000}"/>
    <cellStyle name="20% - Accent2 3 6 2 3" xfId="6308" xr:uid="{00000000-0005-0000-0000-000073110000}"/>
    <cellStyle name="20% - Accent2 3 6 3" xfId="6309" xr:uid="{00000000-0005-0000-0000-000074110000}"/>
    <cellStyle name="20% - Accent2 3 6 3 2" xfId="6310" xr:uid="{00000000-0005-0000-0000-000075110000}"/>
    <cellStyle name="20% - Accent2 3 6 3 2 2" xfId="6311" xr:uid="{00000000-0005-0000-0000-000076110000}"/>
    <cellStyle name="20% - Accent2 3 6 3 3" xfId="6312" xr:uid="{00000000-0005-0000-0000-000077110000}"/>
    <cellStyle name="20% - Accent2 3 6 4" xfId="6313" xr:uid="{00000000-0005-0000-0000-000078110000}"/>
    <cellStyle name="20% - Accent2 3 6 4 2" xfId="6314" xr:uid="{00000000-0005-0000-0000-000079110000}"/>
    <cellStyle name="20% - Accent2 3 6 4 2 2" xfId="6315" xr:uid="{00000000-0005-0000-0000-00007A110000}"/>
    <cellStyle name="20% - Accent2 3 6 4 3" xfId="6316" xr:uid="{00000000-0005-0000-0000-00007B110000}"/>
    <cellStyle name="20% - Accent2 3 6 5" xfId="6317" xr:uid="{00000000-0005-0000-0000-00007C110000}"/>
    <cellStyle name="20% - Accent2 3 6 5 2" xfId="6318" xr:uid="{00000000-0005-0000-0000-00007D110000}"/>
    <cellStyle name="20% - Accent2 3 6 6" xfId="6319" xr:uid="{00000000-0005-0000-0000-00007E110000}"/>
    <cellStyle name="20% - Accent2 3 6 6 2" xfId="6320" xr:uid="{00000000-0005-0000-0000-00007F110000}"/>
    <cellStyle name="20% - Accent2 3 6 7" xfId="6321" xr:uid="{00000000-0005-0000-0000-000080110000}"/>
    <cellStyle name="20% - Accent2 3 7" xfId="6322" xr:uid="{00000000-0005-0000-0000-000081110000}"/>
    <cellStyle name="20% - Accent2 3 7 2" xfId="6323" xr:uid="{00000000-0005-0000-0000-000082110000}"/>
    <cellStyle name="20% - Accent2 3 7 2 2" xfId="6324" xr:uid="{00000000-0005-0000-0000-000083110000}"/>
    <cellStyle name="20% - Accent2 3 7 2 2 2" xfId="6325" xr:uid="{00000000-0005-0000-0000-000084110000}"/>
    <cellStyle name="20% - Accent2 3 7 2 3" xfId="6326" xr:uid="{00000000-0005-0000-0000-000085110000}"/>
    <cellStyle name="20% - Accent2 3 7 3" xfId="6327" xr:uid="{00000000-0005-0000-0000-000086110000}"/>
    <cellStyle name="20% - Accent2 3 7 3 2" xfId="6328" xr:uid="{00000000-0005-0000-0000-000087110000}"/>
    <cellStyle name="20% - Accent2 3 7 4" xfId="6329" xr:uid="{00000000-0005-0000-0000-000088110000}"/>
    <cellStyle name="20% - Accent2 3 8" xfId="6330" xr:uid="{00000000-0005-0000-0000-000089110000}"/>
    <cellStyle name="20% - Accent2 3 8 2" xfId="6331" xr:uid="{00000000-0005-0000-0000-00008A110000}"/>
    <cellStyle name="20% - Accent2 3 8 2 2" xfId="6332" xr:uid="{00000000-0005-0000-0000-00008B110000}"/>
    <cellStyle name="20% - Accent2 3 8 3" xfId="6333" xr:uid="{00000000-0005-0000-0000-00008C110000}"/>
    <cellStyle name="20% - Accent2 3 9" xfId="6334" xr:uid="{00000000-0005-0000-0000-00008D110000}"/>
    <cellStyle name="20% - Accent2 3 9 2" xfId="6335" xr:uid="{00000000-0005-0000-0000-00008E110000}"/>
    <cellStyle name="20% - Accent2 3 9 2 2" xfId="6336" xr:uid="{00000000-0005-0000-0000-00008F110000}"/>
    <cellStyle name="20% - Accent2 3 9 3" xfId="6337" xr:uid="{00000000-0005-0000-0000-000090110000}"/>
    <cellStyle name="20% - Accent2 4" xfId="840" xr:uid="{00000000-0005-0000-0000-000091110000}"/>
    <cellStyle name="20% - Accent2 4 10" xfId="6339" xr:uid="{00000000-0005-0000-0000-000092110000}"/>
    <cellStyle name="20% - Accent2 4 10 2" xfId="6340" xr:uid="{00000000-0005-0000-0000-000093110000}"/>
    <cellStyle name="20% - Accent2 4 10 2 2" xfId="6341" xr:uid="{00000000-0005-0000-0000-000094110000}"/>
    <cellStyle name="20% - Accent2 4 10 3" xfId="6342" xr:uid="{00000000-0005-0000-0000-000095110000}"/>
    <cellStyle name="20% - Accent2 4 11" xfId="6343" xr:uid="{00000000-0005-0000-0000-000096110000}"/>
    <cellStyle name="20% - Accent2 4 11 2" xfId="6344" xr:uid="{00000000-0005-0000-0000-000097110000}"/>
    <cellStyle name="20% - Accent2 4 12" xfId="6345" xr:uid="{00000000-0005-0000-0000-000098110000}"/>
    <cellStyle name="20% - Accent2 4 12 2" xfId="6346" xr:uid="{00000000-0005-0000-0000-000099110000}"/>
    <cellStyle name="20% - Accent2 4 13" xfId="6347" xr:uid="{00000000-0005-0000-0000-00009A110000}"/>
    <cellStyle name="20% - Accent2 4 14" xfId="6348" xr:uid="{00000000-0005-0000-0000-00009B110000}"/>
    <cellStyle name="20% - Accent2 4 15" xfId="6338" xr:uid="{00000000-0005-0000-0000-00009C110000}"/>
    <cellStyle name="20% - Accent2 4 2" xfId="6349" xr:uid="{00000000-0005-0000-0000-00009D110000}"/>
    <cellStyle name="20% - Accent2 4 2 10" xfId="6350" xr:uid="{00000000-0005-0000-0000-00009E110000}"/>
    <cellStyle name="20% - Accent2 4 2 10 2" xfId="6351" xr:uid="{00000000-0005-0000-0000-00009F110000}"/>
    <cellStyle name="20% - Accent2 4 2 11" xfId="6352" xr:uid="{00000000-0005-0000-0000-0000A0110000}"/>
    <cellStyle name="20% - Accent2 4 2 12" xfId="6353" xr:uid="{00000000-0005-0000-0000-0000A1110000}"/>
    <cellStyle name="20% - Accent2 4 2 2" xfId="6354" xr:uid="{00000000-0005-0000-0000-0000A2110000}"/>
    <cellStyle name="20% - Accent2 4 2 2 10" xfId="6355" xr:uid="{00000000-0005-0000-0000-0000A3110000}"/>
    <cellStyle name="20% - Accent2 4 2 2 11" xfId="6356" xr:uid="{00000000-0005-0000-0000-0000A4110000}"/>
    <cellStyle name="20% - Accent2 4 2 2 2" xfId="6357" xr:uid="{00000000-0005-0000-0000-0000A5110000}"/>
    <cellStyle name="20% - Accent2 4 2 2 2 2" xfId="6358" xr:uid="{00000000-0005-0000-0000-0000A6110000}"/>
    <cellStyle name="20% - Accent2 4 2 2 2 2 2" xfId="6359" xr:uid="{00000000-0005-0000-0000-0000A7110000}"/>
    <cellStyle name="20% - Accent2 4 2 2 2 2 2 2" xfId="6360" xr:uid="{00000000-0005-0000-0000-0000A8110000}"/>
    <cellStyle name="20% - Accent2 4 2 2 2 2 2 2 2" xfId="6361" xr:uid="{00000000-0005-0000-0000-0000A9110000}"/>
    <cellStyle name="20% - Accent2 4 2 2 2 2 2 3" xfId="6362" xr:uid="{00000000-0005-0000-0000-0000AA110000}"/>
    <cellStyle name="20% - Accent2 4 2 2 2 2 3" xfId="6363" xr:uid="{00000000-0005-0000-0000-0000AB110000}"/>
    <cellStyle name="20% - Accent2 4 2 2 2 2 3 2" xfId="6364" xr:uid="{00000000-0005-0000-0000-0000AC110000}"/>
    <cellStyle name="20% - Accent2 4 2 2 2 2 3 2 2" xfId="6365" xr:uid="{00000000-0005-0000-0000-0000AD110000}"/>
    <cellStyle name="20% - Accent2 4 2 2 2 2 3 3" xfId="6366" xr:uid="{00000000-0005-0000-0000-0000AE110000}"/>
    <cellStyle name="20% - Accent2 4 2 2 2 2 4" xfId="6367" xr:uid="{00000000-0005-0000-0000-0000AF110000}"/>
    <cellStyle name="20% - Accent2 4 2 2 2 2 4 2" xfId="6368" xr:uid="{00000000-0005-0000-0000-0000B0110000}"/>
    <cellStyle name="20% - Accent2 4 2 2 2 2 4 2 2" xfId="6369" xr:uid="{00000000-0005-0000-0000-0000B1110000}"/>
    <cellStyle name="20% - Accent2 4 2 2 2 2 4 3" xfId="6370" xr:uid="{00000000-0005-0000-0000-0000B2110000}"/>
    <cellStyle name="20% - Accent2 4 2 2 2 2 5" xfId="6371" xr:uid="{00000000-0005-0000-0000-0000B3110000}"/>
    <cellStyle name="20% - Accent2 4 2 2 2 2 5 2" xfId="6372" xr:uid="{00000000-0005-0000-0000-0000B4110000}"/>
    <cellStyle name="20% - Accent2 4 2 2 2 2 6" xfId="6373" xr:uid="{00000000-0005-0000-0000-0000B5110000}"/>
    <cellStyle name="20% - Accent2 4 2 2 2 2 6 2" xfId="6374" xr:uid="{00000000-0005-0000-0000-0000B6110000}"/>
    <cellStyle name="20% - Accent2 4 2 2 2 2 7" xfId="6375" xr:uid="{00000000-0005-0000-0000-0000B7110000}"/>
    <cellStyle name="20% - Accent2 4 2 2 2 3" xfId="6376" xr:uid="{00000000-0005-0000-0000-0000B8110000}"/>
    <cellStyle name="20% - Accent2 4 2 2 2 3 2" xfId="6377" xr:uid="{00000000-0005-0000-0000-0000B9110000}"/>
    <cellStyle name="20% - Accent2 4 2 2 2 3 2 2" xfId="6378" xr:uid="{00000000-0005-0000-0000-0000BA110000}"/>
    <cellStyle name="20% - Accent2 4 2 2 2 3 2 2 2" xfId="6379" xr:uid="{00000000-0005-0000-0000-0000BB110000}"/>
    <cellStyle name="20% - Accent2 4 2 2 2 3 2 3" xfId="6380" xr:uid="{00000000-0005-0000-0000-0000BC110000}"/>
    <cellStyle name="20% - Accent2 4 2 2 2 3 3" xfId="6381" xr:uid="{00000000-0005-0000-0000-0000BD110000}"/>
    <cellStyle name="20% - Accent2 4 2 2 2 3 3 2" xfId="6382" xr:uid="{00000000-0005-0000-0000-0000BE110000}"/>
    <cellStyle name="20% - Accent2 4 2 2 2 3 4" xfId="6383" xr:uid="{00000000-0005-0000-0000-0000BF110000}"/>
    <cellStyle name="20% - Accent2 4 2 2 2 4" xfId="6384" xr:uid="{00000000-0005-0000-0000-0000C0110000}"/>
    <cellStyle name="20% - Accent2 4 2 2 2 4 2" xfId="6385" xr:uid="{00000000-0005-0000-0000-0000C1110000}"/>
    <cellStyle name="20% - Accent2 4 2 2 2 4 2 2" xfId="6386" xr:uid="{00000000-0005-0000-0000-0000C2110000}"/>
    <cellStyle name="20% - Accent2 4 2 2 2 4 3" xfId="6387" xr:uid="{00000000-0005-0000-0000-0000C3110000}"/>
    <cellStyle name="20% - Accent2 4 2 2 2 5" xfId="6388" xr:uid="{00000000-0005-0000-0000-0000C4110000}"/>
    <cellStyle name="20% - Accent2 4 2 2 2 5 2" xfId="6389" xr:uid="{00000000-0005-0000-0000-0000C5110000}"/>
    <cellStyle name="20% - Accent2 4 2 2 2 5 2 2" xfId="6390" xr:uid="{00000000-0005-0000-0000-0000C6110000}"/>
    <cellStyle name="20% - Accent2 4 2 2 2 5 3" xfId="6391" xr:uid="{00000000-0005-0000-0000-0000C7110000}"/>
    <cellStyle name="20% - Accent2 4 2 2 2 6" xfId="6392" xr:uid="{00000000-0005-0000-0000-0000C8110000}"/>
    <cellStyle name="20% - Accent2 4 2 2 2 6 2" xfId="6393" xr:uid="{00000000-0005-0000-0000-0000C9110000}"/>
    <cellStyle name="20% - Accent2 4 2 2 2 6 2 2" xfId="6394" xr:uid="{00000000-0005-0000-0000-0000CA110000}"/>
    <cellStyle name="20% - Accent2 4 2 2 2 6 3" xfId="6395" xr:uid="{00000000-0005-0000-0000-0000CB110000}"/>
    <cellStyle name="20% - Accent2 4 2 2 2 7" xfId="6396" xr:uid="{00000000-0005-0000-0000-0000CC110000}"/>
    <cellStyle name="20% - Accent2 4 2 2 2 7 2" xfId="6397" xr:uid="{00000000-0005-0000-0000-0000CD110000}"/>
    <cellStyle name="20% - Accent2 4 2 2 2 8" xfId="6398" xr:uid="{00000000-0005-0000-0000-0000CE110000}"/>
    <cellStyle name="20% - Accent2 4 2 2 2 8 2" xfId="6399" xr:uid="{00000000-0005-0000-0000-0000CF110000}"/>
    <cellStyle name="20% - Accent2 4 2 2 2 9" xfId="6400" xr:uid="{00000000-0005-0000-0000-0000D0110000}"/>
    <cellStyle name="20% - Accent2 4 2 2 3" xfId="6401" xr:uid="{00000000-0005-0000-0000-0000D1110000}"/>
    <cellStyle name="20% - Accent2 4 2 2 3 2" xfId="6402" xr:uid="{00000000-0005-0000-0000-0000D2110000}"/>
    <cellStyle name="20% - Accent2 4 2 2 3 2 2" xfId="6403" xr:uid="{00000000-0005-0000-0000-0000D3110000}"/>
    <cellStyle name="20% - Accent2 4 2 2 3 2 2 2" xfId="6404" xr:uid="{00000000-0005-0000-0000-0000D4110000}"/>
    <cellStyle name="20% - Accent2 4 2 2 3 2 3" xfId="6405" xr:uid="{00000000-0005-0000-0000-0000D5110000}"/>
    <cellStyle name="20% - Accent2 4 2 2 3 3" xfId="6406" xr:uid="{00000000-0005-0000-0000-0000D6110000}"/>
    <cellStyle name="20% - Accent2 4 2 2 3 3 2" xfId="6407" xr:uid="{00000000-0005-0000-0000-0000D7110000}"/>
    <cellStyle name="20% - Accent2 4 2 2 3 3 2 2" xfId="6408" xr:uid="{00000000-0005-0000-0000-0000D8110000}"/>
    <cellStyle name="20% - Accent2 4 2 2 3 3 3" xfId="6409" xr:uid="{00000000-0005-0000-0000-0000D9110000}"/>
    <cellStyle name="20% - Accent2 4 2 2 3 4" xfId="6410" xr:uid="{00000000-0005-0000-0000-0000DA110000}"/>
    <cellStyle name="20% - Accent2 4 2 2 3 4 2" xfId="6411" xr:uid="{00000000-0005-0000-0000-0000DB110000}"/>
    <cellStyle name="20% - Accent2 4 2 2 3 4 2 2" xfId="6412" xr:uid="{00000000-0005-0000-0000-0000DC110000}"/>
    <cellStyle name="20% - Accent2 4 2 2 3 4 3" xfId="6413" xr:uid="{00000000-0005-0000-0000-0000DD110000}"/>
    <cellStyle name="20% - Accent2 4 2 2 3 5" xfId="6414" xr:uid="{00000000-0005-0000-0000-0000DE110000}"/>
    <cellStyle name="20% - Accent2 4 2 2 3 5 2" xfId="6415" xr:uid="{00000000-0005-0000-0000-0000DF110000}"/>
    <cellStyle name="20% - Accent2 4 2 2 3 6" xfId="6416" xr:uid="{00000000-0005-0000-0000-0000E0110000}"/>
    <cellStyle name="20% - Accent2 4 2 2 3 6 2" xfId="6417" xr:uid="{00000000-0005-0000-0000-0000E1110000}"/>
    <cellStyle name="20% - Accent2 4 2 2 3 7" xfId="6418" xr:uid="{00000000-0005-0000-0000-0000E2110000}"/>
    <cellStyle name="20% - Accent2 4 2 2 4" xfId="6419" xr:uid="{00000000-0005-0000-0000-0000E3110000}"/>
    <cellStyle name="20% - Accent2 4 2 2 4 2" xfId="6420" xr:uid="{00000000-0005-0000-0000-0000E4110000}"/>
    <cellStyle name="20% - Accent2 4 2 2 4 2 2" xfId="6421" xr:uid="{00000000-0005-0000-0000-0000E5110000}"/>
    <cellStyle name="20% - Accent2 4 2 2 4 2 2 2" xfId="6422" xr:uid="{00000000-0005-0000-0000-0000E6110000}"/>
    <cellStyle name="20% - Accent2 4 2 2 4 2 3" xfId="6423" xr:uid="{00000000-0005-0000-0000-0000E7110000}"/>
    <cellStyle name="20% - Accent2 4 2 2 4 3" xfId="6424" xr:uid="{00000000-0005-0000-0000-0000E8110000}"/>
    <cellStyle name="20% - Accent2 4 2 2 4 3 2" xfId="6425" xr:uid="{00000000-0005-0000-0000-0000E9110000}"/>
    <cellStyle name="20% - Accent2 4 2 2 4 4" xfId="6426" xr:uid="{00000000-0005-0000-0000-0000EA110000}"/>
    <cellStyle name="20% - Accent2 4 2 2 5" xfId="6427" xr:uid="{00000000-0005-0000-0000-0000EB110000}"/>
    <cellStyle name="20% - Accent2 4 2 2 5 2" xfId="6428" xr:uid="{00000000-0005-0000-0000-0000EC110000}"/>
    <cellStyle name="20% - Accent2 4 2 2 5 2 2" xfId="6429" xr:uid="{00000000-0005-0000-0000-0000ED110000}"/>
    <cellStyle name="20% - Accent2 4 2 2 5 3" xfId="6430" xr:uid="{00000000-0005-0000-0000-0000EE110000}"/>
    <cellStyle name="20% - Accent2 4 2 2 6" xfId="6431" xr:uid="{00000000-0005-0000-0000-0000EF110000}"/>
    <cellStyle name="20% - Accent2 4 2 2 6 2" xfId="6432" xr:uid="{00000000-0005-0000-0000-0000F0110000}"/>
    <cellStyle name="20% - Accent2 4 2 2 6 2 2" xfId="6433" xr:uid="{00000000-0005-0000-0000-0000F1110000}"/>
    <cellStyle name="20% - Accent2 4 2 2 6 3" xfId="6434" xr:uid="{00000000-0005-0000-0000-0000F2110000}"/>
    <cellStyle name="20% - Accent2 4 2 2 7" xfId="6435" xr:uid="{00000000-0005-0000-0000-0000F3110000}"/>
    <cellStyle name="20% - Accent2 4 2 2 7 2" xfId="6436" xr:uid="{00000000-0005-0000-0000-0000F4110000}"/>
    <cellStyle name="20% - Accent2 4 2 2 7 2 2" xfId="6437" xr:uid="{00000000-0005-0000-0000-0000F5110000}"/>
    <cellStyle name="20% - Accent2 4 2 2 7 3" xfId="6438" xr:uid="{00000000-0005-0000-0000-0000F6110000}"/>
    <cellStyle name="20% - Accent2 4 2 2 8" xfId="6439" xr:uid="{00000000-0005-0000-0000-0000F7110000}"/>
    <cellStyle name="20% - Accent2 4 2 2 8 2" xfId="6440" xr:uid="{00000000-0005-0000-0000-0000F8110000}"/>
    <cellStyle name="20% - Accent2 4 2 2 9" xfId="6441" xr:uid="{00000000-0005-0000-0000-0000F9110000}"/>
    <cellStyle name="20% - Accent2 4 2 2 9 2" xfId="6442" xr:uid="{00000000-0005-0000-0000-0000FA110000}"/>
    <cellStyle name="20% - Accent2 4 2 3" xfId="6443" xr:uid="{00000000-0005-0000-0000-0000FB110000}"/>
    <cellStyle name="20% - Accent2 4 2 3 2" xfId="6444" xr:uid="{00000000-0005-0000-0000-0000FC110000}"/>
    <cellStyle name="20% - Accent2 4 2 3 2 2" xfId="6445" xr:uid="{00000000-0005-0000-0000-0000FD110000}"/>
    <cellStyle name="20% - Accent2 4 2 3 2 2 2" xfId="6446" xr:uid="{00000000-0005-0000-0000-0000FE110000}"/>
    <cellStyle name="20% - Accent2 4 2 3 2 2 2 2" xfId="6447" xr:uid="{00000000-0005-0000-0000-0000FF110000}"/>
    <cellStyle name="20% - Accent2 4 2 3 2 2 3" xfId="6448" xr:uid="{00000000-0005-0000-0000-000000120000}"/>
    <cellStyle name="20% - Accent2 4 2 3 2 3" xfId="6449" xr:uid="{00000000-0005-0000-0000-000001120000}"/>
    <cellStyle name="20% - Accent2 4 2 3 2 3 2" xfId="6450" xr:uid="{00000000-0005-0000-0000-000002120000}"/>
    <cellStyle name="20% - Accent2 4 2 3 2 3 2 2" xfId="6451" xr:uid="{00000000-0005-0000-0000-000003120000}"/>
    <cellStyle name="20% - Accent2 4 2 3 2 3 3" xfId="6452" xr:uid="{00000000-0005-0000-0000-000004120000}"/>
    <cellStyle name="20% - Accent2 4 2 3 2 4" xfId="6453" xr:uid="{00000000-0005-0000-0000-000005120000}"/>
    <cellStyle name="20% - Accent2 4 2 3 2 4 2" xfId="6454" xr:uid="{00000000-0005-0000-0000-000006120000}"/>
    <cellStyle name="20% - Accent2 4 2 3 2 4 2 2" xfId="6455" xr:uid="{00000000-0005-0000-0000-000007120000}"/>
    <cellStyle name="20% - Accent2 4 2 3 2 4 3" xfId="6456" xr:uid="{00000000-0005-0000-0000-000008120000}"/>
    <cellStyle name="20% - Accent2 4 2 3 2 5" xfId="6457" xr:uid="{00000000-0005-0000-0000-000009120000}"/>
    <cellStyle name="20% - Accent2 4 2 3 2 5 2" xfId="6458" xr:uid="{00000000-0005-0000-0000-00000A120000}"/>
    <cellStyle name="20% - Accent2 4 2 3 2 6" xfId="6459" xr:uid="{00000000-0005-0000-0000-00000B120000}"/>
    <cellStyle name="20% - Accent2 4 2 3 2 6 2" xfId="6460" xr:uid="{00000000-0005-0000-0000-00000C120000}"/>
    <cellStyle name="20% - Accent2 4 2 3 2 7" xfId="6461" xr:uid="{00000000-0005-0000-0000-00000D120000}"/>
    <cellStyle name="20% - Accent2 4 2 3 3" xfId="6462" xr:uid="{00000000-0005-0000-0000-00000E120000}"/>
    <cellStyle name="20% - Accent2 4 2 3 3 2" xfId="6463" xr:uid="{00000000-0005-0000-0000-00000F120000}"/>
    <cellStyle name="20% - Accent2 4 2 3 3 2 2" xfId="6464" xr:uid="{00000000-0005-0000-0000-000010120000}"/>
    <cellStyle name="20% - Accent2 4 2 3 3 2 2 2" xfId="6465" xr:uid="{00000000-0005-0000-0000-000011120000}"/>
    <cellStyle name="20% - Accent2 4 2 3 3 2 3" xfId="6466" xr:uid="{00000000-0005-0000-0000-000012120000}"/>
    <cellStyle name="20% - Accent2 4 2 3 3 3" xfId="6467" xr:uid="{00000000-0005-0000-0000-000013120000}"/>
    <cellStyle name="20% - Accent2 4 2 3 3 3 2" xfId="6468" xr:uid="{00000000-0005-0000-0000-000014120000}"/>
    <cellStyle name="20% - Accent2 4 2 3 3 4" xfId="6469" xr:uid="{00000000-0005-0000-0000-000015120000}"/>
    <cellStyle name="20% - Accent2 4 2 3 4" xfId="6470" xr:uid="{00000000-0005-0000-0000-000016120000}"/>
    <cellStyle name="20% - Accent2 4 2 3 4 2" xfId="6471" xr:uid="{00000000-0005-0000-0000-000017120000}"/>
    <cellStyle name="20% - Accent2 4 2 3 4 2 2" xfId="6472" xr:uid="{00000000-0005-0000-0000-000018120000}"/>
    <cellStyle name="20% - Accent2 4 2 3 4 3" xfId="6473" xr:uid="{00000000-0005-0000-0000-000019120000}"/>
    <cellStyle name="20% - Accent2 4 2 3 5" xfId="6474" xr:uid="{00000000-0005-0000-0000-00001A120000}"/>
    <cellStyle name="20% - Accent2 4 2 3 5 2" xfId="6475" xr:uid="{00000000-0005-0000-0000-00001B120000}"/>
    <cellStyle name="20% - Accent2 4 2 3 5 2 2" xfId="6476" xr:uid="{00000000-0005-0000-0000-00001C120000}"/>
    <cellStyle name="20% - Accent2 4 2 3 5 3" xfId="6477" xr:uid="{00000000-0005-0000-0000-00001D120000}"/>
    <cellStyle name="20% - Accent2 4 2 3 6" xfId="6478" xr:uid="{00000000-0005-0000-0000-00001E120000}"/>
    <cellStyle name="20% - Accent2 4 2 3 6 2" xfId="6479" xr:uid="{00000000-0005-0000-0000-00001F120000}"/>
    <cellStyle name="20% - Accent2 4 2 3 6 2 2" xfId="6480" xr:uid="{00000000-0005-0000-0000-000020120000}"/>
    <cellStyle name="20% - Accent2 4 2 3 6 3" xfId="6481" xr:uid="{00000000-0005-0000-0000-000021120000}"/>
    <cellStyle name="20% - Accent2 4 2 3 7" xfId="6482" xr:uid="{00000000-0005-0000-0000-000022120000}"/>
    <cellStyle name="20% - Accent2 4 2 3 7 2" xfId="6483" xr:uid="{00000000-0005-0000-0000-000023120000}"/>
    <cellStyle name="20% - Accent2 4 2 3 8" xfId="6484" xr:uid="{00000000-0005-0000-0000-000024120000}"/>
    <cellStyle name="20% - Accent2 4 2 3 8 2" xfId="6485" xr:uid="{00000000-0005-0000-0000-000025120000}"/>
    <cellStyle name="20% - Accent2 4 2 3 9" xfId="6486" xr:uid="{00000000-0005-0000-0000-000026120000}"/>
    <cellStyle name="20% - Accent2 4 2 4" xfId="6487" xr:uid="{00000000-0005-0000-0000-000027120000}"/>
    <cellStyle name="20% - Accent2 4 2 4 2" xfId="6488" xr:uid="{00000000-0005-0000-0000-000028120000}"/>
    <cellStyle name="20% - Accent2 4 2 4 2 2" xfId="6489" xr:uid="{00000000-0005-0000-0000-000029120000}"/>
    <cellStyle name="20% - Accent2 4 2 4 2 2 2" xfId="6490" xr:uid="{00000000-0005-0000-0000-00002A120000}"/>
    <cellStyle name="20% - Accent2 4 2 4 2 3" xfId="6491" xr:uid="{00000000-0005-0000-0000-00002B120000}"/>
    <cellStyle name="20% - Accent2 4 2 4 3" xfId="6492" xr:uid="{00000000-0005-0000-0000-00002C120000}"/>
    <cellStyle name="20% - Accent2 4 2 4 3 2" xfId="6493" xr:uid="{00000000-0005-0000-0000-00002D120000}"/>
    <cellStyle name="20% - Accent2 4 2 4 3 2 2" xfId="6494" xr:uid="{00000000-0005-0000-0000-00002E120000}"/>
    <cellStyle name="20% - Accent2 4 2 4 3 3" xfId="6495" xr:uid="{00000000-0005-0000-0000-00002F120000}"/>
    <cellStyle name="20% - Accent2 4 2 4 4" xfId="6496" xr:uid="{00000000-0005-0000-0000-000030120000}"/>
    <cellStyle name="20% - Accent2 4 2 4 4 2" xfId="6497" xr:uid="{00000000-0005-0000-0000-000031120000}"/>
    <cellStyle name="20% - Accent2 4 2 4 4 2 2" xfId="6498" xr:uid="{00000000-0005-0000-0000-000032120000}"/>
    <cellStyle name="20% - Accent2 4 2 4 4 3" xfId="6499" xr:uid="{00000000-0005-0000-0000-000033120000}"/>
    <cellStyle name="20% - Accent2 4 2 4 5" xfId="6500" xr:uid="{00000000-0005-0000-0000-000034120000}"/>
    <cellStyle name="20% - Accent2 4 2 4 5 2" xfId="6501" xr:uid="{00000000-0005-0000-0000-000035120000}"/>
    <cellStyle name="20% - Accent2 4 2 4 6" xfId="6502" xr:uid="{00000000-0005-0000-0000-000036120000}"/>
    <cellStyle name="20% - Accent2 4 2 4 6 2" xfId="6503" xr:uid="{00000000-0005-0000-0000-000037120000}"/>
    <cellStyle name="20% - Accent2 4 2 4 7" xfId="6504" xr:uid="{00000000-0005-0000-0000-000038120000}"/>
    <cellStyle name="20% - Accent2 4 2 5" xfId="6505" xr:uid="{00000000-0005-0000-0000-000039120000}"/>
    <cellStyle name="20% - Accent2 4 2 5 2" xfId="6506" xr:uid="{00000000-0005-0000-0000-00003A120000}"/>
    <cellStyle name="20% - Accent2 4 2 5 2 2" xfId="6507" xr:uid="{00000000-0005-0000-0000-00003B120000}"/>
    <cellStyle name="20% - Accent2 4 2 5 2 2 2" xfId="6508" xr:uid="{00000000-0005-0000-0000-00003C120000}"/>
    <cellStyle name="20% - Accent2 4 2 5 2 3" xfId="6509" xr:uid="{00000000-0005-0000-0000-00003D120000}"/>
    <cellStyle name="20% - Accent2 4 2 5 3" xfId="6510" xr:uid="{00000000-0005-0000-0000-00003E120000}"/>
    <cellStyle name="20% - Accent2 4 2 5 3 2" xfId="6511" xr:uid="{00000000-0005-0000-0000-00003F120000}"/>
    <cellStyle name="20% - Accent2 4 2 5 4" xfId="6512" xr:uid="{00000000-0005-0000-0000-000040120000}"/>
    <cellStyle name="20% - Accent2 4 2 6" xfId="6513" xr:uid="{00000000-0005-0000-0000-000041120000}"/>
    <cellStyle name="20% - Accent2 4 2 6 2" xfId="6514" xr:uid="{00000000-0005-0000-0000-000042120000}"/>
    <cellStyle name="20% - Accent2 4 2 6 2 2" xfId="6515" xr:uid="{00000000-0005-0000-0000-000043120000}"/>
    <cellStyle name="20% - Accent2 4 2 6 3" xfId="6516" xr:uid="{00000000-0005-0000-0000-000044120000}"/>
    <cellStyle name="20% - Accent2 4 2 7" xfId="6517" xr:uid="{00000000-0005-0000-0000-000045120000}"/>
    <cellStyle name="20% - Accent2 4 2 7 2" xfId="6518" xr:uid="{00000000-0005-0000-0000-000046120000}"/>
    <cellStyle name="20% - Accent2 4 2 7 2 2" xfId="6519" xr:uid="{00000000-0005-0000-0000-000047120000}"/>
    <cellStyle name="20% - Accent2 4 2 7 3" xfId="6520" xr:uid="{00000000-0005-0000-0000-000048120000}"/>
    <cellStyle name="20% - Accent2 4 2 8" xfId="6521" xr:uid="{00000000-0005-0000-0000-000049120000}"/>
    <cellStyle name="20% - Accent2 4 2 8 2" xfId="6522" xr:uid="{00000000-0005-0000-0000-00004A120000}"/>
    <cellStyle name="20% - Accent2 4 2 8 2 2" xfId="6523" xr:uid="{00000000-0005-0000-0000-00004B120000}"/>
    <cellStyle name="20% - Accent2 4 2 8 3" xfId="6524" xr:uid="{00000000-0005-0000-0000-00004C120000}"/>
    <cellStyle name="20% - Accent2 4 2 9" xfId="6525" xr:uid="{00000000-0005-0000-0000-00004D120000}"/>
    <cellStyle name="20% - Accent2 4 2 9 2" xfId="6526" xr:uid="{00000000-0005-0000-0000-00004E120000}"/>
    <cellStyle name="20% - Accent2 4 3" xfId="6527" xr:uid="{00000000-0005-0000-0000-00004F120000}"/>
    <cellStyle name="20% - Accent2 4 3 10" xfId="6528" xr:uid="{00000000-0005-0000-0000-000050120000}"/>
    <cellStyle name="20% - Accent2 4 3 10 2" xfId="6529" xr:uid="{00000000-0005-0000-0000-000051120000}"/>
    <cellStyle name="20% - Accent2 4 3 11" xfId="6530" xr:uid="{00000000-0005-0000-0000-000052120000}"/>
    <cellStyle name="20% - Accent2 4 3 12" xfId="6531" xr:uid="{00000000-0005-0000-0000-000053120000}"/>
    <cellStyle name="20% - Accent2 4 3 2" xfId="6532" xr:uid="{00000000-0005-0000-0000-000054120000}"/>
    <cellStyle name="20% - Accent2 4 3 2 10" xfId="6533" xr:uid="{00000000-0005-0000-0000-000055120000}"/>
    <cellStyle name="20% - Accent2 4 3 2 2" xfId="6534" xr:uid="{00000000-0005-0000-0000-000056120000}"/>
    <cellStyle name="20% - Accent2 4 3 2 2 2" xfId="6535" xr:uid="{00000000-0005-0000-0000-000057120000}"/>
    <cellStyle name="20% - Accent2 4 3 2 2 2 2" xfId="6536" xr:uid="{00000000-0005-0000-0000-000058120000}"/>
    <cellStyle name="20% - Accent2 4 3 2 2 2 2 2" xfId="6537" xr:uid="{00000000-0005-0000-0000-000059120000}"/>
    <cellStyle name="20% - Accent2 4 3 2 2 2 2 2 2" xfId="6538" xr:uid="{00000000-0005-0000-0000-00005A120000}"/>
    <cellStyle name="20% - Accent2 4 3 2 2 2 2 3" xfId="6539" xr:uid="{00000000-0005-0000-0000-00005B120000}"/>
    <cellStyle name="20% - Accent2 4 3 2 2 2 3" xfId="6540" xr:uid="{00000000-0005-0000-0000-00005C120000}"/>
    <cellStyle name="20% - Accent2 4 3 2 2 2 3 2" xfId="6541" xr:uid="{00000000-0005-0000-0000-00005D120000}"/>
    <cellStyle name="20% - Accent2 4 3 2 2 2 3 2 2" xfId="6542" xr:uid="{00000000-0005-0000-0000-00005E120000}"/>
    <cellStyle name="20% - Accent2 4 3 2 2 2 3 3" xfId="6543" xr:uid="{00000000-0005-0000-0000-00005F120000}"/>
    <cellStyle name="20% - Accent2 4 3 2 2 2 4" xfId="6544" xr:uid="{00000000-0005-0000-0000-000060120000}"/>
    <cellStyle name="20% - Accent2 4 3 2 2 2 4 2" xfId="6545" xr:uid="{00000000-0005-0000-0000-000061120000}"/>
    <cellStyle name="20% - Accent2 4 3 2 2 2 4 2 2" xfId="6546" xr:uid="{00000000-0005-0000-0000-000062120000}"/>
    <cellStyle name="20% - Accent2 4 3 2 2 2 4 3" xfId="6547" xr:uid="{00000000-0005-0000-0000-000063120000}"/>
    <cellStyle name="20% - Accent2 4 3 2 2 2 5" xfId="6548" xr:uid="{00000000-0005-0000-0000-000064120000}"/>
    <cellStyle name="20% - Accent2 4 3 2 2 2 5 2" xfId="6549" xr:uid="{00000000-0005-0000-0000-000065120000}"/>
    <cellStyle name="20% - Accent2 4 3 2 2 2 6" xfId="6550" xr:uid="{00000000-0005-0000-0000-000066120000}"/>
    <cellStyle name="20% - Accent2 4 3 2 2 2 6 2" xfId="6551" xr:uid="{00000000-0005-0000-0000-000067120000}"/>
    <cellStyle name="20% - Accent2 4 3 2 2 2 7" xfId="6552" xr:uid="{00000000-0005-0000-0000-000068120000}"/>
    <cellStyle name="20% - Accent2 4 3 2 2 3" xfId="6553" xr:uid="{00000000-0005-0000-0000-000069120000}"/>
    <cellStyle name="20% - Accent2 4 3 2 2 3 2" xfId="6554" xr:uid="{00000000-0005-0000-0000-00006A120000}"/>
    <cellStyle name="20% - Accent2 4 3 2 2 3 2 2" xfId="6555" xr:uid="{00000000-0005-0000-0000-00006B120000}"/>
    <cellStyle name="20% - Accent2 4 3 2 2 3 2 2 2" xfId="6556" xr:uid="{00000000-0005-0000-0000-00006C120000}"/>
    <cellStyle name="20% - Accent2 4 3 2 2 3 2 3" xfId="6557" xr:uid="{00000000-0005-0000-0000-00006D120000}"/>
    <cellStyle name="20% - Accent2 4 3 2 2 3 3" xfId="6558" xr:uid="{00000000-0005-0000-0000-00006E120000}"/>
    <cellStyle name="20% - Accent2 4 3 2 2 3 3 2" xfId="6559" xr:uid="{00000000-0005-0000-0000-00006F120000}"/>
    <cellStyle name="20% - Accent2 4 3 2 2 3 4" xfId="6560" xr:uid="{00000000-0005-0000-0000-000070120000}"/>
    <cellStyle name="20% - Accent2 4 3 2 2 4" xfId="6561" xr:uid="{00000000-0005-0000-0000-000071120000}"/>
    <cellStyle name="20% - Accent2 4 3 2 2 4 2" xfId="6562" xr:uid="{00000000-0005-0000-0000-000072120000}"/>
    <cellStyle name="20% - Accent2 4 3 2 2 4 2 2" xfId="6563" xr:uid="{00000000-0005-0000-0000-000073120000}"/>
    <cellStyle name="20% - Accent2 4 3 2 2 4 3" xfId="6564" xr:uid="{00000000-0005-0000-0000-000074120000}"/>
    <cellStyle name="20% - Accent2 4 3 2 2 5" xfId="6565" xr:uid="{00000000-0005-0000-0000-000075120000}"/>
    <cellStyle name="20% - Accent2 4 3 2 2 5 2" xfId="6566" xr:uid="{00000000-0005-0000-0000-000076120000}"/>
    <cellStyle name="20% - Accent2 4 3 2 2 5 2 2" xfId="6567" xr:uid="{00000000-0005-0000-0000-000077120000}"/>
    <cellStyle name="20% - Accent2 4 3 2 2 5 3" xfId="6568" xr:uid="{00000000-0005-0000-0000-000078120000}"/>
    <cellStyle name="20% - Accent2 4 3 2 2 6" xfId="6569" xr:uid="{00000000-0005-0000-0000-000079120000}"/>
    <cellStyle name="20% - Accent2 4 3 2 2 6 2" xfId="6570" xr:uid="{00000000-0005-0000-0000-00007A120000}"/>
    <cellStyle name="20% - Accent2 4 3 2 2 6 2 2" xfId="6571" xr:uid="{00000000-0005-0000-0000-00007B120000}"/>
    <cellStyle name="20% - Accent2 4 3 2 2 6 3" xfId="6572" xr:uid="{00000000-0005-0000-0000-00007C120000}"/>
    <cellStyle name="20% - Accent2 4 3 2 2 7" xfId="6573" xr:uid="{00000000-0005-0000-0000-00007D120000}"/>
    <cellStyle name="20% - Accent2 4 3 2 2 7 2" xfId="6574" xr:uid="{00000000-0005-0000-0000-00007E120000}"/>
    <cellStyle name="20% - Accent2 4 3 2 2 8" xfId="6575" xr:uid="{00000000-0005-0000-0000-00007F120000}"/>
    <cellStyle name="20% - Accent2 4 3 2 2 8 2" xfId="6576" xr:uid="{00000000-0005-0000-0000-000080120000}"/>
    <cellStyle name="20% - Accent2 4 3 2 2 9" xfId="6577" xr:uid="{00000000-0005-0000-0000-000081120000}"/>
    <cellStyle name="20% - Accent2 4 3 2 3" xfId="6578" xr:uid="{00000000-0005-0000-0000-000082120000}"/>
    <cellStyle name="20% - Accent2 4 3 2 3 2" xfId="6579" xr:uid="{00000000-0005-0000-0000-000083120000}"/>
    <cellStyle name="20% - Accent2 4 3 2 3 2 2" xfId="6580" xr:uid="{00000000-0005-0000-0000-000084120000}"/>
    <cellStyle name="20% - Accent2 4 3 2 3 2 2 2" xfId="6581" xr:uid="{00000000-0005-0000-0000-000085120000}"/>
    <cellStyle name="20% - Accent2 4 3 2 3 2 3" xfId="6582" xr:uid="{00000000-0005-0000-0000-000086120000}"/>
    <cellStyle name="20% - Accent2 4 3 2 3 3" xfId="6583" xr:uid="{00000000-0005-0000-0000-000087120000}"/>
    <cellStyle name="20% - Accent2 4 3 2 3 3 2" xfId="6584" xr:uid="{00000000-0005-0000-0000-000088120000}"/>
    <cellStyle name="20% - Accent2 4 3 2 3 3 2 2" xfId="6585" xr:uid="{00000000-0005-0000-0000-000089120000}"/>
    <cellStyle name="20% - Accent2 4 3 2 3 3 3" xfId="6586" xr:uid="{00000000-0005-0000-0000-00008A120000}"/>
    <cellStyle name="20% - Accent2 4 3 2 3 4" xfId="6587" xr:uid="{00000000-0005-0000-0000-00008B120000}"/>
    <cellStyle name="20% - Accent2 4 3 2 3 4 2" xfId="6588" xr:uid="{00000000-0005-0000-0000-00008C120000}"/>
    <cellStyle name="20% - Accent2 4 3 2 3 4 2 2" xfId="6589" xr:uid="{00000000-0005-0000-0000-00008D120000}"/>
    <cellStyle name="20% - Accent2 4 3 2 3 4 3" xfId="6590" xr:uid="{00000000-0005-0000-0000-00008E120000}"/>
    <cellStyle name="20% - Accent2 4 3 2 3 5" xfId="6591" xr:uid="{00000000-0005-0000-0000-00008F120000}"/>
    <cellStyle name="20% - Accent2 4 3 2 3 5 2" xfId="6592" xr:uid="{00000000-0005-0000-0000-000090120000}"/>
    <cellStyle name="20% - Accent2 4 3 2 3 6" xfId="6593" xr:uid="{00000000-0005-0000-0000-000091120000}"/>
    <cellStyle name="20% - Accent2 4 3 2 3 6 2" xfId="6594" xr:uid="{00000000-0005-0000-0000-000092120000}"/>
    <cellStyle name="20% - Accent2 4 3 2 3 7" xfId="6595" xr:uid="{00000000-0005-0000-0000-000093120000}"/>
    <cellStyle name="20% - Accent2 4 3 2 4" xfId="6596" xr:uid="{00000000-0005-0000-0000-000094120000}"/>
    <cellStyle name="20% - Accent2 4 3 2 4 2" xfId="6597" xr:uid="{00000000-0005-0000-0000-000095120000}"/>
    <cellStyle name="20% - Accent2 4 3 2 4 2 2" xfId="6598" xr:uid="{00000000-0005-0000-0000-000096120000}"/>
    <cellStyle name="20% - Accent2 4 3 2 4 2 2 2" xfId="6599" xr:uid="{00000000-0005-0000-0000-000097120000}"/>
    <cellStyle name="20% - Accent2 4 3 2 4 2 3" xfId="6600" xr:uid="{00000000-0005-0000-0000-000098120000}"/>
    <cellStyle name="20% - Accent2 4 3 2 4 3" xfId="6601" xr:uid="{00000000-0005-0000-0000-000099120000}"/>
    <cellStyle name="20% - Accent2 4 3 2 4 3 2" xfId="6602" xr:uid="{00000000-0005-0000-0000-00009A120000}"/>
    <cellStyle name="20% - Accent2 4 3 2 4 4" xfId="6603" xr:uid="{00000000-0005-0000-0000-00009B120000}"/>
    <cellStyle name="20% - Accent2 4 3 2 5" xfId="6604" xr:uid="{00000000-0005-0000-0000-00009C120000}"/>
    <cellStyle name="20% - Accent2 4 3 2 5 2" xfId="6605" xr:uid="{00000000-0005-0000-0000-00009D120000}"/>
    <cellStyle name="20% - Accent2 4 3 2 5 2 2" xfId="6606" xr:uid="{00000000-0005-0000-0000-00009E120000}"/>
    <cellStyle name="20% - Accent2 4 3 2 5 3" xfId="6607" xr:uid="{00000000-0005-0000-0000-00009F120000}"/>
    <cellStyle name="20% - Accent2 4 3 2 6" xfId="6608" xr:uid="{00000000-0005-0000-0000-0000A0120000}"/>
    <cellStyle name="20% - Accent2 4 3 2 6 2" xfId="6609" xr:uid="{00000000-0005-0000-0000-0000A1120000}"/>
    <cellStyle name="20% - Accent2 4 3 2 6 2 2" xfId="6610" xr:uid="{00000000-0005-0000-0000-0000A2120000}"/>
    <cellStyle name="20% - Accent2 4 3 2 6 3" xfId="6611" xr:uid="{00000000-0005-0000-0000-0000A3120000}"/>
    <cellStyle name="20% - Accent2 4 3 2 7" xfId="6612" xr:uid="{00000000-0005-0000-0000-0000A4120000}"/>
    <cellStyle name="20% - Accent2 4 3 2 7 2" xfId="6613" xr:uid="{00000000-0005-0000-0000-0000A5120000}"/>
    <cellStyle name="20% - Accent2 4 3 2 7 2 2" xfId="6614" xr:uid="{00000000-0005-0000-0000-0000A6120000}"/>
    <cellStyle name="20% - Accent2 4 3 2 7 3" xfId="6615" xr:uid="{00000000-0005-0000-0000-0000A7120000}"/>
    <cellStyle name="20% - Accent2 4 3 2 8" xfId="6616" xr:uid="{00000000-0005-0000-0000-0000A8120000}"/>
    <cellStyle name="20% - Accent2 4 3 2 8 2" xfId="6617" xr:uid="{00000000-0005-0000-0000-0000A9120000}"/>
    <cellStyle name="20% - Accent2 4 3 2 9" xfId="6618" xr:uid="{00000000-0005-0000-0000-0000AA120000}"/>
    <cellStyle name="20% - Accent2 4 3 2 9 2" xfId="6619" xr:uid="{00000000-0005-0000-0000-0000AB120000}"/>
    <cellStyle name="20% - Accent2 4 3 3" xfId="6620" xr:uid="{00000000-0005-0000-0000-0000AC120000}"/>
    <cellStyle name="20% - Accent2 4 3 3 2" xfId="6621" xr:uid="{00000000-0005-0000-0000-0000AD120000}"/>
    <cellStyle name="20% - Accent2 4 3 3 2 2" xfId="6622" xr:uid="{00000000-0005-0000-0000-0000AE120000}"/>
    <cellStyle name="20% - Accent2 4 3 3 2 2 2" xfId="6623" xr:uid="{00000000-0005-0000-0000-0000AF120000}"/>
    <cellStyle name="20% - Accent2 4 3 3 2 2 2 2" xfId="6624" xr:uid="{00000000-0005-0000-0000-0000B0120000}"/>
    <cellStyle name="20% - Accent2 4 3 3 2 2 3" xfId="6625" xr:uid="{00000000-0005-0000-0000-0000B1120000}"/>
    <cellStyle name="20% - Accent2 4 3 3 2 3" xfId="6626" xr:uid="{00000000-0005-0000-0000-0000B2120000}"/>
    <cellStyle name="20% - Accent2 4 3 3 2 3 2" xfId="6627" xr:uid="{00000000-0005-0000-0000-0000B3120000}"/>
    <cellStyle name="20% - Accent2 4 3 3 2 3 2 2" xfId="6628" xr:uid="{00000000-0005-0000-0000-0000B4120000}"/>
    <cellStyle name="20% - Accent2 4 3 3 2 3 3" xfId="6629" xr:uid="{00000000-0005-0000-0000-0000B5120000}"/>
    <cellStyle name="20% - Accent2 4 3 3 2 4" xfId="6630" xr:uid="{00000000-0005-0000-0000-0000B6120000}"/>
    <cellStyle name="20% - Accent2 4 3 3 2 4 2" xfId="6631" xr:uid="{00000000-0005-0000-0000-0000B7120000}"/>
    <cellStyle name="20% - Accent2 4 3 3 2 4 2 2" xfId="6632" xr:uid="{00000000-0005-0000-0000-0000B8120000}"/>
    <cellStyle name="20% - Accent2 4 3 3 2 4 3" xfId="6633" xr:uid="{00000000-0005-0000-0000-0000B9120000}"/>
    <cellStyle name="20% - Accent2 4 3 3 2 5" xfId="6634" xr:uid="{00000000-0005-0000-0000-0000BA120000}"/>
    <cellStyle name="20% - Accent2 4 3 3 2 5 2" xfId="6635" xr:uid="{00000000-0005-0000-0000-0000BB120000}"/>
    <cellStyle name="20% - Accent2 4 3 3 2 6" xfId="6636" xr:uid="{00000000-0005-0000-0000-0000BC120000}"/>
    <cellStyle name="20% - Accent2 4 3 3 2 6 2" xfId="6637" xr:uid="{00000000-0005-0000-0000-0000BD120000}"/>
    <cellStyle name="20% - Accent2 4 3 3 2 7" xfId="6638" xr:uid="{00000000-0005-0000-0000-0000BE120000}"/>
    <cellStyle name="20% - Accent2 4 3 3 3" xfId="6639" xr:uid="{00000000-0005-0000-0000-0000BF120000}"/>
    <cellStyle name="20% - Accent2 4 3 3 3 2" xfId="6640" xr:uid="{00000000-0005-0000-0000-0000C0120000}"/>
    <cellStyle name="20% - Accent2 4 3 3 3 2 2" xfId="6641" xr:uid="{00000000-0005-0000-0000-0000C1120000}"/>
    <cellStyle name="20% - Accent2 4 3 3 3 2 2 2" xfId="6642" xr:uid="{00000000-0005-0000-0000-0000C2120000}"/>
    <cellStyle name="20% - Accent2 4 3 3 3 2 3" xfId="6643" xr:uid="{00000000-0005-0000-0000-0000C3120000}"/>
    <cellStyle name="20% - Accent2 4 3 3 3 3" xfId="6644" xr:uid="{00000000-0005-0000-0000-0000C4120000}"/>
    <cellStyle name="20% - Accent2 4 3 3 3 3 2" xfId="6645" xr:uid="{00000000-0005-0000-0000-0000C5120000}"/>
    <cellStyle name="20% - Accent2 4 3 3 3 4" xfId="6646" xr:uid="{00000000-0005-0000-0000-0000C6120000}"/>
    <cellStyle name="20% - Accent2 4 3 3 4" xfId="6647" xr:uid="{00000000-0005-0000-0000-0000C7120000}"/>
    <cellStyle name="20% - Accent2 4 3 3 4 2" xfId="6648" xr:uid="{00000000-0005-0000-0000-0000C8120000}"/>
    <cellStyle name="20% - Accent2 4 3 3 4 2 2" xfId="6649" xr:uid="{00000000-0005-0000-0000-0000C9120000}"/>
    <cellStyle name="20% - Accent2 4 3 3 4 3" xfId="6650" xr:uid="{00000000-0005-0000-0000-0000CA120000}"/>
    <cellStyle name="20% - Accent2 4 3 3 5" xfId="6651" xr:uid="{00000000-0005-0000-0000-0000CB120000}"/>
    <cellStyle name="20% - Accent2 4 3 3 5 2" xfId="6652" xr:uid="{00000000-0005-0000-0000-0000CC120000}"/>
    <cellStyle name="20% - Accent2 4 3 3 5 2 2" xfId="6653" xr:uid="{00000000-0005-0000-0000-0000CD120000}"/>
    <cellStyle name="20% - Accent2 4 3 3 5 3" xfId="6654" xr:uid="{00000000-0005-0000-0000-0000CE120000}"/>
    <cellStyle name="20% - Accent2 4 3 3 6" xfId="6655" xr:uid="{00000000-0005-0000-0000-0000CF120000}"/>
    <cellStyle name="20% - Accent2 4 3 3 6 2" xfId="6656" xr:uid="{00000000-0005-0000-0000-0000D0120000}"/>
    <cellStyle name="20% - Accent2 4 3 3 6 2 2" xfId="6657" xr:uid="{00000000-0005-0000-0000-0000D1120000}"/>
    <cellStyle name="20% - Accent2 4 3 3 6 3" xfId="6658" xr:uid="{00000000-0005-0000-0000-0000D2120000}"/>
    <cellStyle name="20% - Accent2 4 3 3 7" xfId="6659" xr:uid="{00000000-0005-0000-0000-0000D3120000}"/>
    <cellStyle name="20% - Accent2 4 3 3 7 2" xfId="6660" xr:uid="{00000000-0005-0000-0000-0000D4120000}"/>
    <cellStyle name="20% - Accent2 4 3 3 8" xfId="6661" xr:uid="{00000000-0005-0000-0000-0000D5120000}"/>
    <cellStyle name="20% - Accent2 4 3 3 8 2" xfId="6662" xr:uid="{00000000-0005-0000-0000-0000D6120000}"/>
    <cellStyle name="20% - Accent2 4 3 3 9" xfId="6663" xr:uid="{00000000-0005-0000-0000-0000D7120000}"/>
    <cellStyle name="20% - Accent2 4 3 4" xfId="6664" xr:uid="{00000000-0005-0000-0000-0000D8120000}"/>
    <cellStyle name="20% - Accent2 4 3 4 2" xfId="6665" xr:uid="{00000000-0005-0000-0000-0000D9120000}"/>
    <cellStyle name="20% - Accent2 4 3 4 2 2" xfId="6666" xr:uid="{00000000-0005-0000-0000-0000DA120000}"/>
    <cellStyle name="20% - Accent2 4 3 4 2 2 2" xfId="6667" xr:uid="{00000000-0005-0000-0000-0000DB120000}"/>
    <cellStyle name="20% - Accent2 4 3 4 2 3" xfId="6668" xr:uid="{00000000-0005-0000-0000-0000DC120000}"/>
    <cellStyle name="20% - Accent2 4 3 4 3" xfId="6669" xr:uid="{00000000-0005-0000-0000-0000DD120000}"/>
    <cellStyle name="20% - Accent2 4 3 4 3 2" xfId="6670" xr:uid="{00000000-0005-0000-0000-0000DE120000}"/>
    <cellStyle name="20% - Accent2 4 3 4 3 2 2" xfId="6671" xr:uid="{00000000-0005-0000-0000-0000DF120000}"/>
    <cellStyle name="20% - Accent2 4 3 4 3 3" xfId="6672" xr:uid="{00000000-0005-0000-0000-0000E0120000}"/>
    <cellStyle name="20% - Accent2 4 3 4 4" xfId="6673" xr:uid="{00000000-0005-0000-0000-0000E1120000}"/>
    <cellStyle name="20% - Accent2 4 3 4 4 2" xfId="6674" xr:uid="{00000000-0005-0000-0000-0000E2120000}"/>
    <cellStyle name="20% - Accent2 4 3 4 4 2 2" xfId="6675" xr:uid="{00000000-0005-0000-0000-0000E3120000}"/>
    <cellStyle name="20% - Accent2 4 3 4 4 3" xfId="6676" xr:uid="{00000000-0005-0000-0000-0000E4120000}"/>
    <cellStyle name="20% - Accent2 4 3 4 5" xfId="6677" xr:uid="{00000000-0005-0000-0000-0000E5120000}"/>
    <cellStyle name="20% - Accent2 4 3 4 5 2" xfId="6678" xr:uid="{00000000-0005-0000-0000-0000E6120000}"/>
    <cellStyle name="20% - Accent2 4 3 4 6" xfId="6679" xr:uid="{00000000-0005-0000-0000-0000E7120000}"/>
    <cellStyle name="20% - Accent2 4 3 4 6 2" xfId="6680" xr:uid="{00000000-0005-0000-0000-0000E8120000}"/>
    <cellStyle name="20% - Accent2 4 3 4 7" xfId="6681" xr:uid="{00000000-0005-0000-0000-0000E9120000}"/>
    <cellStyle name="20% - Accent2 4 3 5" xfId="6682" xr:uid="{00000000-0005-0000-0000-0000EA120000}"/>
    <cellStyle name="20% - Accent2 4 3 5 2" xfId="6683" xr:uid="{00000000-0005-0000-0000-0000EB120000}"/>
    <cellStyle name="20% - Accent2 4 3 5 2 2" xfId="6684" xr:uid="{00000000-0005-0000-0000-0000EC120000}"/>
    <cellStyle name="20% - Accent2 4 3 5 2 2 2" xfId="6685" xr:uid="{00000000-0005-0000-0000-0000ED120000}"/>
    <cellStyle name="20% - Accent2 4 3 5 2 3" xfId="6686" xr:uid="{00000000-0005-0000-0000-0000EE120000}"/>
    <cellStyle name="20% - Accent2 4 3 5 3" xfId="6687" xr:uid="{00000000-0005-0000-0000-0000EF120000}"/>
    <cellStyle name="20% - Accent2 4 3 5 3 2" xfId="6688" xr:uid="{00000000-0005-0000-0000-0000F0120000}"/>
    <cellStyle name="20% - Accent2 4 3 5 4" xfId="6689" xr:uid="{00000000-0005-0000-0000-0000F1120000}"/>
    <cellStyle name="20% - Accent2 4 3 6" xfId="6690" xr:uid="{00000000-0005-0000-0000-0000F2120000}"/>
    <cellStyle name="20% - Accent2 4 3 6 2" xfId="6691" xr:uid="{00000000-0005-0000-0000-0000F3120000}"/>
    <cellStyle name="20% - Accent2 4 3 6 2 2" xfId="6692" xr:uid="{00000000-0005-0000-0000-0000F4120000}"/>
    <cellStyle name="20% - Accent2 4 3 6 3" xfId="6693" xr:uid="{00000000-0005-0000-0000-0000F5120000}"/>
    <cellStyle name="20% - Accent2 4 3 7" xfId="6694" xr:uid="{00000000-0005-0000-0000-0000F6120000}"/>
    <cellStyle name="20% - Accent2 4 3 7 2" xfId="6695" xr:uid="{00000000-0005-0000-0000-0000F7120000}"/>
    <cellStyle name="20% - Accent2 4 3 7 2 2" xfId="6696" xr:uid="{00000000-0005-0000-0000-0000F8120000}"/>
    <cellStyle name="20% - Accent2 4 3 7 3" xfId="6697" xr:uid="{00000000-0005-0000-0000-0000F9120000}"/>
    <cellStyle name="20% - Accent2 4 3 8" xfId="6698" xr:uid="{00000000-0005-0000-0000-0000FA120000}"/>
    <cellStyle name="20% - Accent2 4 3 8 2" xfId="6699" xr:uid="{00000000-0005-0000-0000-0000FB120000}"/>
    <cellStyle name="20% - Accent2 4 3 8 2 2" xfId="6700" xr:uid="{00000000-0005-0000-0000-0000FC120000}"/>
    <cellStyle name="20% - Accent2 4 3 8 3" xfId="6701" xr:uid="{00000000-0005-0000-0000-0000FD120000}"/>
    <cellStyle name="20% - Accent2 4 3 9" xfId="6702" xr:uid="{00000000-0005-0000-0000-0000FE120000}"/>
    <cellStyle name="20% - Accent2 4 3 9 2" xfId="6703" xr:uid="{00000000-0005-0000-0000-0000FF120000}"/>
    <cellStyle name="20% - Accent2 4 4" xfId="6704" xr:uid="{00000000-0005-0000-0000-000000130000}"/>
    <cellStyle name="20% - Accent2 4 4 10" xfId="6705" xr:uid="{00000000-0005-0000-0000-000001130000}"/>
    <cellStyle name="20% - Accent2 4 4 2" xfId="6706" xr:uid="{00000000-0005-0000-0000-000002130000}"/>
    <cellStyle name="20% - Accent2 4 4 2 2" xfId="6707" xr:uid="{00000000-0005-0000-0000-000003130000}"/>
    <cellStyle name="20% - Accent2 4 4 2 2 2" xfId="6708" xr:uid="{00000000-0005-0000-0000-000004130000}"/>
    <cellStyle name="20% - Accent2 4 4 2 2 2 2" xfId="6709" xr:uid="{00000000-0005-0000-0000-000005130000}"/>
    <cellStyle name="20% - Accent2 4 4 2 2 2 2 2" xfId="6710" xr:uid="{00000000-0005-0000-0000-000006130000}"/>
    <cellStyle name="20% - Accent2 4 4 2 2 2 3" xfId="6711" xr:uid="{00000000-0005-0000-0000-000007130000}"/>
    <cellStyle name="20% - Accent2 4 4 2 2 3" xfId="6712" xr:uid="{00000000-0005-0000-0000-000008130000}"/>
    <cellStyle name="20% - Accent2 4 4 2 2 3 2" xfId="6713" xr:uid="{00000000-0005-0000-0000-000009130000}"/>
    <cellStyle name="20% - Accent2 4 4 2 2 3 2 2" xfId="6714" xr:uid="{00000000-0005-0000-0000-00000A130000}"/>
    <cellStyle name="20% - Accent2 4 4 2 2 3 3" xfId="6715" xr:uid="{00000000-0005-0000-0000-00000B130000}"/>
    <cellStyle name="20% - Accent2 4 4 2 2 4" xfId="6716" xr:uid="{00000000-0005-0000-0000-00000C130000}"/>
    <cellStyle name="20% - Accent2 4 4 2 2 4 2" xfId="6717" xr:uid="{00000000-0005-0000-0000-00000D130000}"/>
    <cellStyle name="20% - Accent2 4 4 2 2 4 2 2" xfId="6718" xr:uid="{00000000-0005-0000-0000-00000E130000}"/>
    <cellStyle name="20% - Accent2 4 4 2 2 4 3" xfId="6719" xr:uid="{00000000-0005-0000-0000-00000F130000}"/>
    <cellStyle name="20% - Accent2 4 4 2 2 5" xfId="6720" xr:uid="{00000000-0005-0000-0000-000010130000}"/>
    <cellStyle name="20% - Accent2 4 4 2 2 5 2" xfId="6721" xr:uid="{00000000-0005-0000-0000-000011130000}"/>
    <cellStyle name="20% - Accent2 4 4 2 2 6" xfId="6722" xr:uid="{00000000-0005-0000-0000-000012130000}"/>
    <cellStyle name="20% - Accent2 4 4 2 2 6 2" xfId="6723" xr:uid="{00000000-0005-0000-0000-000013130000}"/>
    <cellStyle name="20% - Accent2 4 4 2 2 7" xfId="6724" xr:uid="{00000000-0005-0000-0000-000014130000}"/>
    <cellStyle name="20% - Accent2 4 4 2 3" xfId="6725" xr:uid="{00000000-0005-0000-0000-000015130000}"/>
    <cellStyle name="20% - Accent2 4 4 2 3 2" xfId="6726" xr:uid="{00000000-0005-0000-0000-000016130000}"/>
    <cellStyle name="20% - Accent2 4 4 2 3 2 2" xfId="6727" xr:uid="{00000000-0005-0000-0000-000017130000}"/>
    <cellStyle name="20% - Accent2 4 4 2 3 2 2 2" xfId="6728" xr:uid="{00000000-0005-0000-0000-000018130000}"/>
    <cellStyle name="20% - Accent2 4 4 2 3 2 3" xfId="6729" xr:uid="{00000000-0005-0000-0000-000019130000}"/>
    <cellStyle name="20% - Accent2 4 4 2 3 3" xfId="6730" xr:uid="{00000000-0005-0000-0000-00001A130000}"/>
    <cellStyle name="20% - Accent2 4 4 2 3 3 2" xfId="6731" xr:uid="{00000000-0005-0000-0000-00001B130000}"/>
    <cellStyle name="20% - Accent2 4 4 2 3 4" xfId="6732" xr:uid="{00000000-0005-0000-0000-00001C130000}"/>
    <cellStyle name="20% - Accent2 4 4 2 4" xfId="6733" xr:uid="{00000000-0005-0000-0000-00001D130000}"/>
    <cellStyle name="20% - Accent2 4 4 2 4 2" xfId="6734" xr:uid="{00000000-0005-0000-0000-00001E130000}"/>
    <cellStyle name="20% - Accent2 4 4 2 4 2 2" xfId="6735" xr:uid="{00000000-0005-0000-0000-00001F130000}"/>
    <cellStyle name="20% - Accent2 4 4 2 4 3" xfId="6736" xr:uid="{00000000-0005-0000-0000-000020130000}"/>
    <cellStyle name="20% - Accent2 4 4 2 5" xfId="6737" xr:uid="{00000000-0005-0000-0000-000021130000}"/>
    <cellStyle name="20% - Accent2 4 4 2 5 2" xfId="6738" xr:uid="{00000000-0005-0000-0000-000022130000}"/>
    <cellStyle name="20% - Accent2 4 4 2 5 2 2" xfId="6739" xr:uid="{00000000-0005-0000-0000-000023130000}"/>
    <cellStyle name="20% - Accent2 4 4 2 5 3" xfId="6740" xr:uid="{00000000-0005-0000-0000-000024130000}"/>
    <cellStyle name="20% - Accent2 4 4 2 6" xfId="6741" xr:uid="{00000000-0005-0000-0000-000025130000}"/>
    <cellStyle name="20% - Accent2 4 4 2 6 2" xfId="6742" xr:uid="{00000000-0005-0000-0000-000026130000}"/>
    <cellStyle name="20% - Accent2 4 4 2 6 2 2" xfId="6743" xr:uid="{00000000-0005-0000-0000-000027130000}"/>
    <cellStyle name="20% - Accent2 4 4 2 6 3" xfId="6744" xr:uid="{00000000-0005-0000-0000-000028130000}"/>
    <cellStyle name="20% - Accent2 4 4 2 7" xfId="6745" xr:uid="{00000000-0005-0000-0000-000029130000}"/>
    <cellStyle name="20% - Accent2 4 4 2 7 2" xfId="6746" xr:uid="{00000000-0005-0000-0000-00002A130000}"/>
    <cellStyle name="20% - Accent2 4 4 2 8" xfId="6747" xr:uid="{00000000-0005-0000-0000-00002B130000}"/>
    <cellStyle name="20% - Accent2 4 4 2 8 2" xfId="6748" xr:uid="{00000000-0005-0000-0000-00002C130000}"/>
    <cellStyle name="20% - Accent2 4 4 2 9" xfId="6749" xr:uid="{00000000-0005-0000-0000-00002D130000}"/>
    <cellStyle name="20% - Accent2 4 4 3" xfId="6750" xr:uid="{00000000-0005-0000-0000-00002E130000}"/>
    <cellStyle name="20% - Accent2 4 4 3 2" xfId="6751" xr:uid="{00000000-0005-0000-0000-00002F130000}"/>
    <cellStyle name="20% - Accent2 4 4 3 2 2" xfId="6752" xr:uid="{00000000-0005-0000-0000-000030130000}"/>
    <cellStyle name="20% - Accent2 4 4 3 2 2 2" xfId="6753" xr:uid="{00000000-0005-0000-0000-000031130000}"/>
    <cellStyle name="20% - Accent2 4 4 3 2 3" xfId="6754" xr:uid="{00000000-0005-0000-0000-000032130000}"/>
    <cellStyle name="20% - Accent2 4 4 3 3" xfId="6755" xr:uid="{00000000-0005-0000-0000-000033130000}"/>
    <cellStyle name="20% - Accent2 4 4 3 3 2" xfId="6756" xr:uid="{00000000-0005-0000-0000-000034130000}"/>
    <cellStyle name="20% - Accent2 4 4 3 3 2 2" xfId="6757" xr:uid="{00000000-0005-0000-0000-000035130000}"/>
    <cellStyle name="20% - Accent2 4 4 3 3 3" xfId="6758" xr:uid="{00000000-0005-0000-0000-000036130000}"/>
    <cellStyle name="20% - Accent2 4 4 3 4" xfId="6759" xr:uid="{00000000-0005-0000-0000-000037130000}"/>
    <cellStyle name="20% - Accent2 4 4 3 4 2" xfId="6760" xr:uid="{00000000-0005-0000-0000-000038130000}"/>
    <cellStyle name="20% - Accent2 4 4 3 4 2 2" xfId="6761" xr:uid="{00000000-0005-0000-0000-000039130000}"/>
    <cellStyle name="20% - Accent2 4 4 3 4 3" xfId="6762" xr:uid="{00000000-0005-0000-0000-00003A130000}"/>
    <cellStyle name="20% - Accent2 4 4 3 5" xfId="6763" xr:uid="{00000000-0005-0000-0000-00003B130000}"/>
    <cellStyle name="20% - Accent2 4 4 3 5 2" xfId="6764" xr:uid="{00000000-0005-0000-0000-00003C130000}"/>
    <cellStyle name="20% - Accent2 4 4 3 6" xfId="6765" xr:uid="{00000000-0005-0000-0000-00003D130000}"/>
    <cellStyle name="20% - Accent2 4 4 3 6 2" xfId="6766" xr:uid="{00000000-0005-0000-0000-00003E130000}"/>
    <cellStyle name="20% - Accent2 4 4 3 7" xfId="6767" xr:uid="{00000000-0005-0000-0000-00003F130000}"/>
    <cellStyle name="20% - Accent2 4 4 4" xfId="6768" xr:uid="{00000000-0005-0000-0000-000040130000}"/>
    <cellStyle name="20% - Accent2 4 4 4 2" xfId="6769" xr:uid="{00000000-0005-0000-0000-000041130000}"/>
    <cellStyle name="20% - Accent2 4 4 4 2 2" xfId="6770" xr:uid="{00000000-0005-0000-0000-000042130000}"/>
    <cellStyle name="20% - Accent2 4 4 4 2 2 2" xfId="6771" xr:uid="{00000000-0005-0000-0000-000043130000}"/>
    <cellStyle name="20% - Accent2 4 4 4 2 3" xfId="6772" xr:uid="{00000000-0005-0000-0000-000044130000}"/>
    <cellStyle name="20% - Accent2 4 4 4 3" xfId="6773" xr:uid="{00000000-0005-0000-0000-000045130000}"/>
    <cellStyle name="20% - Accent2 4 4 4 3 2" xfId="6774" xr:uid="{00000000-0005-0000-0000-000046130000}"/>
    <cellStyle name="20% - Accent2 4 4 4 4" xfId="6775" xr:uid="{00000000-0005-0000-0000-000047130000}"/>
    <cellStyle name="20% - Accent2 4 4 5" xfId="6776" xr:uid="{00000000-0005-0000-0000-000048130000}"/>
    <cellStyle name="20% - Accent2 4 4 5 2" xfId="6777" xr:uid="{00000000-0005-0000-0000-000049130000}"/>
    <cellStyle name="20% - Accent2 4 4 5 2 2" xfId="6778" xr:uid="{00000000-0005-0000-0000-00004A130000}"/>
    <cellStyle name="20% - Accent2 4 4 5 3" xfId="6779" xr:uid="{00000000-0005-0000-0000-00004B130000}"/>
    <cellStyle name="20% - Accent2 4 4 6" xfId="6780" xr:uid="{00000000-0005-0000-0000-00004C130000}"/>
    <cellStyle name="20% - Accent2 4 4 6 2" xfId="6781" xr:uid="{00000000-0005-0000-0000-00004D130000}"/>
    <cellStyle name="20% - Accent2 4 4 6 2 2" xfId="6782" xr:uid="{00000000-0005-0000-0000-00004E130000}"/>
    <cellStyle name="20% - Accent2 4 4 6 3" xfId="6783" xr:uid="{00000000-0005-0000-0000-00004F130000}"/>
    <cellStyle name="20% - Accent2 4 4 7" xfId="6784" xr:uid="{00000000-0005-0000-0000-000050130000}"/>
    <cellStyle name="20% - Accent2 4 4 7 2" xfId="6785" xr:uid="{00000000-0005-0000-0000-000051130000}"/>
    <cellStyle name="20% - Accent2 4 4 7 2 2" xfId="6786" xr:uid="{00000000-0005-0000-0000-000052130000}"/>
    <cellStyle name="20% - Accent2 4 4 7 3" xfId="6787" xr:uid="{00000000-0005-0000-0000-000053130000}"/>
    <cellStyle name="20% - Accent2 4 4 8" xfId="6788" xr:uid="{00000000-0005-0000-0000-000054130000}"/>
    <cellStyle name="20% - Accent2 4 4 8 2" xfId="6789" xr:uid="{00000000-0005-0000-0000-000055130000}"/>
    <cellStyle name="20% - Accent2 4 4 9" xfId="6790" xr:uid="{00000000-0005-0000-0000-000056130000}"/>
    <cellStyle name="20% - Accent2 4 4 9 2" xfId="6791" xr:uid="{00000000-0005-0000-0000-000057130000}"/>
    <cellStyle name="20% - Accent2 4 5" xfId="6792" xr:uid="{00000000-0005-0000-0000-000058130000}"/>
    <cellStyle name="20% - Accent2 4 5 2" xfId="6793" xr:uid="{00000000-0005-0000-0000-000059130000}"/>
    <cellStyle name="20% - Accent2 4 5 2 2" xfId="6794" xr:uid="{00000000-0005-0000-0000-00005A130000}"/>
    <cellStyle name="20% - Accent2 4 5 2 2 2" xfId="6795" xr:uid="{00000000-0005-0000-0000-00005B130000}"/>
    <cellStyle name="20% - Accent2 4 5 2 2 2 2" xfId="6796" xr:uid="{00000000-0005-0000-0000-00005C130000}"/>
    <cellStyle name="20% - Accent2 4 5 2 2 3" xfId="6797" xr:uid="{00000000-0005-0000-0000-00005D130000}"/>
    <cellStyle name="20% - Accent2 4 5 2 3" xfId="6798" xr:uid="{00000000-0005-0000-0000-00005E130000}"/>
    <cellStyle name="20% - Accent2 4 5 2 3 2" xfId="6799" xr:uid="{00000000-0005-0000-0000-00005F130000}"/>
    <cellStyle name="20% - Accent2 4 5 2 3 2 2" xfId="6800" xr:uid="{00000000-0005-0000-0000-000060130000}"/>
    <cellStyle name="20% - Accent2 4 5 2 3 3" xfId="6801" xr:uid="{00000000-0005-0000-0000-000061130000}"/>
    <cellStyle name="20% - Accent2 4 5 2 4" xfId="6802" xr:uid="{00000000-0005-0000-0000-000062130000}"/>
    <cellStyle name="20% - Accent2 4 5 2 4 2" xfId="6803" xr:uid="{00000000-0005-0000-0000-000063130000}"/>
    <cellStyle name="20% - Accent2 4 5 2 4 2 2" xfId="6804" xr:uid="{00000000-0005-0000-0000-000064130000}"/>
    <cellStyle name="20% - Accent2 4 5 2 4 3" xfId="6805" xr:uid="{00000000-0005-0000-0000-000065130000}"/>
    <cellStyle name="20% - Accent2 4 5 2 5" xfId="6806" xr:uid="{00000000-0005-0000-0000-000066130000}"/>
    <cellStyle name="20% - Accent2 4 5 2 5 2" xfId="6807" xr:uid="{00000000-0005-0000-0000-000067130000}"/>
    <cellStyle name="20% - Accent2 4 5 2 6" xfId="6808" xr:uid="{00000000-0005-0000-0000-000068130000}"/>
    <cellStyle name="20% - Accent2 4 5 2 6 2" xfId="6809" xr:uid="{00000000-0005-0000-0000-000069130000}"/>
    <cellStyle name="20% - Accent2 4 5 2 7" xfId="6810" xr:uid="{00000000-0005-0000-0000-00006A130000}"/>
    <cellStyle name="20% - Accent2 4 5 3" xfId="6811" xr:uid="{00000000-0005-0000-0000-00006B130000}"/>
    <cellStyle name="20% - Accent2 4 5 3 2" xfId="6812" xr:uid="{00000000-0005-0000-0000-00006C130000}"/>
    <cellStyle name="20% - Accent2 4 5 3 2 2" xfId="6813" xr:uid="{00000000-0005-0000-0000-00006D130000}"/>
    <cellStyle name="20% - Accent2 4 5 3 2 2 2" xfId="6814" xr:uid="{00000000-0005-0000-0000-00006E130000}"/>
    <cellStyle name="20% - Accent2 4 5 3 2 3" xfId="6815" xr:uid="{00000000-0005-0000-0000-00006F130000}"/>
    <cellStyle name="20% - Accent2 4 5 3 3" xfId="6816" xr:uid="{00000000-0005-0000-0000-000070130000}"/>
    <cellStyle name="20% - Accent2 4 5 3 3 2" xfId="6817" xr:uid="{00000000-0005-0000-0000-000071130000}"/>
    <cellStyle name="20% - Accent2 4 5 3 4" xfId="6818" xr:uid="{00000000-0005-0000-0000-000072130000}"/>
    <cellStyle name="20% - Accent2 4 5 4" xfId="6819" xr:uid="{00000000-0005-0000-0000-000073130000}"/>
    <cellStyle name="20% - Accent2 4 5 4 2" xfId="6820" xr:uid="{00000000-0005-0000-0000-000074130000}"/>
    <cellStyle name="20% - Accent2 4 5 4 2 2" xfId="6821" xr:uid="{00000000-0005-0000-0000-000075130000}"/>
    <cellStyle name="20% - Accent2 4 5 4 3" xfId="6822" xr:uid="{00000000-0005-0000-0000-000076130000}"/>
    <cellStyle name="20% - Accent2 4 5 5" xfId="6823" xr:uid="{00000000-0005-0000-0000-000077130000}"/>
    <cellStyle name="20% - Accent2 4 5 5 2" xfId="6824" xr:uid="{00000000-0005-0000-0000-000078130000}"/>
    <cellStyle name="20% - Accent2 4 5 5 2 2" xfId="6825" xr:uid="{00000000-0005-0000-0000-000079130000}"/>
    <cellStyle name="20% - Accent2 4 5 5 3" xfId="6826" xr:uid="{00000000-0005-0000-0000-00007A130000}"/>
    <cellStyle name="20% - Accent2 4 5 6" xfId="6827" xr:uid="{00000000-0005-0000-0000-00007B130000}"/>
    <cellStyle name="20% - Accent2 4 5 6 2" xfId="6828" xr:uid="{00000000-0005-0000-0000-00007C130000}"/>
    <cellStyle name="20% - Accent2 4 5 6 2 2" xfId="6829" xr:uid="{00000000-0005-0000-0000-00007D130000}"/>
    <cellStyle name="20% - Accent2 4 5 6 3" xfId="6830" xr:uid="{00000000-0005-0000-0000-00007E130000}"/>
    <cellStyle name="20% - Accent2 4 5 7" xfId="6831" xr:uid="{00000000-0005-0000-0000-00007F130000}"/>
    <cellStyle name="20% - Accent2 4 5 7 2" xfId="6832" xr:uid="{00000000-0005-0000-0000-000080130000}"/>
    <cellStyle name="20% - Accent2 4 5 8" xfId="6833" xr:uid="{00000000-0005-0000-0000-000081130000}"/>
    <cellStyle name="20% - Accent2 4 5 8 2" xfId="6834" xr:uid="{00000000-0005-0000-0000-000082130000}"/>
    <cellStyle name="20% - Accent2 4 5 9" xfId="6835" xr:uid="{00000000-0005-0000-0000-000083130000}"/>
    <cellStyle name="20% - Accent2 4 6" xfId="6836" xr:uid="{00000000-0005-0000-0000-000084130000}"/>
    <cellStyle name="20% - Accent2 4 6 2" xfId="6837" xr:uid="{00000000-0005-0000-0000-000085130000}"/>
    <cellStyle name="20% - Accent2 4 6 2 2" xfId="6838" xr:uid="{00000000-0005-0000-0000-000086130000}"/>
    <cellStyle name="20% - Accent2 4 6 2 2 2" xfId="6839" xr:uid="{00000000-0005-0000-0000-000087130000}"/>
    <cellStyle name="20% - Accent2 4 6 2 3" xfId="6840" xr:uid="{00000000-0005-0000-0000-000088130000}"/>
    <cellStyle name="20% - Accent2 4 6 3" xfId="6841" xr:uid="{00000000-0005-0000-0000-000089130000}"/>
    <cellStyle name="20% - Accent2 4 6 3 2" xfId="6842" xr:uid="{00000000-0005-0000-0000-00008A130000}"/>
    <cellStyle name="20% - Accent2 4 6 3 2 2" xfId="6843" xr:uid="{00000000-0005-0000-0000-00008B130000}"/>
    <cellStyle name="20% - Accent2 4 6 3 3" xfId="6844" xr:uid="{00000000-0005-0000-0000-00008C130000}"/>
    <cellStyle name="20% - Accent2 4 6 4" xfId="6845" xr:uid="{00000000-0005-0000-0000-00008D130000}"/>
    <cellStyle name="20% - Accent2 4 6 4 2" xfId="6846" xr:uid="{00000000-0005-0000-0000-00008E130000}"/>
    <cellStyle name="20% - Accent2 4 6 4 2 2" xfId="6847" xr:uid="{00000000-0005-0000-0000-00008F130000}"/>
    <cellStyle name="20% - Accent2 4 6 4 3" xfId="6848" xr:uid="{00000000-0005-0000-0000-000090130000}"/>
    <cellStyle name="20% - Accent2 4 6 5" xfId="6849" xr:uid="{00000000-0005-0000-0000-000091130000}"/>
    <cellStyle name="20% - Accent2 4 6 5 2" xfId="6850" xr:uid="{00000000-0005-0000-0000-000092130000}"/>
    <cellStyle name="20% - Accent2 4 6 6" xfId="6851" xr:uid="{00000000-0005-0000-0000-000093130000}"/>
    <cellStyle name="20% - Accent2 4 6 6 2" xfId="6852" xr:uid="{00000000-0005-0000-0000-000094130000}"/>
    <cellStyle name="20% - Accent2 4 6 7" xfId="6853" xr:uid="{00000000-0005-0000-0000-000095130000}"/>
    <cellStyle name="20% - Accent2 4 7" xfId="6854" xr:uid="{00000000-0005-0000-0000-000096130000}"/>
    <cellStyle name="20% - Accent2 4 7 2" xfId="6855" xr:uid="{00000000-0005-0000-0000-000097130000}"/>
    <cellStyle name="20% - Accent2 4 7 2 2" xfId="6856" xr:uid="{00000000-0005-0000-0000-000098130000}"/>
    <cellStyle name="20% - Accent2 4 7 2 2 2" xfId="6857" xr:uid="{00000000-0005-0000-0000-000099130000}"/>
    <cellStyle name="20% - Accent2 4 7 2 3" xfId="6858" xr:uid="{00000000-0005-0000-0000-00009A130000}"/>
    <cellStyle name="20% - Accent2 4 7 3" xfId="6859" xr:uid="{00000000-0005-0000-0000-00009B130000}"/>
    <cellStyle name="20% - Accent2 4 7 3 2" xfId="6860" xr:uid="{00000000-0005-0000-0000-00009C130000}"/>
    <cellStyle name="20% - Accent2 4 7 4" xfId="6861" xr:uid="{00000000-0005-0000-0000-00009D130000}"/>
    <cellStyle name="20% - Accent2 4 8" xfId="6862" xr:uid="{00000000-0005-0000-0000-00009E130000}"/>
    <cellStyle name="20% - Accent2 4 8 2" xfId="6863" xr:uid="{00000000-0005-0000-0000-00009F130000}"/>
    <cellStyle name="20% - Accent2 4 8 2 2" xfId="6864" xr:uid="{00000000-0005-0000-0000-0000A0130000}"/>
    <cellStyle name="20% - Accent2 4 8 3" xfId="6865" xr:uid="{00000000-0005-0000-0000-0000A1130000}"/>
    <cellStyle name="20% - Accent2 4 9" xfId="6866" xr:uid="{00000000-0005-0000-0000-0000A2130000}"/>
    <cellStyle name="20% - Accent2 4 9 2" xfId="6867" xr:uid="{00000000-0005-0000-0000-0000A3130000}"/>
    <cellStyle name="20% - Accent2 4 9 2 2" xfId="6868" xr:uid="{00000000-0005-0000-0000-0000A4130000}"/>
    <cellStyle name="20% - Accent2 4 9 3" xfId="6869" xr:uid="{00000000-0005-0000-0000-0000A5130000}"/>
    <cellStyle name="20% - Accent2 5" xfId="6870" xr:uid="{00000000-0005-0000-0000-0000A6130000}"/>
    <cellStyle name="20% - Accent2 5 10" xfId="6871" xr:uid="{00000000-0005-0000-0000-0000A7130000}"/>
    <cellStyle name="20% - Accent2 5 10 2" xfId="6872" xr:uid="{00000000-0005-0000-0000-0000A8130000}"/>
    <cellStyle name="20% - Accent2 5 11" xfId="6873" xr:uid="{00000000-0005-0000-0000-0000A9130000}"/>
    <cellStyle name="20% - Accent2 5 12" xfId="6874" xr:uid="{00000000-0005-0000-0000-0000AA130000}"/>
    <cellStyle name="20% - Accent2 5 2" xfId="6875" xr:uid="{00000000-0005-0000-0000-0000AB130000}"/>
    <cellStyle name="20% - Accent2 5 2 10" xfId="6876" xr:uid="{00000000-0005-0000-0000-0000AC130000}"/>
    <cellStyle name="20% - Accent2 5 2 11" xfId="6877" xr:uid="{00000000-0005-0000-0000-0000AD130000}"/>
    <cellStyle name="20% - Accent2 5 2 2" xfId="6878" xr:uid="{00000000-0005-0000-0000-0000AE130000}"/>
    <cellStyle name="20% - Accent2 5 2 2 2" xfId="6879" xr:uid="{00000000-0005-0000-0000-0000AF130000}"/>
    <cellStyle name="20% - Accent2 5 2 2 2 2" xfId="6880" xr:uid="{00000000-0005-0000-0000-0000B0130000}"/>
    <cellStyle name="20% - Accent2 5 2 2 2 2 2" xfId="6881" xr:uid="{00000000-0005-0000-0000-0000B1130000}"/>
    <cellStyle name="20% - Accent2 5 2 2 2 2 2 2" xfId="6882" xr:uid="{00000000-0005-0000-0000-0000B2130000}"/>
    <cellStyle name="20% - Accent2 5 2 2 2 2 3" xfId="6883" xr:uid="{00000000-0005-0000-0000-0000B3130000}"/>
    <cellStyle name="20% - Accent2 5 2 2 2 3" xfId="6884" xr:uid="{00000000-0005-0000-0000-0000B4130000}"/>
    <cellStyle name="20% - Accent2 5 2 2 2 3 2" xfId="6885" xr:uid="{00000000-0005-0000-0000-0000B5130000}"/>
    <cellStyle name="20% - Accent2 5 2 2 2 3 2 2" xfId="6886" xr:uid="{00000000-0005-0000-0000-0000B6130000}"/>
    <cellStyle name="20% - Accent2 5 2 2 2 3 3" xfId="6887" xr:uid="{00000000-0005-0000-0000-0000B7130000}"/>
    <cellStyle name="20% - Accent2 5 2 2 2 4" xfId="6888" xr:uid="{00000000-0005-0000-0000-0000B8130000}"/>
    <cellStyle name="20% - Accent2 5 2 2 2 4 2" xfId="6889" xr:uid="{00000000-0005-0000-0000-0000B9130000}"/>
    <cellStyle name="20% - Accent2 5 2 2 2 4 2 2" xfId="6890" xr:uid="{00000000-0005-0000-0000-0000BA130000}"/>
    <cellStyle name="20% - Accent2 5 2 2 2 4 3" xfId="6891" xr:uid="{00000000-0005-0000-0000-0000BB130000}"/>
    <cellStyle name="20% - Accent2 5 2 2 2 5" xfId="6892" xr:uid="{00000000-0005-0000-0000-0000BC130000}"/>
    <cellStyle name="20% - Accent2 5 2 2 2 5 2" xfId="6893" xr:uid="{00000000-0005-0000-0000-0000BD130000}"/>
    <cellStyle name="20% - Accent2 5 2 2 2 6" xfId="6894" xr:uid="{00000000-0005-0000-0000-0000BE130000}"/>
    <cellStyle name="20% - Accent2 5 2 2 2 6 2" xfId="6895" xr:uid="{00000000-0005-0000-0000-0000BF130000}"/>
    <cellStyle name="20% - Accent2 5 2 2 2 7" xfId="6896" xr:uid="{00000000-0005-0000-0000-0000C0130000}"/>
    <cellStyle name="20% - Accent2 5 2 2 3" xfId="6897" xr:uid="{00000000-0005-0000-0000-0000C1130000}"/>
    <cellStyle name="20% - Accent2 5 2 2 3 2" xfId="6898" xr:uid="{00000000-0005-0000-0000-0000C2130000}"/>
    <cellStyle name="20% - Accent2 5 2 2 3 2 2" xfId="6899" xr:uid="{00000000-0005-0000-0000-0000C3130000}"/>
    <cellStyle name="20% - Accent2 5 2 2 3 2 2 2" xfId="6900" xr:uid="{00000000-0005-0000-0000-0000C4130000}"/>
    <cellStyle name="20% - Accent2 5 2 2 3 2 3" xfId="6901" xr:uid="{00000000-0005-0000-0000-0000C5130000}"/>
    <cellStyle name="20% - Accent2 5 2 2 3 3" xfId="6902" xr:uid="{00000000-0005-0000-0000-0000C6130000}"/>
    <cellStyle name="20% - Accent2 5 2 2 3 3 2" xfId="6903" xr:uid="{00000000-0005-0000-0000-0000C7130000}"/>
    <cellStyle name="20% - Accent2 5 2 2 3 4" xfId="6904" xr:uid="{00000000-0005-0000-0000-0000C8130000}"/>
    <cellStyle name="20% - Accent2 5 2 2 4" xfId="6905" xr:uid="{00000000-0005-0000-0000-0000C9130000}"/>
    <cellStyle name="20% - Accent2 5 2 2 4 2" xfId="6906" xr:uid="{00000000-0005-0000-0000-0000CA130000}"/>
    <cellStyle name="20% - Accent2 5 2 2 4 2 2" xfId="6907" xr:uid="{00000000-0005-0000-0000-0000CB130000}"/>
    <cellStyle name="20% - Accent2 5 2 2 4 3" xfId="6908" xr:uid="{00000000-0005-0000-0000-0000CC130000}"/>
    <cellStyle name="20% - Accent2 5 2 2 5" xfId="6909" xr:uid="{00000000-0005-0000-0000-0000CD130000}"/>
    <cellStyle name="20% - Accent2 5 2 2 5 2" xfId="6910" xr:uid="{00000000-0005-0000-0000-0000CE130000}"/>
    <cellStyle name="20% - Accent2 5 2 2 5 2 2" xfId="6911" xr:uid="{00000000-0005-0000-0000-0000CF130000}"/>
    <cellStyle name="20% - Accent2 5 2 2 5 3" xfId="6912" xr:uid="{00000000-0005-0000-0000-0000D0130000}"/>
    <cellStyle name="20% - Accent2 5 2 2 6" xfId="6913" xr:uid="{00000000-0005-0000-0000-0000D1130000}"/>
    <cellStyle name="20% - Accent2 5 2 2 6 2" xfId="6914" xr:uid="{00000000-0005-0000-0000-0000D2130000}"/>
    <cellStyle name="20% - Accent2 5 2 2 6 2 2" xfId="6915" xr:uid="{00000000-0005-0000-0000-0000D3130000}"/>
    <cellStyle name="20% - Accent2 5 2 2 6 3" xfId="6916" xr:uid="{00000000-0005-0000-0000-0000D4130000}"/>
    <cellStyle name="20% - Accent2 5 2 2 7" xfId="6917" xr:uid="{00000000-0005-0000-0000-0000D5130000}"/>
    <cellStyle name="20% - Accent2 5 2 2 7 2" xfId="6918" xr:uid="{00000000-0005-0000-0000-0000D6130000}"/>
    <cellStyle name="20% - Accent2 5 2 2 8" xfId="6919" xr:uid="{00000000-0005-0000-0000-0000D7130000}"/>
    <cellStyle name="20% - Accent2 5 2 2 8 2" xfId="6920" xr:uid="{00000000-0005-0000-0000-0000D8130000}"/>
    <cellStyle name="20% - Accent2 5 2 2 9" xfId="6921" xr:uid="{00000000-0005-0000-0000-0000D9130000}"/>
    <cellStyle name="20% - Accent2 5 2 3" xfId="6922" xr:uid="{00000000-0005-0000-0000-0000DA130000}"/>
    <cellStyle name="20% - Accent2 5 2 3 2" xfId="6923" xr:uid="{00000000-0005-0000-0000-0000DB130000}"/>
    <cellStyle name="20% - Accent2 5 2 3 2 2" xfId="6924" xr:uid="{00000000-0005-0000-0000-0000DC130000}"/>
    <cellStyle name="20% - Accent2 5 2 3 2 2 2" xfId="6925" xr:uid="{00000000-0005-0000-0000-0000DD130000}"/>
    <cellStyle name="20% - Accent2 5 2 3 2 3" xfId="6926" xr:uid="{00000000-0005-0000-0000-0000DE130000}"/>
    <cellStyle name="20% - Accent2 5 2 3 3" xfId="6927" xr:uid="{00000000-0005-0000-0000-0000DF130000}"/>
    <cellStyle name="20% - Accent2 5 2 3 3 2" xfId="6928" xr:uid="{00000000-0005-0000-0000-0000E0130000}"/>
    <cellStyle name="20% - Accent2 5 2 3 3 2 2" xfId="6929" xr:uid="{00000000-0005-0000-0000-0000E1130000}"/>
    <cellStyle name="20% - Accent2 5 2 3 3 3" xfId="6930" xr:uid="{00000000-0005-0000-0000-0000E2130000}"/>
    <cellStyle name="20% - Accent2 5 2 3 4" xfId="6931" xr:uid="{00000000-0005-0000-0000-0000E3130000}"/>
    <cellStyle name="20% - Accent2 5 2 3 4 2" xfId="6932" xr:uid="{00000000-0005-0000-0000-0000E4130000}"/>
    <cellStyle name="20% - Accent2 5 2 3 4 2 2" xfId="6933" xr:uid="{00000000-0005-0000-0000-0000E5130000}"/>
    <cellStyle name="20% - Accent2 5 2 3 4 3" xfId="6934" xr:uid="{00000000-0005-0000-0000-0000E6130000}"/>
    <cellStyle name="20% - Accent2 5 2 3 5" xfId="6935" xr:uid="{00000000-0005-0000-0000-0000E7130000}"/>
    <cellStyle name="20% - Accent2 5 2 3 5 2" xfId="6936" xr:uid="{00000000-0005-0000-0000-0000E8130000}"/>
    <cellStyle name="20% - Accent2 5 2 3 6" xfId="6937" xr:uid="{00000000-0005-0000-0000-0000E9130000}"/>
    <cellStyle name="20% - Accent2 5 2 3 6 2" xfId="6938" xr:uid="{00000000-0005-0000-0000-0000EA130000}"/>
    <cellStyle name="20% - Accent2 5 2 3 7" xfId="6939" xr:uid="{00000000-0005-0000-0000-0000EB130000}"/>
    <cellStyle name="20% - Accent2 5 2 4" xfId="6940" xr:uid="{00000000-0005-0000-0000-0000EC130000}"/>
    <cellStyle name="20% - Accent2 5 2 4 2" xfId="6941" xr:uid="{00000000-0005-0000-0000-0000ED130000}"/>
    <cellStyle name="20% - Accent2 5 2 4 2 2" xfId="6942" xr:uid="{00000000-0005-0000-0000-0000EE130000}"/>
    <cellStyle name="20% - Accent2 5 2 4 2 2 2" xfId="6943" xr:uid="{00000000-0005-0000-0000-0000EF130000}"/>
    <cellStyle name="20% - Accent2 5 2 4 2 3" xfId="6944" xr:uid="{00000000-0005-0000-0000-0000F0130000}"/>
    <cellStyle name="20% - Accent2 5 2 4 3" xfId="6945" xr:uid="{00000000-0005-0000-0000-0000F1130000}"/>
    <cellStyle name="20% - Accent2 5 2 4 3 2" xfId="6946" xr:uid="{00000000-0005-0000-0000-0000F2130000}"/>
    <cellStyle name="20% - Accent2 5 2 4 4" xfId="6947" xr:uid="{00000000-0005-0000-0000-0000F3130000}"/>
    <cellStyle name="20% - Accent2 5 2 5" xfId="6948" xr:uid="{00000000-0005-0000-0000-0000F4130000}"/>
    <cellStyle name="20% - Accent2 5 2 5 2" xfId="6949" xr:uid="{00000000-0005-0000-0000-0000F5130000}"/>
    <cellStyle name="20% - Accent2 5 2 5 2 2" xfId="6950" xr:uid="{00000000-0005-0000-0000-0000F6130000}"/>
    <cellStyle name="20% - Accent2 5 2 5 3" xfId="6951" xr:uid="{00000000-0005-0000-0000-0000F7130000}"/>
    <cellStyle name="20% - Accent2 5 2 6" xfId="6952" xr:uid="{00000000-0005-0000-0000-0000F8130000}"/>
    <cellStyle name="20% - Accent2 5 2 6 2" xfId="6953" xr:uid="{00000000-0005-0000-0000-0000F9130000}"/>
    <cellStyle name="20% - Accent2 5 2 6 2 2" xfId="6954" xr:uid="{00000000-0005-0000-0000-0000FA130000}"/>
    <cellStyle name="20% - Accent2 5 2 6 3" xfId="6955" xr:uid="{00000000-0005-0000-0000-0000FB130000}"/>
    <cellStyle name="20% - Accent2 5 2 7" xfId="6956" xr:uid="{00000000-0005-0000-0000-0000FC130000}"/>
    <cellStyle name="20% - Accent2 5 2 7 2" xfId="6957" xr:uid="{00000000-0005-0000-0000-0000FD130000}"/>
    <cellStyle name="20% - Accent2 5 2 7 2 2" xfId="6958" xr:uid="{00000000-0005-0000-0000-0000FE130000}"/>
    <cellStyle name="20% - Accent2 5 2 7 3" xfId="6959" xr:uid="{00000000-0005-0000-0000-0000FF130000}"/>
    <cellStyle name="20% - Accent2 5 2 8" xfId="6960" xr:uid="{00000000-0005-0000-0000-000000140000}"/>
    <cellStyle name="20% - Accent2 5 2 8 2" xfId="6961" xr:uid="{00000000-0005-0000-0000-000001140000}"/>
    <cellStyle name="20% - Accent2 5 2 9" xfId="6962" xr:uid="{00000000-0005-0000-0000-000002140000}"/>
    <cellStyle name="20% - Accent2 5 2 9 2" xfId="6963" xr:uid="{00000000-0005-0000-0000-000003140000}"/>
    <cellStyle name="20% - Accent2 5 3" xfId="6964" xr:uid="{00000000-0005-0000-0000-000004140000}"/>
    <cellStyle name="20% - Accent2 5 3 2" xfId="6965" xr:uid="{00000000-0005-0000-0000-000005140000}"/>
    <cellStyle name="20% - Accent2 5 3 2 2" xfId="6966" xr:uid="{00000000-0005-0000-0000-000006140000}"/>
    <cellStyle name="20% - Accent2 5 3 2 2 2" xfId="6967" xr:uid="{00000000-0005-0000-0000-000007140000}"/>
    <cellStyle name="20% - Accent2 5 3 2 2 2 2" xfId="6968" xr:uid="{00000000-0005-0000-0000-000008140000}"/>
    <cellStyle name="20% - Accent2 5 3 2 2 3" xfId="6969" xr:uid="{00000000-0005-0000-0000-000009140000}"/>
    <cellStyle name="20% - Accent2 5 3 2 3" xfId="6970" xr:uid="{00000000-0005-0000-0000-00000A140000}"/>
    <cellStyle name="20% - Accent2 5 3 2 3 2" xfId="6971" xr:uid="{00000000-0005-0000-0000-00000B140000}"/>
    <cellStyle name="20% - Accent2 5 3 2 3 2 2" xfId="6972" xr:uid="{00000000-0005-0000-0000-00000C140000}"/>
    <cellStyle name="20% - Accent2 5 3 2 3 3" xfId="6973" xr:uid="{00000000-0005-0000-0000-00000D140000}"/>
    <cellStyle name="20% - Accent2 5 3 2 4" xfId="6974" xr:uid="{00000000-0005-0000-0000-00000E140000}"/>
    <cellStyle name="20% - Accent2 5 3 2 4 2" xfId="6975" xr:uid="{00000000-0005-0000-0000-00000F140000}"/>
    <cellStyle name="20% - Accent2 5 3 2 4 2 2" xfId="6976" xr:uid="{00000000-0005-0000-0000-000010140000}"/>
    <cellStyle name="20% - Accent2 5 3 2 4 3" xfId="6977" xr:uid="{00000000-0005-0000-0000-000011140000}"/>
    <cellStyle name="20% - Accent2 5 3 2 5" xfId="6978" xr:uid="{00000000-0005-0000-0000-000012140000}"/>
    <cellStyle name="20% - Accent2 5 3 2 5 2" xfId="6979" xr:uid="{00000000-0005-0000-0000-000013140000}"/>
    <cellStyle name="20% - Accent2 5 3 2 6" xfId="6980" xr:uid="{00000000-0005-0000-0000-000014140000}"/>
    <cellStyle name="20% - Accent2 5 3 2 6 2" xfId="6981" xr:uid="{00000000-0005-0000-0000-000015140000}"/>
    <cellStyle name="20% - Accent2 5 3 2 7" xfId="6982" xr:uid="{00000000-0005-0000-0000-000016140000}"/>
    <cellStyle name="20% - Accent2 5 3 3" xfId="6983" xr:uid="{00000000-0005-0000-0000-000017140000}"/>
    <cellStyle name="20% - Accent2 5 3 3 2" xfId="6984" xr:uid="{00000000-0005-0000-0000-000018140000}"/>
    <cellStyle name="20% - Accent2 5 3 3 2 2" xfId="6985" xr:uid="{00000000-0005-0000-0000-000019140000}"/>
    <cellStyle name="20% - Accent2 5 3 3 2 2 2" xfId="6986" xr:uid="{00000000-0005-0000-0000-00001A140000}"/>
    <cellStyle name="20% - Accent2 5 3 3 2 3" xfId="6987" xr:uid="{00000000-0005-0000-0000-00001B140000}"/>
    <cellStyle name="20% - Accent2 5 3 3 3" xfId="6988" xr:uid="{00000000-0005-0000-0000-00001C140000}"/>
    <cellStyle name="20% - Accent2 5 3 3 3 2" xfId="6989" xr:uid="{00000000-0005-0000-0000-00001D140000}"/>
    <cellStyle name="20% - Accent2 5 3 3 4" xfId="6990" xr:uid="{00000000-0005-0000-0000-00001E140000}"/>
    <cellStyle name="20% - Accent2 5 3 4" xfId="6991" xr:uid="{00000000-0005-0000-0000-00001F140000}"/>
    <cellStyle name="20% - Accent2 5 3 4 2" xfId="6992" xr:uid="{00000000-0005-0000-0000-000020140000}"/>
    <cellStyle name="20% - Accent2 5 3 4 2 2" xfId="6993" xr:uid="{00000000-0005-0000-0000-000021140000}"/>
    <cellStyle name="20% - Accent2 5 3 4 3" xfId="6994" xr:uid="{00000000-0005-0000-0000-000022140000}"/>
    <cellStyle name="20% - Accent2 5 3 5" xfId="6995" xr:uid="{00000000-0005-0000-0000-000023140000}"/>
    <cellStyle name="20% - Accent2 5 3 5 2" xfId="6996" xr:uid="{00000000-0005-0000-0000-000024140000}"/>
    <cellStyle name="20% - Accent2 5 3 5 2 2" xfId="6997" xr:uid="{00000000-0005-0000-0000-000025140000}"/>
    <cellStyle name="20% - Accent2 5 3 5 3" xfId="6998" xr:uid="{00000000-0005-0000-0000-000026140000}"/>
    <cellStyle name="20% - Accent2 5 3 6" xfId="6999" xr:uid="{00000000-0005-0000-0000-000027140000}"/>
    <cellStyle name="20% - Accent2 5 3 6 2" xfId="7000" xr:uid="{00000000-0005-0000-0000-000028140000}"/>
    <cellStyle name="20% - Accent2 5 3 6 2 2" xfId="7001" xr:uid="{00000000-0005-0000-0000-000029140000}"/>
    <cellStyle name="20% - Accent2 5 3 6 3" xfId="7002" xr:uid="{00000000-0005-0000-0000-00002A140000}"/>
    <cellStyle name="20% - Accent2 5 3 7" xfId="7003" xr:uid="{00000000-0005-0000-0000-00002B140000}"/>
    <cellStyle name="20% - Accent2 5 3 7 2" xfId="7004" xr:uid="{00000000-0005-0000-0000-00002C140000}"/>
    <cellStyle name="20% - Accent2 5 3 8" xfId="7005" xr:uid="{00000000-0005-0000-0000-00002D140000}"/>
    <cellStyle name="20% - Accent2 5 3 8 2" xfId="7006" xr:uid="{00000000-0005-0000-0000-00002E140000}"/>
    <cellStyle name="20% - Accent2 5 3 9" xfId="7007" xr:uid="{00000000-0005-0000-0000-00002F140000}"/>
    <cellStyle name="20% - Accent2 5 4" xfId="7008" xr:uid="{00000000-0005-0000-0000-000030140000}"/>
    <cellStyle name="20% - Accent2 5 4 2" xfId="7009" xr:uid="{00000000-0005-0000-0000-000031140000}"/>
    <cellStyle name="20% - Accent2 5 4 2 2" xfId="7010" xr:uid="{00000000-0005-0000-0000-000032140000}"/>
    <cellStyle name="20% - Accent2 5 4 2 2 2" xfId="7011" xr:uid="{00000000-0005-0000-0000-000033140000}"/>
    <cellStyle name="20% - Accent2 5 4 2 3" xfId="7012" xr:uid="{00000000-0005-0000-0000-000034140000}"/>
    <cellStyle name="20% - Accent2 5 4 3" xfId="7013" xr:uid="{00000000-0005-0000-0000-000035140000}"/>
    <cellStyle name="20% - Accent2 5 4 3 2" xfId="7014" xr:uid="{00000000-0005-0000-0000-000036140000}"/>
    <cellStyle name="20% - Accent2 5 4 3 2 2" xfId="7015" xr:uid="{00000000-0005-0000-0000-000037140000}"/>
    <cellStyle name="20% - Accent2 5 4 3 3" xfId="7016" xr:uid="{00000000-0005-0000-0000-000038140000}"/>
    <cellStyle name="20% - Accent2 5 4 4" xfId="7017" xr:uid="{00000000-0005-0000-0000-000039140000}"/>
    <cellStyle name="20% - Accent2 5 4 4 2" xfId="7018" xr:uid="{00000000-0005-0000-0000-00003A140000}"/>
    <cellStyle name="20% - Accent2 5 4 4 2 2" xfId="7019" xr:uid="{00000000-0005-0000-0000-00003B140000}"/>
    <cellStyle name="20% - Accent2 5 4 4 3" xfId="7020" xr:uid="{00000000-0005-0000-0000-00003C140000}"/>
    <cellStyle name="20% - Accent2 5 4 5" xfId="7021" xr:uid="{00000000-0005-0000-0000-00003D140000}"/>
    <cellStyle name="20% - Accent2 5 4 5 2" xfId="7022" xr:uid="{00000000-0005-0000-0000-00003E140000}"/>
    <cellStyle name="20% - Accent2 5 4 6" xfId="7023" xr:uid="{00000000-0005-0000-0000-00003F140000}"/>
    <cellStyle name="20% - Accent2 5 4 6 2" xfId="7024" xr:uid="{00000000-0005-0000-0000-000040140000}"/>
    <cellStyle name="20% - Accent2 5 4 7" xfId="7025" xr:uid="{00000000-0005-0000-0000-000041140000}"/>
    <cellStyle name="20% - Accent2 5 5" xfId="7026" xr:uid="{00000000-0005-0000-0000-000042140000}"/>
    <cellStyle name="20% - Accent2 5 5 2" xfId="7027" xr:uid="{00000000-0005-0000-0000-000043140000}"/>
    <cellStyle name="20% - Accent2 5 5 2 2" xfId="7028" xr:uid="{00000000-0005-0000-0000-000044140000}"/>
    <cellStyle name="20% - Accent2 5 5 2 2 2" xfId="7029" xr:uid="{00000000-0005-0000-0000-000045140000}"/>
    <cellStyle name="20% - Accent2 5 5 2 3" xfId="7030" xr:uid="{00000000-0005-0000-0000-000046140000}"/>
    <cellStyle name="20% - Accent2 5 5 3" xfId="7031" xr:uid="{00000000-0005-0000-0000-000047140000}"/>
    <cellStyle name="20% - Accent2 5 5 3 2" xfId="7032" xr:uid="{00000000-0005-0000-0000-000048140000}"/>
    <cellStyle name="20% - Accent2 5 5 4" xfId="7033" xr:uid="{00000000-0005-0000-0000-000049140000}"/>
    <cellStyle name="20% - Accent2 5 6" xfId="7034" xr:uid="{00000000-0005-0000-0000-00004A140000}"/>
    <cellStyle name="20% - Accent2 5 6 2" xfId="7035" xr:uid="{00000000-0005-0000-0000-00004B140000}"/>
    <cellStyle name="20% - Accent2 5 6 2 2" xfId="7036" xr:uid="{00000000-0005-0000-0000-00004C140000}"/>
    <cellStyle name="20% - Accent2 5 6 3" xfId="7037" xr:uid="{00000000-0005-0000-0000-00004D140000}"/>
    <cellStyle name="20% - Accent2 5 7" xfId="7038" xr:uid="{00000000-0005-0000-0000-00004E140000}"/>
    <cellStyle name="20% - Accent2 5 7 2" xfId="7039" xr:uid="{00000000-0005-0000-0000-00004F140000}"/>
    <cellStyle name="20% - Accent2 5 7 2 2" xfId="7040" xr:uid="{00000000-0005-0000-0000-000050140000}"/>
    <cellStyle name="20% - Accent2 5 7 3" xfId="7041" xr:uid="{00000000-0005-0000-0000-000051140000}"/>
    <cellStyle name="20% - Accent2 5 8" xfId="7042" xr:uid="{00000000-0005-0000-0000-000052140000}"/>
    <cellStyle name="20% - Accent2 5 8 2" xfId="7043" xr:uid="{00000000-0005-0000-0000-000053140000}"/>
    <cellStyle name="20% - Accent2 5 8 2 2" xfId="7044" xr:uid="{00000000-0005-0000-0000-000054140000}"/>
    <cellStyle name="20% - Accent2 5 8 3" xfId="7045" xr:uid="{00000000-0005-0000-0000-000055140000}"/>
    <cellStyle name="20% - Accent2 5 9" xfId="7046" xr:uid="{00000000-0005-0000-0000-000056140000}"/>
    <cellStyle name="20% - Accent2 5 9 2" xfId="7047" xr:uid="{00000000-0005-0000-0000-000057140000}"/>
    <cellStyle name="20% - Accent2 6" xfId="7048" xr:uid="{00000000-0005-0000-0000-000058140000}"/>
    <cellStyle name="20% - Accent2 6 10" xfId="7049" xr:uid="{00000000-0005-0000-0000-000059140000}"/>
    <cellStyle name="20% - Accent2 6 10 2" xfId="7050" xr:uid="{00000000-0005-0000-0000-00005A140000}"/>
    <cellStyle name="20% - Accent2 6 11" xfId="7051" xr:uid="{00000000-0005-0000-0000-00005B140000}"/>
    <cellStyle name="20% - Accent2 6 12" xfId="7052" xr:uid="{00000000-0005-0000-0000-00005C140000}"/>
    <cellStyle name="20% - Accent2 6 2" xfId="7053" xr:uid="{00000000-0005-0000-0000-00005D140000}"/>
    <cellStyle name="20% - Accent2 6 2 10" xfId="7054" xr:uid="{00000000-0005-0000-0000-00005E140000}"/>
    <cellStyle name="20% - Accent2 6 2 2" xfId="7055" xr:uid="{00000000-0005-0000-0000-00005F140000}"/>
    <cellStyle name="20% - Accent2 6 2 2 2" xfId="7056" xr:uid="{00000000-0005-0000-0000-000060140000}"/>
    <cellStyle name="20% - Accent2 6 2 2 2 2" xfId="7057" xr:uid="{00000000-0005-0000-0000-000061140000}"/>
    <cellStyle name="20% - Accent2 6 2 2 2 2 2" xfId="7058" xr:uid="{00000000-0005-0000-0000-000062140000}"/>
    <cellStyle name="20% - Accent2 6 2 2 2 2 2 2" xfId="7059" xr:uid="{00000000-0005-0000-0000-000063140000}"/>
    <cellStyle name="20% - Accent2 6 2 2 2 2 3" xfId="7060" xr:uid="{00000000-0005-0000-0000-000064140000}"/>
    <cellStyle name="20% - Accent2 6 2 2 2 3" xfId="7061" xr:uid="{00000000-0005-0000-0000-000065140000}"/>
    <cellStyle name="20% - Accent2 6 2 2 2 3 2" xfId="7062" xr:uid="{00000000-0005-0000-0000-000066140000}"/>
    <cellStyle name="20% - Accent2 6 2 2 2 3 2 2" xfId="7063" xr:uid="{00000000-0005-0000-0000-000067140000}"/>
    <cellStyle name="20% - Accent2 6 2 2 2 3 3" xfId="7064" xr:uid="{00000000-0005-0000-0000-000068140000}"/>
    <cellStyle name="20% - Accent2 6 2 2 2 4" xfId="7065" xr:uid="{00000000-0005-0000-0000-000069140000}"/>
    <cellStyle name="20% - Accent2 6 2 2 2 4 2" xfId="7066" xr:uid="{00000000-0005-0000-0000-00006A140000}"/>
    <cellStyle name="20% - Accent2 6 2 2 2 4 2 2" xfId="7067" xr:uid="{00000000-0005-0000-0000-00006B140000}"/>
    <cellStyle name="20% - Accent2 6 2 2 2 4 3" xfId="7068" xr:uid="{00000000-0005-0000-0000-00006C140000}"/>
    <cellStyle name="20% - Accent2 6 2 2 2 5" xfId="7069" xr:uid="{00000000-0005-0000-0000-00006D140000}"/>
    <cellStyle name="20% - Accent2 6 2 2 2 5 2" xfId="7070" xr:uid="{00000000-0005-0000-0000-00006E140000}"/>
    <cellStyle name="20% - Accent2 6 2 2 2 6" xfId="7071" xr:uid="{00000000-0005-0000-0000-00006F140000}"/>
    <cellStyle name="20% - Accent2 6 2 2 2 6 2" xfId="7072" xr:uid="{00000000-0005-0000-0000-000070140000}"/>
    <cellStyle name="20% - Accent2 6 2 2 2 7" xfId="7073" xr:uid="{00000000-0005-0000-0000-000071140000}"/>
    <cellStyle name="20% - Accent2 6 2 2 3" xfId="7074" xr:uid="{00000000-0005-0000-0000-000072140000}"/>
    <cellStyle name="20% - Accent2 6 2 2 3 2" xfId="7075" xr:uid="{00000000-0005-0000-0000-000073140000}"/>
    <cellStyle name="20% - Accent2 6 2 2 3 2 2" xfId="7076" xr:uid="{00000000-0005-0000-0000-000074140000}"/>
    <cellStyle name="20% - Accent2 6 2 2 3 2 2 2" xfId="7077" xr:uid="{00000000-0005-0000-0000-000075140000}"/>
    <cellStyle name="20% - Accent2 6 2 2 3 2 3" xfId="7078" xr:uid="{00000000-0005-0000-0000-000076140000}"/>
    <cellStyle name="20% - Accent2 6 2 2 3 3" xfId="7079" xr:uid="{00000000-0005-0000-0000-000077140000}"/>
    <cellStyle name="20% - Accent2 6 2 2 3 3 2" xfId="7080" xr:uid="{00000000-0005-0000-0000-000078140000}"/>
    <cellStyle name="20% - Accent2 6 2 2 3 4" xfId="7081" xr:uid="{00000000-0005-0000-0000-000079140000}"/>
    <cellStyle name="20% - Accent2 6 2 2 4" xfId="7082" xr:uid="{00000000-0005-0000-0000-00007A140000}"/>
    <cellStyle name="20% - Accent2 6 2 2 4 2" xfId="7083" xr:uid="{00000000-0005-0000-0000-00007B140000}"/>
    <cellStyle name="20% - Accent2 6 2 2 4 2 2" xfId="7084" xr:uid="{00000000-0005-0000-0000-00007C140000}"/>
    <cellStyle name="20% - Accent2 6 2 2 4 3" xfId="7085" xr:uid="{00000000-0005-0000-0000-00007D140000}"/>
    <cellStyle name="20% - Accent2 6 2 2 5" xfId="7086" xr:uid="{00000000-0005-0000-0000-00007E140000}"/>
    <cellStyle name="20% - Accent2 6 2 2 5 2" xfId="7087" xr:uid="{00000000-0005-0000-0000-00007F140000}"/>
    <cellStyle name="20% - Accent2 6 2 2 5 2 2" xfId="7088" xr:uid="{00000000-0005-0000-0000-000080140000}"/>
    <cellStyle name="20% - Accent2 6 2 2 5 3" xfId="7089" xr:uid="{00000000-0005-0000-0000-000081140000}"/>
    <cellStyle name="20% - Accent2 6 2 2 6" xfId="7090" xr:uid="{00000000-0005-0000-0000-000082140000}"/>
    <cellStyle name="20% - Accent2 6 2 2 6 2" xfId="7091" xr:uid="{00000000-0005-0000-0000-000083140000}"/>
    <cellStyle name="20% - Accent2 6 2 2 6 2 2" xfId="7092" xr:uid="{00000000-0005-0000-0000-000084140000}"/>
    <cellStyle name="20% - Accent2 6 2 2 6 3" xfId="7093" xr:uid="{00000000-0005-0000-0000-000085140000}"/>
    <cellStyle name="20% - Accent2 6 2 2 7" xfId="7094" xr:uid="{00000000-0005-0000-0000-000086140000}"/>
    <cellStyle name="20% - Accent2 6 2 2 7 2" xfId="7095" xr:uid="{00000000-0005-0000-0000-000087140000}"/>
    <cellStyle name="20% - Accent2 6 2 2 8" xfId="7096" xr:uid="{00000000-0005-0000-0000-000088140000}"/>
    <cellStyle name="20% - Accent2 6 2 2 8 2" xfId="7097" xr:uid="{00000000-0005-0000-0000-000089140000}"/>
    <cellStyle name="20% - Accent2 6 2 2 9" xfId="7098" xr:uid="{00000000-0005-0000-0000-00008A140000}"/>
    <cellStyle name="20% - Accent2 6 2 3" xfId="7099" xr:uid="{00000000-0005-0000-0000-00008B140000}"/>
    <cellStyle name="20% - Accent2 6 2 3 2" xfId="7100" xr:uid="{00000000-0005-0000-0000-00008C140000}"/>
    <cellStyle name="20% - Accent2 6 2 3 2 2" xfId="7101" xr:uid="{00000000-0005-0000-0000-00008D140000}"/>
    <cellStyle name="20% - Accent2 6 2 3 2 2 2" xfId="7102" xr:uid="{00000000-0005-0000-0000-00008E140000}"/>
    <cellStyle name="20% - Accent2 6 2 3 2 3" xfId="7103" xr:uid="{00000000-0005-0000-0000-00008F140000}"/>
    <cellStyle name="20% - Accent2 6 2 3 3" xfId="7104" xr:uid="{00000000-0005-0000-0000-000090140000}"/>
    <cellStyle name="20% - Accent2 6 2 3 3 2" xfId="7105" xr:uid="{00000000-0005-0000-0000-000091140000}"/>
    <cellStyle name="20% - Accent2 6 2 3 3 2 2" xfId="7106" xr:uid="{00000000-0005-0000-0000-000092140000}"/>
    <cellStyle name="20% - Accent2 6 2 3 3 3" xfId="7107" xr:uid="{00000000-0005-0000-0000-000093140000}"/>
    <cellStyle name="20% - Accent2 6 2 3 4" xfId="7108" xr:uid="{00000000-0005-0000-0000-000094140000}"/>
    <cellStyle name="20% - Accent2 6 2 3 4 2" xfId="7109" xr:uid="{00000000-0005-0000-0000-000095140000}"/>
    <cellStyle name="20% - Accent2 6 2 3 4 2 2" xfId="7110" xr:uid="{00000000-0005-0000-0000-000096140000}"/>
    <cellStyle name="20% - Accent2 6 2 3 4 3" xfId="7111" xr:uid="{00000000-0005-0000-0000-000097140000}"/>
    <cellStyle name="20% - Accent2 6 2 3 5" xfId="7112" xr:uid="{00000000-0005-0000-0000-000098140000}"/>
    <cellStyle name="20% - Accent2 6 2 3 5 2" xfId="7113" xr:uid="{00000000-0005-0000-0000-000099140000}"/>
    <cellStyle name="20% - Accent2 6 2 3 6" xfId="7114" xr:uid="{00000000-0005-0000-0000-00009A140000}"/>
    <cellStyle name="20% - Accent2 6 2 3 6 2" xfId="7115" xr:uid="{00000000-0005-0000-0000-00009B140000}"/>
    <cellStyle name="20% - Accent2 6 2 3 7" xfId="7116" xr:uid="{00000000-0005-0000-0000-00009C140000}"/>
    <cellStyle name="20% - Accent2 6 2 4" xfId="7117" xr:uid="{00000000-0005-0000-0000-00009D140000}"/>
    <cellStyle name="20% - Accent2 6 2 4 2" xfId="7118" xr:uid="{00000000-0005-0000-0000-00009E140000}"/>
    <cellStyle name="20% - Accent2 6 2 4 2 2" xfId="7119" xr:uid="{00000000-0005-0000-0000-00009F140000}"/>
    <cellStyle name="20% - Accent2 6 2 4 2 2 2" xfId="7120" xr:uid="{00000000-0005-0000-0000-0000A0140000}"/>
    <cellStyle name="20% - Accent2 6 2 4 2 3" xfId="7121" xr:uid="{00000000-0005-0000-0000-0000A1140000}"/>
    <cellStyle name="20% - Accent2 6 2 4 3" xfId="7122" xr:uid="{00000000-0005-0000-0000-0000A2140000}"/>
    <cellStyle name="20% - Accent2 6 2 4 3 2" xfId="7123" xr:uid="{00000000-0005-0000-0000-0000A3140000}"/>
    <cellStyle name="20% - Accent2 6 2 4 4" xfId="7124" xr:uid="{00000000-0005-0000-0000-0000A4140000}"/>
    <cellStyle name="20% - Accent2 6 2 5" xfId="7125" xr:uid="{00000000-0005-0000-0000-0000A5140000}"/>
    <cellStyle name="20% - Accent2 6 2 5 2" xfId="7126" xr:uid="{00000000-0005-0000-0000-0000A6140000}"/>
    <cellStyle name="20% - Accent2 6 2 5 2 2" xfId="7127" xr:uid="{00000000-0005-0000-0000-0000A7140000}"/>
    <cellStyle name="20% - Accent2 6 2 5 3" xfId="7128" xr:uid="{00000000-0005-0000-0000-0000A8140000}"/>
    <cellStyle name="20% - Accent2 6 2 6" xfId="7129" xr:uid="{00000000-0005-0000-0000-0000A9140000}"/>
    <cellStyle name="20% - Accent2 6 2 6 2" xfId="7130" xr:uid="{00000000-0005-0000-0000-0000AA140000}"/>
    <cellStyle name="20% - Accent2 6 2 6 2 2" xfId="7131" xr:uid="{00000000-0005-0000-0000-0000AB140000}"/>
    <cellStyle name="20% - Accent2 6 2 6 3" xfId="7132" xr:uid="{00000000-0005-0000-0000-0000AC140000}"/>
    <cellStyle name="20% - Accent2 6 2 7" xfId="7133" xr:uid="{00000000-0005-0000-0000-0000AD140000}"/>
    <cellStyle name="20% - Accent2 6 2 7 2" xfId="7134" xr:uid="{00000000-0005-0000-0000-0000AE140000}"/>
    <cellStyle name="20% - Accent2 6 2 7 2 2" xfId="7135" xr:uid="{00000000-0005-0000-0000-0000AF140000}"/>
    <cellStyle name="20% - Accent2 6 2 7 3" xfId="7136" xr:uid="{00000000-0005-0000-0000-0000B0140000}"/>
    <cellStyle name="20% - Accent2 6 2 8" xfId="7137" xr:uid="{00000000-0005-0000-0000-0000B1140000}"/>
    <cellStyle name="20% - Accent2 6 2 8 2" xfId="7138" xr:uid="{00000000-0005-0000-0000-0000B2140000}"/>
    <cellStyle name="20% - Accent2 6 2 9" xfId="7139" xr:uid="{00000000-0005-0000-0000-0000B3140000}"/>
    <cellStyle name="20% - Accent2 6 2 9 2" xfId="7140" xr:uid="{00000000-0005-0000-0000-0000B4140000}"/>
    <cellStyle name="20% - Accent2 6 3" xfId="7141" xr:uid="{00000000-0005-0000-0000-0000B5140000}"/>
    <cellStyle name="20% - Accent2 6 3 2" xfId="7142" xr:uid="{00000000-0005-0000-0000-0000B6140000}"/>
    <cellStyle name="20% - Accent2 6 3 2 2" xfId="7143" xr:uid="{00000000-0005-0000-0000-0000B7140000}"/>
    <cellStyle name="20% - Accent2 6 3 2 2 2" xfId="7144" xr:uid="{00000000-0005-0000-0000-0000B8140000}"/>
    <cellStyle name="20% - Accent2 6 3 2 2 2 2" xfId="7145" xr:uid="{00000000-0005-0000-0000-0000B9140000}"/>
    <cellStyle name="20% - Accent2 6 3 2 2 3" xfId="7146" xr:uid="{00000000-0005-0000-0000-0000BA140000}"/>
    <cellStyle name="20% - Accent2 6 3 2 3" xfId="7147" xr:uid="{00000000-0005-0000-0000-0000BB140000}"/>
    <cellStyle name="20% - Accent2 6 3 2 3 2" xfId="7148" xr:uid="{00000000-0005-0000-0000-0000BC140000}"/>
    <cellStyle name="20% - Accent2 6 3 2 3 2 2" xfId="7149" xr:uid="{00000000-0005-0000-0000-0000BD140000}"/>
    <cellStyle name="20% - Accent2 6 3 2 3 3" xfId="7150" xr:uid="{00000000-0005-0000-0000-0000BE140000}"/>
    <cellStyle name="20% - Accent2 6 3 2 4" xfId="7151" xr:uid="{00000000-0005-0000-0000-0000BF140000}"/>
    <cellStyle name="20% - Accent2 6 3 2 4 2" xfId="7152" xr:uid="{00000000-0005-0000-0000-0000C0140000}"/>
    <cellStyle name="20% - Accent2 6 3 2 4 2 2" xfId="7153" xr:uid="{00000000-0005-0000-0000-0000C1140000}"/>
    <cellStyle name="20% - Accent2 6 3 2 4 3" xfId="7154" xr:uid="{00000000-0005-0000-0000-0000C2140000}"/>
    <cellStyle name="20% - Accent2 6 3 2 5" xfId="7155" xr:uid="{00000000-0005-0000-0000-0000C3140000}"/>
    <cellStyle name="20% - Accent2 6 3 2 5 2" xfId="7156" xr:uid="{00000000-0005-0000-0000-0000C4140000}"/>
    <cellStyle name="20% - Accent2 6 3 2 6" xfId="7157" xr:uid="{00000000-0005-0000-0000-0000C5140000}"/>
    <cellStyle name="20% - Accent2 6 3 2 6 2" xfId="7158" xr:uid="{00000000-0005-0000-0000-0000C6140000}"/>
    <cellStyle name="20% - Accent2 6 3 2 7" xfId="7159" xr:uid="{00000000-0005-0000-0000-0000C7140000}"/>
    <cellStyle name="20% - Accent2 6 3 3" xfId="7160" xr:uid="{00000000-0005-0000-0000-0000C8140000}"/>
    <cellStyle name="20% - Accent2 6 3 3 2" xfId="7161" xr:uid="{00000000-0005-0000-0000-0000C9140000}"/>
    <cellStyle name="20% - Accent2 6 3 3 2 2" xfId="7162" xr:uid="{00000000-0005-0000-0000-0000CA140000}"/>
    <cellStyle name="20% - Accent2 6 3 3 2 2 2" xfId="7163" xr:uid="{00000000-0005-0000-0000-0000CB140000}"/>
    <cellStyle name="20% - Accent2 6 3 3 2 3" xfId="7164" xr:uid="{00000000-0005-0000-0000-0000CC140000}"/>
    <cellStyle name="20% - Accent2 6 3 3 3" xfId="7165" xr:uid="{00000000-0005-0000-0000-0000CD140000}"/>
    <cellStyle name="20% - Accent2 6 3 3 3 2" xfId="7166" xr:uid="{00000000-0005-0000-0000-0000CE140000}"/>
    <cellStyle name="20% - Accent2 6 3 3 4" xfId="7167" xr:uid="{00000000-0005-0000-0000-0000CF140000}"/>
    <cellStyle name="20% - Accent2 6 3 4" xfId="7168" xr:uid="{00000000-0005-0000-0000-0000D0140000}"/>
    <cellStyle name="20% - Accent2 6 3 4 2" xfId="7169" xr:uid="{00000000-0005-0000-0000-0000D1140000}"/>
    <cellStyle name="20% - Accent2 6 3 4 2 2" xfId="7170" xr:uid="{00000000-0005-0000-0000-0000D2140000}"/>
    <cellStyle name="20% - Accent2 6 3 4 3" xfId="7171" xr:uid="{00000000-0005-0000-0000-0000D3140000}"/>
    <cellStyle name="20% - Accent2 6 3 5" xfId="7172" xr:uid="{00000000-0005-0000-0000-0000D4140000}"/>
    <cellStyle name="20% - Accent2 6 3 5 2" xfId="7173" xr:uid="{00000000-0005-0000-0000-0000D5140000}"/>
    <cellStyle name="20% - Accent2 6 3 5 2 2" xfId="7174" xr:uid="{00000000-0005-0000-0000-0000D6140000}"/>
    <cellStyle name="20% - Accent2 6 3 5 3" xfId="7175" xr:uid="{00000000-0005-0000-0000-0000D7140000}"/>
    <cellStyle name="20% - Accent2 6 3 6" xfId="7176" xr:uid="{00000000-0005-0000-0000-0000D8140000}"/>
    <cellStyle name="20% - Accent2 6 3 6 2" xfId="7177" xr:uid="{00000000-0005-0000-0000-0000D9140000}"/>
    <cellStyle name="20% - Accent2 6 3 6 2 2" xfId="7178" xr:uid="{00000000-0005-0000-0000-0000DA140000}"/>
    <cellStyle name="20% - Accent2 6 3 6 3" xfId="7179" xr:uid="{00000000-0005-0000-0000-0000DB140000}"/>
    <cellStyle name="20% - Accent2 6 3 7" xfId="7180" xr:uid="{00000000-0005-0000-0000-0000DC140000}"/>
    <cellStyle name="20% - Accent2 6 3 7 2" xfId="7181" xr:uid="{00000000-0005-0000-0000-0000DD140000}"/>
    <cellStyle name="20% - Accent2 6 3 8" xfId="7182" xr:uid="{00000000-0005-0000-0000-0000DE140000}"/>
    <cellStyle name="20% - Accent2 6 3 8 2" xfId="7183" xr:uid="{00000000-0005-0000-0000-0000DF140000}"/>
    <cellStyle name="20% - Accent2 6 3 9" xfId="7184" xr:uid="{00000000-0005-0000-0000-0000E0140000}"/>
    <cellStyle name="20% - Accent2 6 4" xfId="7185" xr:uid="{00000000-0005-0000-0000-0000E1140000}"/>
    <cellStyle name="20% - Accent2 6 4 2" xfId="7186" xr:uid="{00000000-0005-0000-0000-0000E2140000}"/>
    <cellStyle name="20% - Accent2 6 4 2 2" xfId="7187" xr:uid="{00000000-0005-0000-0000-0000E3140000}"/>
    <cellStyle name="20% - Accent2 6 4 2 2 2" xfId="7188" xr:uid="{00000000-0005-0000-0000-0000E4140000}"/>
    <cellStyle name="20% - Accent2 6 4 2 3" xfId="7189" xr:uid="{00000000-0005-0000-0000-0000E5140000}"/>
    <cellStyle name="20% - Accent2 6 4 3" xfId="7190" xr:uid="{00000000-0005-0000-0000-0000E6140000}"/>
    <cellStyle name="20% - Accent2 6 4 3 2" xfId="7191" xr:uid="{00000000-0005-0000-0000-0000E7140000}"/>
    <cellStyle name="20% - Accent2 6 4 3 2 2" xfId="7192" xr:uid="{00000000-0005-0000-0000-0000E8140000}"/>
    <cellStyle name="20% - Accent2 6 4 3 3" xfId="7193" xr:uid="{00000000-0005-0000-0000-0000E9140000}"/>
    <cellStyle name="20% - Accent2 6 4 4" xfId="7194" xr:uid="{00000000-0005-0000-0000-0000EA140000}"/>
    <cellStyle name="20% - Accent2 6 4 4 2" xfId="7195" xr:uid="{00000000-0005-0000-0000-0000EB140000}"/>
    <cellStyle name="20% - Accent2 6 4 4 2 2" xfId="7196" xr:uid="{00000000-0005-0000-0000-0000EC140000}"/>
    <cellStyle name="20% - Accent2 6 4 4 3" xfId="7197" xr:uid="{00000000-0005-0000-0000-0000ED140000}"/>
    <cellStyle name="20% - Accent2 6 4 5" xfId="7198" xr:uid="{00000000-0005-0000-0000-0000EE140000}"/>
    <cellStyle name="20% - Accent2 6 4 5 2" xfId="7199" xr:uid="{00000000-0005-0000-0000-0000EF140000}"/>
    <cellStyle name="20% - Accent2 6 4 6" xfId="7200" xr:uid="{00000000-0005-0000-0000-0000F0140000}"/>
    <cellStyle name="20% - Accent2 6 4 6 2" xfId="7201" xr:uid="{00000000-0005-0000-0000-0000F1140000}"/>
    <cellStyle name="20% - Accent2 6 4 7" xfId="7202" xr:uid="{00000000-0005-0000-0000-0000F2140000}"/>
    <cellStyle name="20% - Accent2 6 5" xfId="7203" xr:uid="{00000000-0005-0000-0000-0000F3140000}"/>
    <cellStyle name="20% - Accent2 6 5 2" xfId="7204" xr:uid="{00000000-0005-0000-0000-0000F4140000}"/>
    <cellStyle name="20% - Accent2 6 5 2 2" xfId="7205" xr:uid="{00000000-0005-0000-0000-0000F5140000}"/>
    <cellStyle name="20% - Accent2 6 5 2 2 2" xfId="7206" xr:uid="{00000000-0005-0000-0000-0000F6140000}"/>
    <cellStyle name="20% - Accent2 6 5 2 3" xfId="7207" xr:uid="{00000000-0005-0000-0000-0000F7140000}"/>
    <cellStyle name="20% - Accent2 6 5 3" xfId="7208" xr:uid="{00000000-0005-0000-0000-0000F8140000}"/>
    <cellStyle name="20% - Accent2 6 5 3 2" xfId="7209" xr:uid="{00000000-0005-0000-0000-0000F9140000}"/>
    <cellStyle name="20% - Accent2 6 5 4" xfId="7210" xr:uid="{00000000-0005-0000-0000-0000FA140000}"/>
    <cellStyle name="20% - Accent2 6 6" xfId="7211" xr:uid="{00000000-0005-0000-0000-0000FB140000}"/>
    <cellStyle name="20% - Accent2 6 6 2" xfId="7212" xr:uid="{00000000-0005-0000-0000-0000FC140000}"/>
    <cellStyle name="20% - Accent2 6 6 2 2" xfId="7213" xr:uid="{00000000-0005-0000-0000-0000FD140000}"/>
    <cellStyle name="20% - Accent2 6 6 3" xfId="7214" xr:uid="{00000000-0005-0000-0000-0000FE140000}"/>
    <cellStyle name="20% - Accent2 6 7" xfId="7215" xr:uid="{00000000-0005-0000-0000-0000FF140000}"/>
    <cellStyle name="20% - Accent2 6 7 2" xfId="7216" xr:uid="{00000000-0005-0000-0000-000000150000}"/>
    <cellStyle name="20% - Accent2 6 7 2 2" xfId="7217" xr:uid="{00000000-0005-0000-0000-000001150000}"/>
    <cellStyle name="20% - Accent2 6 7 3" xfId="7218" xr:uid="{00000000-0005-0000-0000-000002150000}"/>
    <cellStyle name="20% - Accent2 6 8" xfId="7219" xr:uid="{00000000-0005-0000-0000-000003150000}"/>
    <cellStyle name="20% - Accent2 6 8 2" xfId="7220" xr:uid="{00000000-0005-0000-0000-000004150000}"/>
    <cellStyle name="20% - Accent2 6 8 2 2" xfId="7221" xr:uid="{00000000-0005-0000-0000-000005150000}"/>
    <cellStyle name="20% - Accent2 6 8 3" xfId="7222" xr:uid="{00000000-0005-0000-0000-000006150000}"/>
    <cellStyle name="20% - Accent2 6 9" xfId="7223" xr:uid="{00000000-0005-0000-0000-000007150000}"/>
    <cellStyle name="20% - Accent2 6 9 2" xfId="7224" xr:uid="{00000000-0005-0000-0000-000008150000}"/>
    <cellStyle name="20% - Accent2 7" xfId="7225" xr:uid="{00000000-0005-0000-0000-000009150000}"/>
    <cellStyle name="20% - Accent2 7 10" xfId="7226" xr:uid="{00000000-0005-0000-0000-00000A150000}"/>
    <cellStyle name="20% - Accent2 7 2" xfId="7227" xr:uid="{00000000-0005-0000-0000-00000B150000}"/>
    <cellStyle name="20% - Accent2 7 2 2" xfId="7228" xr:uid="{00000000-0005-0000-0000-00000C150000}"/>
    <cellStyle name="20% - Accent2 7 2 2 2" xfId="7229" xr:uid="{00000000-0005-0000-0000-00000D150000}"/>
    <cellStyle name="20% - Accent2 7 2 2 2 2" xfId="7230" xr:uid="{00000000-0005-0000-0000-00000E150000}"/>
    <cellStyle name="20% - Accent2 7 2 2 2 2 2" xfId="7231" xr:uid="{00000000-0005-0000-0000-00000F150000}"/>
    <cellStyle name="20% - Accent2 7 2 2 2 3" xfId="7232" xr:uid="{00000000-0005-0000-0000-000010150000}"/>
    <cellStyle name="20% - Accent2 7 2 2 3" xfId="7233" xr:uid="{00000000-0005-0000-0000-000011150000}"/>
    <cellStyle name="20% - Accent2 7 2 2 3 2" xfId="7234" xr:uid="{00000000-0005-0000-0000-000012150000}"/>
    <cellStyle name="20% - Accent2 7 2 2 3 2 2" xfId="7235" xr:uid="{00000000-0005-0000-0000-000013150000}"/>
    <cellStyle name="20% - Accent2 7 2 2 3 3" xfId="7236" xr:uid="{00000000-0005-0000-0000-000014150000}"/>
    <cellStyle name="20% - Accent2 7 2 2 4" xfId="7237" xr:uid="{00000000-0005-0000-0000-000015150000}"/>
    <cellStyle name="20% - Accent2 7 2 2 4 2" xfId="7238" xr:uid="{00000000-0005-0000-0000-000016150000}"/>
    <cellStyle name="20% - Accent2 7 2 2 4 2 2" xfId="7239" xr:uid="{00000000-0005-0000-0000-000017150000}"/>
    <cellStyle name="20% - Accent2 7 2 2 4 3" xfId="7240" xr:uid="{00000000-0005-0000-0000-000018150000}"/>
    <cellStyle name="20% - Accent2 7 2 2 5" xfId="7241" xr:uid="{00000000-0005-0000-0000-000019150000}"/>
    <cellStyle name="20% - Accent2 7 2 2 5 2" xfId="7242" xr:uid="{00000000-0005-0000-0000-00001A150000}"/>
    <cellStyle name="20% - Accent2 7 2 2 6" xfId="7243" xr:uid="{00000000-0005-0000-0000-00001B150000}"/>
    <cellStyle name="20% - Accent2 7 2 2 6 2" xfId="7244" xr:uid="{00000000-0005-0000-0000-00001C150000}"/>
    <cellStyle name="20% - Accent2 7 2 2 7" xfId="7245" xr:uid="{00000000-0005-0000-0000-00001D150000}"/>
    <cellStyle name="20% - Accent2 7 2 3" xfId="7246" xr:uid="{00000000-0005-0000-0000-00001E150000}"/>
    <cellStyle name="20% - Accent2 7 2 3 2" xfId="7247" xr:uid="{00000000-0005-0000-0000-00001F150000}"/>
    <cellStyle name="20% - Accent2 7 2 3 2 2" xfId="7248" xr:uid="{00000000-0005-0000-0000-000020150000}"/>
    <cellStyle name="20% - Accent2 7 2 3 2 2 2" xfId="7249" xr:uid="{00000000-0005-0000-0000-000021150000}"/>
    <cellStyle name="20% - Accent2 7 2 3 2 3" xfId="7250" xr:uid="{00000000-0005-0000-0000-000022150000}"/>
    <cellStyle name="20% - Accent2 7 2 3 3" xfId="7251" xr:uid="{00000000-0005-0000-0000-000023150000}"/>
    <cellStyle name="20% - Accent2 7 2 3 3 2" xfId="7252" xr:uid="{00000000-0005-0000-0000-000024150000}"/>
    <cellStyle name="20% - Accent2 7 2 3 4" xfId="7253" xr:uid="{00000000-0005-0000-0000-000025150000}"/>
    <cellStyle name="20% - Accent2 7 2 4" xfId="7254" xr:uid="{00000000-0005-0000-0000-000026150000}"/>
    <cellStyle name="20% - Accent2 7 2 4 2" xfId="7255" xr:uid="{00000000-0005-0000-0000-000027150000}"/>
    <cellStyle name="20% - Accent2 7 2 4 2 2" xfId="7256" xr:uid="{00000000-0005-0000-0000-000028150000}"/>
    <cellStyle name="20% - Accent2 7 2 4 3" xfId="7257" xr:uid="{00000000-0005-0000-0000-000029150000}"/>
    <cellStyle name="20% - Accent2 7 2 5" xfId="7258" xr:uid="{00000000-0005-0000-0000-00002A150000}"/>
    <cellStyle name="20% - Accent2 7 2 5 2" xfId="7259" xr:uid="{00000000-0005-0000-0000-00002B150000}"/>
    <cellStyle name="20% - Accent2 7 2 5 2 2" xfId="7260" xr:uid="{00000000-0005-0000-0000-00002C150000}"/>
    <cellStyle name="20% - Accent2 7 2 5 3" xfId="7261" xr:uid="{00000000-0005-0000-0000-00002D150000}"/>
    <cellStyle name="20% - Accent2 7 2 6" xfId="7262" xr:uid="{00000000-0005-0000-0000-00002E150000}"/>
    <cellStyle name="20% - Accent2 7 2 6 2" xfId="7263" xr:uid="{00000000-0005-0000-0000-00002F150000}"/>
    <cellStyle name="20% - Accent2 7 2 6 2 2" xfId="7264" xr:uid="{00000000-0005-0000-0000-000030150000}"/>
    <cellStyle name="20% - Accent2 7 2 6 3" xfId="7265" xr:uid="{00000000-0005-0000-0000-000031150000}"/>
    <cellStyle name="20% - Accent2 7 2 7" xfId="7266" xr:uid="{00000000-0005-0000-0000-000032150000}"/>
    <cellStyle name="20% - Accent2 7 2 7 2" xfId="7267" xr:uid="{00000000-0005-0000-0000-000033150000}"/>
    <cellStyle name="20% - Accent2 7 2 8" xfId="7268" xr:uid="{00000000-0005-0000-0000-000034150000}"/>
    <cellStyle name="20% - Accent2 7 2 8 2" xfId="7269" xr:uid="{00000000-0005-0000-0000-000035150000}"/>
    <cellStyle name="20% - Accent2 7 2 9" xfId="7270" xr:uid="{00000000-0005-0000-0000-000036150000}"/>
    <cellStyle name="20% - Accent2 7 3" xfId="7271" xr:uid="{00000000-0005-0000-0000-000037150000}"/>
    <cellStyle name="20% - Accent2 7 3 2" xfId="7272" xr:uid="{00000000-0005-0000-0000-000038150000}"/>
    <cellStyle name="20% - Accent2 7 3 2 2" xfId="7273" xr:uid="{00000000-0005-0000-0000-000039150000}"/>
    <cellStyle name="20% - Accent2 7 3 2 2 2" xfId="7274" xr:uid="{00000000-0005-0000-0000-00003A150000}"/>
    <cellStyle name="20% - Accent2 7 3 2 3" xfId="7275" xr:uid="{00000000-0005-0000-0000-00003B150000}"/>
    <cellStyle name="20% - Accent2 7 3 3" xfId="7276" xr:uid="{00000000-0005-0000-0000-00003C150000}"/>
    <cellStyle name="20% - Accent2 7 3 3 2" xfId="7277" xr:uid="{00000000-0005-0000-0000-00003D150000}"/>
    <cellStyle name="20% - Accent2 7 3 3 2 2" xfId="7278" xr:uid="{00000000-0005-0000-0000-00003E150000}"/>
    <cellStyle name="20% - Accent2 7 3 3 3" xfId="7279" xr:uid="{00000000-0005-0000-0000-00003F150000}"/>
    <cellStyle name="20% - Accent2 7 3 4" xfId="7280" xr:uid="{00000000-0005-0000-0000-000040150000}"/>
    <cellStyle name="20% - Accent2 7 3 4 2" xfId="7281" xr:uid="{00000000-0005-0000-0000-000041150000}"/>
    <cellStyle name="20% - Accent2 7 3 4 2 2" xfId="7282" xr:uid="{00000000-0005-0000-0000-000042150000}"/>
    <cellStyle name="20% - Accent2 7 3 4 3" xfId="7283" xr:uid="{00000000-0005-0000-0000-000043150000}"/>
    <cellStyle name="20% - Accent2 7 3 5" xfId="7284" xr:uid="{00000000-0005-0000-0000-000044150000}"/>
    <cellStyle name="20% - Accent2 7 3 5 2" xfId="7285" xr:uid="{00000000-0005-0000-0000-000045150000}"/>
    <cellStyle name="20% - Accent2 7 3 6" xfId="7286" xr:uid="{00000000-0005-0000-0000-000046150000}"/>
    <cellStyle name="20% - Accent2 7 3 6 2" xfId="7287" xr:uid="{00000000-0005-0000-0000-000047150000}"/>
    <cellStyle name="20% - Accent2 7 3 7" xfId="7288" xr:uid="{00000000-0005-0000-0000-000048150000}"/>
    <cellStyle name="20% - Accent2 7 4" xfId="7289" xr:uid="{00000000-0005-0000-0000-000049150000}"/>
    <cellStyle name="20% - Accent2 7 4 2" xfId="7290" xr:uid="{00000000-0005-0000-0000-00004A150000}"/>
    <cellStyle name="20% - Accent2 7 4 2 2" xfId="7291" xr:uid="{00000000-0005-0000-0000-00004B150000}"/>
    <cellStyle name="20% - Accent2 7 4 2 2 2" xfId="7292" xr:uid="{00000000-0005-0000-0000-00004C150000}"/>
    <cellStyle name="20% - Accent2 7 4 2 3" xfId="7293" xr:uid="{00000000-0005-0000-0000-00004D150000}"/>
    <cellStyle name="20% - Accent2 7 4 3" xfId="7294" xr:uid="{00000000-0005-0000-0000-00004E150000}"/>
    <cellStyle name="20% - Accent2 7 4 3 2" xfId="7295" xr:uid="{00000000-0005-0000-0000-00004F150000}"/>
    <cellStyle name="20% - Accent2 7 4 4" xfId="7296" xr:uid="{00000000-0005-0000-0000-000050150000}"/>
    <cellStyle name="20% - Accent2 7 5" xfId="7297" xr:uid="{00000000-0005-0000-0000-000051150000}"/>
    <cellStyle name="20% - Accent2 7 5 2" xfId="7298" xr:uid="{00000000-0005-0000-0000-000052150000}"/>
    <cellStyle name="20% - Accent2 7 5 2 2" xfId="7299" xr:uid="{00000000-0005-0000-0000-000053150000}"/>
    <cellStyle name="20% - Accent2 7 5 3" xfId="7300" xr:uid="{00000000-0005-0000-0000-000054150000}"/>
    <cellStyle name="20% - Accent2 7 6" xfId="7301" xr:uid="{00000000-0005-0000-0000-000055150000}"/>
    <cellStyle name="20% - Accent2 7 6 2" xfId="7302" xr:uid="{00000000-0005-0000-0000-000056150000}"/>
    <cellStyle name="20% - Accent2 7 6 2 2" xfId="7303" xr:uid="{00000000-0005-0000-0000-000057150000}"/>
    <cellStyle name="20% - Accent2 7 6 3" xfId="7304" xr:uid="{00000000-0005-0000-0000-000058150000}"/>
    <cellStyle name="20% - Accent2 7 7" xfId="7305" xr:uid="{00000000-0005-0000-0000-000059150000}"/>
    <cellStyle name="20% - Accent2 7 7 2" xfId="7306" xr:uid="{00000000-0005-0000-0000-00005A150000}"/>
    <cellStyle name="20% - Accent2 7 7 2 2" xfId="7307" xr:uid="{00000000-0005-0000-0000-00005B150000}"/>
    <cellStyle name="20% - Accent2 7 7 3" xfId="7308" xr:uid="{00000000-0005-0000-0000-00005C150000}"/>
    <cellStyle name="20% - Accent2 7 8" xfId="7309" xr:uid="{00000000-0005-0000-0000-00005D150000}"/>
    <cellStyle name="20% - Accent2 7 8 2" xfId="7310" xr:uid="{00000000-0005-0000-0000-00005E150000}"/>
    <cellStyle name="20% - Accent2 7 9" xfId="7311" xr:uid="{00000000-0005-0000-0000-00005F150000}"/>
    <cellStyle name="20% - Accent2 7 9 2" xfId="7312" xr:uid="{00000000-0005-0000-0000-000060150000}"/>
    <cellStyle name="20% - Accent2 8" xfId="7313" xr:uid="{00000000-0005-0000-0000-000061150000}"/>
    <cellStyle name="20% - Accent2 8 10" xfId="7314" xr:uid="{00000000-0005-0000-0000-000062150000}"/>
    <cellStyle name="20% - Accent2 8 2" xfId="7315" xr:uid="{00000000-0005-0000-0000-000063150000}"/>
    <cellStyle name="20% - Accent2 8 2 2" xfId="7316" xr:uid="{00000000-0005-0000-0000-000064150000}"/>
    <cellStyle name="20% - Accent2 8 2 2 2" xfId="7317" xr:uid="{00000000-0005-0000-0000-000065150000}"/>
    <cellStyle name="20% - Accent2 8 2 2 2 2" xfId="7318" xr:uid="{00000000-0005-0000-0000-000066150000}"/>
    <cellStyle name="20% - Accent2 8 2 2 2 2 2" xfId="7319" xr:uid="{00000000-0005-0000-0000-000067150000}"/>
    <cellStyle name="20% - Accent2 8 2 2 2 3" xfId="7320" xr:uid="{00000000-0005-0000-0000-000068150000}"/>
    <cellStyle name="20% - Accent2 8 2 2 3" xfId="7321" xr:uid="{00000000-0005-0000-0000-000069150000}"/>
    <cellStyle name="20% - Accent2 8 2 2 3 2" xfId="7322" xr:uid="{00000000-0005-0000-0000-00006A150000}"/>
    <cellStyle name="20% - Accent2 8 2 2 3 2 2" xfId="7323" xr:uid="{00000000-0005-0000-0000-00006B150000}"/>
    <cellStyle name="20% - Accent2 8 2 2 3 3" xfId="7324" xr:uid="{00000000-0005-0000-0000-00006C150000}"/>
    <cellStyle name="20% - Accent2 8 2 2 4" xfId="7325" xr:uid="{00000000-0005-0000-0000-00006D150000}"/>
    <cellStyle name="20% - Accent2 8 2 2 4 2" xfId="7326" xr:uid="{00000000-0005-0000-0000-00006E150000}"/>
    <cellStyle name="20% - Accent2 8 2 2 4 2 2" xfId="7327" xr:uid="{00000000-0005-0000-0000-00006F150000}"/>
    <cellStyle name="20% - Accent2 8 2 2 4 3" xfId="7328" xr:uid="{00000000-0005-0000-0000-000070150000}"/>
    <cellStyle name="20% - Accent2 8 2 2 5" xfId="7329" xr:uid="{00000000-0005-0000-0000-000071150000}"/>
    <cellStyle name="20% - Accent2 8 2 2 5 2" xfId="7330" xr:uid="{00000000-0005-0000-0000-000072150000}"/>
    <cellStyle name="20% - Accent2 8 2 2 6" xfId="7331" xr:uid="{00000000-0005-0000-0000-000073150000}"/>
    <cellStyle name="20% - Accent2 8 2 2 6 2" xfId="7332" xr:uid="{00000000-0005-0000-0000-000074150000}"/>
    <cellStyle name="20% - Accent2 8 2 2 7" xfId="7333" xr:uid="{00000000-0005-0000-0000-000075150000}"/>
    <cellStyle name="20% - Accent2 8 2 3" xfId="7334" xr:uid="{00000000-0005-0000-0000-000076150000}"/>
    <cellStyle name="20% - Accent2 8 2 3 2" xfId="7335" xr:uid="{00000000-0005-0000-0000-000077150000}"/>
    <cellStyle name="20% - Accent2 8 2 3 2 2" xfId="7336" xr:uid="{00000000-0005-0000-0000-000078150000}"/>
    <cellStyle name="20% - Accent2 8 2 3 2 2 2" xfId="7337" xr:uid="{00000000-0005-0000-0000-000079150000}"/>
    <cellStyle name="20% - Accent2 8 2 3 2 3" xfId="7338" xr:uid="{00000000-0005-0000-0000-00007A150000}"/>
    <cellStyle name="20% - Accent2 8 2 3 3" xfId="7339" xr:uid="{00000000-0005-0000-0000-00007B150000}"/>
    <cellStyle name="20% - Accent2 8 2 3 3 2" xfId="7340" xr:uid="{00000000-0005-0000-0000-00007C150000}"/>
    <cellStyle name="20% - Accent2 8 2 3 4" xfId="7341" xr:uid="{00000000-0005-0000-0000-00007D150000}"/>
    <cellStyle name="20% - Accent2 8 2 4" xfId="7342" xr:uid="{00000000-0005-0000-0000-00007E150000}"/>
    <cellStyle name="20% - Accent2 8 2 4 2" xfId="7343" xr:uid="{00000000-0005-0000-0000-00007F150000}"/>
    <cellStyle name="20% - Accent2 8 2 4 2 2" xfId="7344" xr:uid="{00000000-0005-0000-0000-000080150000}"/>
    <cellStyle name="20% - Accent2 8 2 4 3" xfId="7345" xr:uid="{00000000-0005-0000-0000-000081150000}"/>
    <cellStyle name="20% - Accent2 8 2 5" xfId="7346" xr:uid="{00000000-0005-0000-0000-000082150000}"/>
    <cellStyle name="20% - Accent2 8 2 5 2" xfId="7347" xr:uid="{00000000-0005-0000-0000-000083150000}"/>
    <cellStyle name="20% - Accent2 8 2 5 2 2" xfId="7348" xr:uid="{00000000-0005-0000-0000-000084150000}"/>
    <cellStyle name="20% - Accent2 8 2 5 3" xfId="7349" xr:uid="{00000000-0005-0000-0000-000085150000}"/>
    <cellStyle name="20% - Accent2 8 2 6" xfId="7350" xr:uid="{00000000-0005-0000-0000-000086150000}"/>
    <cellStyle name="20% - Accent2 8 2 6 2" xfId="7351" xr:uid="{00000000-0005-0000-0000-000087150000}"/>
    <cellStyle name="20% - Accent2 8 2 6 2 2" xfId="7352" xr:uid="{00000000-0005-0000-0000-000088150000}"/>
    <cellStyle name="20% - Accent2 8 2 6 3" xfId="7353" xr:uid="{00000000-0005-0000-0000-000089150000}"/>
    <cellStyle name="20% - Accent2 8 2 7" xfId="7354" xr:uid="{00000000-0005-0000-0000-00008A150000}"/>
    <cellStyle name="20% - Accent2 8 2 7 2" xfId="7355" xr:uid="{00000000-0005-0000-0000-00008B150000}"/>
    <cellStyle name="20% - Accent2 8 2 8" xfId="7356" xr:uid="{00000000-0005-0000-0000-00008C150000}"/>
    <cellStyle name="20% - Accent2 8 2 8 2" xfId="7357" xr:uid="{00000000-0005-0000-0000-00008D150000}"/>
    <cellStyle name="20% - Accent2 8 2 9" xfId="7358" xr:uid="{00000000-0005-0000-0000-00008E150000}"/>
    <cellStyle name="20% - Accent2 8 3" xfId="7359" xr:uid="{00000000-0005-0000-0000-00008F150000}"/>
    <cellStyle name="20% - Accent2 8 3 2" xfId="7360" xr:uid="{00000000-0005-0000-0000-000090150000}"/>
    <cellStyle name="20% - Accent2 8 3 2 2" xfId="7361" xr:uid="{00000000-0005-0000-0000-000091150000}"/>
    <cellStyle name="20% - Accent2 8 3 2 2 2" xfId="7362" xr:uid="{00000000-0005-0000-0000-000092150000}"/>
    <cellStyle name="20% - Accent2 8 3 2 3" xfId="7363" xr:uid="{00000000-0005-0000-0000-000093150000}"/>
    <cellStyle name="20% - Accent2 8 3 3" xfId="7364" xr:uid="{00000000-0005-0000-0000-000094150000}"/>
    <cellStyle name="20% - Accent2 8 3 3 2" xfId="7365" xr:uid="{00000000-0005-0000-0000-000095150000}"/>
    <cellStyle name="20% - Accent2 8 3 3 2 2" xfId="7366" xr:uid="{00000000-0005-0000-0000-000096150000}"/>
    <cellStyle name="20% - Accent2 8 3 3 3" xfId="7367" xr:uid="{00000000-0005-0000-0000-000097150000}"/>
    <cellStyle name="20% - Accent2 8 3 4" xfId="7368" xr:uid="{00000000-0005-0000-0000-000098150000}"/>
    <cellStyle name="20% - Accent2 8 3 4 2" xfId="7369" xr:uid="{00000000-0005-0000-0000-000099150000}"/>
    <cellStyle name="20% - Accent2 8 3 4 2 2" xfId="7370" xr:uid="{00000000-0005-0000-0000-00009A150000}"/>
    <cellStyle name="20% - Accent2 8 3 4 3" xfId="7371" xr:uid="{00000000-0005-0000-0000-00009B150000}"/>
    <cellStyle name="20% - Accent2 8 3 5" xfId="7372" xr:uid="{00000000-0005-0000-0000-00009C150000}"/>
    <cellStyle name="20% - Accent2 8 3 5 2" xfId="7373" xr:uid="{00000000-0005-0000-0000-00009D150000}"/>
    <cellStyle name="20% - Accent2 8 3 6" xfId="7374" xr:uid="{00000000-0005-0000-0000-00009E150000}"/>
    <cellStyle name="20% - Accent2 8 3 6 2" xfId="7375" xr:uid="{00000000-0005-0000-0000-00009F150000}"/>
    <cellStyle name="20% - Accent2 8 3 7" xfId="7376" xr:uid="{00000000-0005-0000-0000-0000A0150000}"/>
    <cellStyle name="20% - Accent2 8 4" xfId="7377" xr:uid="{00000000-0005-0000-0000-0000A1150000}"/>
    <cellStyle name="20% - Accent2 8 4 2" xfId="7378" xr:uid="{00000000-0005-0000-0000-0000A2150000}"/>
    <cellStyle name="20% - Accent2 8 4 2 2" xfId="7379" xr:uid="{00000000-0005-0000-0000-0000A3150000}"/>
    <cellStyle name="20% - Accent2 8 4 2 2 2" xfId="7380" xr:uid="{00000000-0005-0000-0000-0000A4150000}"/>
    <cellStyle name="20% - Accent2 8 4 2 3" xfId="7381" xr:uid="{00000000-0005-0000-0000-0000A5150000}"/>
    <cellStyle name="20% - Accent2 8 4 3" xfId="7382" xr:uid="{00000000-0005-0000-0000-0000A6150000}"/>
    <cellStyle name="20% - Accent2 8 4 3 2" xfId="7383" xr:uid="{00000000-0005-0000-0000-0000A7150000}"/>
    <cellStyle name="20% - Accent2 8 4 4" xfId="7384" xr:uid="{00000000-0005-0000-0000-0000A8150000}"/>
    <cellStyle name="20% - Accent2 8 5" xfId="7385" xr:uid="{00000000-0005-0000-0000-0000A9150000}"/>
    <cellStyle name="20% - Accent2 8 5 2" xfId="7386" xr:uid="{00000000-0005-0000-0000-0000AA150000}"/>
    <cellStyle name="20% - Accent2 8 5 2 2" xfId="7387" xr:uid="{00000000-0005-0000-0000-0000AB150000}"/>
    <cellStyle name="20% - Accent2 8 5 3" xfId="7388" xr:uid="{00000000-0005-0000-0000-0000AC150000}"/>
    <cellStyle name="20% - Accent2 8 6" xfId="7389" xr:uid="{00000000-0005-0000-0000-0000AD150000}"/>
    <cellStyle name="20% - Accent2 8 6 2" xfId="7390" xr:uid="{00000000-0005-0000-0000-0000AE150000}"/>
    <cellStyle name="20% - Accent2 8 6 2 2" xfId="7391" xr:uid="{00000000-0005-0000-0000-0000AF150000}"/>
    <cellStyle name="20% - Accent2 8 6 3" xfId="7392" xr:uid="{00000000-0005-0000-0000-0000B0150000}"/>
    <cellStyle name="20% - Accent2 8 7" xfId="7393" xr:uid="{00000000-0005-0000-0000-0000B1150000}"/>
    <cellStyle name="20% - Accent2 8 7 2" xfId="7394" xr:uid="{00000000-0005-0000-0000-0000B2150000}"/>
    <cellStyle name="20% - Accent2 8 7 2 2" xfId="7395" xr:uid="{00000000-0005-0000-0000-0000B3150000}"/>
    <cellStyle name="20% - Accent2 8 7 3" xfId="7396" xr:uid="{00000000-0005-0000-0000-0000B4150000}"/>
    <cellStyle name="20% - Accent2 8 8" xfId="7397" xr:uid="{00000000-0005-0000-0000-0000B5150000}"/>
    <cellStyle name="20% - Accent2 8 8 2" xfId="7398" xr:uid="{00000000-0005-0000-0000-0000B6150000}"/>
    <cellStyle name="20% - Accent2 8 9" xfId="7399" xr:uid="{00000000-0005-0000-0000-0000B7150000}"/>
    <cellStyle name="20% - Accent2 8 9 2" xfId="7400" xr:uid="{00000000-0005-0000-0000-0000B8150000}"/>
    <cellStyle name="20% - Accent2 9" xfId="7401" xr:uid="{00000000-0005-0000-0000-0000B9150000}"/>
    <cellStyle name="20% - Accent2 9 10" xfId="7402" xr:uid="{00000000-0005-0000-0000-0000BA150000}"/>
    <cellStyle name="20% - Accent2 9 2" xfId="7403" xr:uid="{00000000-0005-0000-0000-0000BB150000}"/>
    <cellStyle name="20% - Accent2 9 2 2" xfId="7404" xr:uid="{00000000-0005-0000-0000-0000BC150000}"/>
    <cellStyle name="20% - Accent2 9 2 2 2" xfId="7405" xr:uid="{00000000-0005-0000-0000-0000BD150000}"/>
    <cellStyle name="20% - Accent2 9 2 2 2 2" xfId="7406" xr:uid="{00000000-0005-0000-0000-0000BE150000}"/>
    <cellStyle name="20% - Accent2 9 2 2 2 2 2" xfId="7407" xr:uid="{00000000-0005-0000-0000-0000BF150000}"/>
    <cellStyle name="20% - Accent2 9 2 2 2 3" xfId="7408" xr:uid="{00000000-0005-0000-0000-0000C0150000}"/>
    <cellStyle name="20% - Accent2 9 2 2 3" xfId="7409" xr:uid="{00000000-0005-0000-0000-0000C1150000}"/>
    <cellStyle name="20% - Accent2 9 2 2 3 2" xfId="7410" xr:uid="{00000000-0005-0000-0000-0000C2150000}"/>
    <cellStyle name="20% - Accent2 9 2 2 3 2 2" xfId="7411" xr:uid="{00000000-0005-0000-0000-0000C3150000}"/>
    <cellStyle name="20% - Accent2 9 2 2 3 3" xfId="7412" xr:uid="{00000000-0005-0000-0000-0000C4150000}"/>
    <cellStyle name="20% - Accent2 9 2 2 4" xfId="7413" xr:uid="{00000000-0005-0000-0000-0000C5150000}"/>
    <cellStyle name="20% - Accent2 9 2 2 4 2" xfId="7414" xr:uid="{00000000-0005-0000-0000-0000C6150000}"/>
    <cellStyle name="20% - Accent2 9 2 2 4 2 2" xfId="7415" xr:uid="{00000000-0005-0000-0000-0000C7150000}"/>
    <cellStyle name="20% - Accent2 9 2 2 4 3" xfId="7416" xr:uid="{00000000-0005-0000-0000-0000C8150000}"/>
    <cellStyle name="20% - Accent2 9 2 2 5" xfId="7417" xr:uid="{00000000-0005-0000-0000-0000C9150000}"/>
    <cellStyle name="20% - Accent2 9 2 2 5 2" xfId="7418" xr:uid="{00000000-0005-0000-0000-0000CA150000}"/>
    <cellStyle name="20% - Accent2 9 2 2 6" xfId="7419" xr:uid="{00000000-0005-0000-0000-0000CB150000}"/>
    <cellStyle name="20% - Accent2 9 2 2 6 2" xfId="7420" xr:uid="{00000000-0005-0000-0000-0000CC150000}"/>
    <cellStyle name="20% - Accent2 9 2 2 7" xfId="7421" xr:uid="{00000000-0005-0000-0000-0000CD150000}"/>
    <cellStyle name="20% - Accent2 9 2 3" xfId="7422" xr:uid="{00000000-0005-0000-0000-0000CE150000}"/>
    <cellStyle name="20% - Accent2 9 2 3 2" xfId="7423" xr:uid="{00000000-0005-0000-0000-0000CF150000}"/>
    <cellStyle name="20% - Accent2 9 2 3 2 2" xfId="7424" xr:uid="{00000000-0005-0000-0000-0000D0150000}"/>
    <cellStyle name="20% - Accent2 9 2 3 2 2 2" xfId="7425" xr:uid="{00000000-0005-0000-0000-0000D1150000}"/>
    <cellStyle name="20% - Accent2 9 2 3 2 3" xfId="7426" xr:uid="{00000000-0005-0000-0000-0000D2150000}"/>
    <cellStyle name="20% - Accent2 9 2 3 3" xfId="7427" xr:uid="{00000000-0005-0000-0000-0000D3150000}"/>
    <cellStyle name="20% - Accent2 9 2 3 3 2" xfId="7428" xr:uid="{00000000-0005-0000-0000-0000D4150000}"/>
    <cellStyle name="20% - Accent2 9 2 3 4" xfId="7429" xr:uid="{00000000-0005-0000-0000-0000D5150000}"/>
    <cellStyle name="20% - Accent2 9 2 4" xfId="7430" xr:uid="{00000000-0005-0000-0000-0000D6150000}"/>
    <cellStyle name="20% - Accent2 9 2 4 2" xfId="7431" xr:uid="{00000000-0005-0000-0000-0000D7150000}"/>
    <cellStyle name="20% - Accent2 9 2 4 2 2" xfId="7432" xr:uid="{00000000-0005-0000-0000-0000D8150000}"/>
    <cellStyle name="20% - Accent2 9 2 4 3" xfId="7433" xr:uid="{00000000-0005-0000-0000-0000D9150000}"/>
    <cellStyle name="20% - Accent2 9 2 5" xfId="7434" xr:uid="{00000000-0005-0000-0000-0000DA150000}"/>
    <cellStyle name="20% - Accent2 9 2 5 2" xfId="7435" xr:uid="{00000000-0005-0000-0000-0000DB150000}"/>
    <cellStyle name="20% - Accent2 9 2 5 2 2" xfId="7436" xr:uid="{00000000-0005-0000-0000-0000DC150000}"/>
    <cellStyle name="20% - Accent2 9 2 5 3" xfId="7437" xr:uid="{00000000-0005-0000-0000-0000DD150000}"/>
    <cellStyle name="20% - Accent2 9 2 6" xfId="7438" xr:uid="{00000000-0005-0000-0000-0000DE150000}"/>
    <cellStyle name="20% - Accent2 9 2 6 2" xfId="7439" xr:uid="{00000000-0005-0000-0000-0000DF150000}"/>
    <cellStyle name="20% - Accent2 9 2 6 2 2" xfId="7440" xr:uid="{00000000-0005-0000-0000-0000E0150000}"/>
    <cellStyle name="20% - Accent2 9 2 6 3" xfId="7441" xr:uid="{00000000-0005-0000-0000-0000E1150000}"/>
    <cellStyle name="20% - Accent2 9 2 7" xfId="7442" xr:uid="{00000000-0005-0000-0000-0000E2150000}"/>
    <cellStyle name="20% - Accent2 9 2 7 2" xfId="7443" xr:uid="{00000000-0005-0000-0000-0000E3150000}"/>
    <cellStyle name="20% - Accent2 9 2 8" xfId="7444" xr:uid="{00000000-0005-0000-0000-0000E4150000}"/>
    <cellStyle name="20% - Accent2 9 2 8 2" xfId="7445" xr:uid="{00000000-0005-0000-0000-0000E5150000}"/>
    <cellStyle name="20% - Accent2 9 2 9" xfId="7446" xr:uid="{00000000-0005-0000-0000-0000E6150000}"/>
    <cellStyle name="20% - Accent2 9 3" xfId="7447" xr:uid="{00000000-0005-0000-0000-0000E7150000}"/>
    <cellStyle name="20% - Accent2 9 3 2" xfId="7448" xr:uid="{00000000-0005-0000-0000-0000E8150000}"/>
    <cellStyle name="20% - Accent2 9 3 2 2" xfId="7449" xr:uid="{00000000-0005-0000-0000-0000E9150000}"/>
    <cellStyle name="20% - Accent2 9 3 2 2 2" xfId="7450" xr:uid="{00000000-0005-0000-0000-0000EA150000}"/>
    <cellStyle name="20% - Accent2 9 3 2 3" xfId="7451" xr:uid="{00000000-0005-0000-0000-0000EB150000}"/>
    <cellStyle name="20% - Accent2 9 3 3" xfId="7452" xr:uid="{00000000-0005-0000-0000-0000EC150000}"/>
    <cellStyle name="20% - Accent2 9 3 3 2" xfId="7453" xr:uid="{00000000-0005-0000-0000-0000ED150000}"/>
    <cellStyle name="20% - Accent2 9 3 3 2 2" xfId="7454" xr:uid="{00000000-0005-0000-0000-0000EE150000}"/>
    <cellStyle name="20% - Accent2 9 3 3 3" xfId="7455" xr:uid="{00000000-0005-0000-0000-0000EF150000}"/>
    <cellStyle name="20% - Accent2 9 3 4" xfId="7456" xr:uid="{00000000-0005-0000-0000-0000F0150000}"/>
    <cellStyle name="20% - Accent2 9 3 4 2" xfId="7457" xr:uid="{00000000-0005-0000-0000-0000F1150000}"/>
    <cellStyle name="20% - Accent2 9 3 4 2 2" xfId="7458" xr:uid="{00000000-0005-0000-0000-0000F2150000}"/>
    <cellStyle name="20% - Accent2 9 3 4 3" xfId="7459" xr:uid="{00000000-0005-0000-0000-0000F3150000}"/>
    <cellStyle name="20% - Accent2 9 3 5" xfId="7460" xr:uid="{00000000-0005-0000-0000-0000F4150000}"/>
    <cellStyle name="20% - Accent2 9 3 5 2" xfId="7461" xr:uid="{00000000-0005-0000-0000-0000F5150000}"/>
    <cellStyle name="20% - Accent2 9 3 6" xfId="7462" xr:uid="{00000000-0005-0000-0000-0000F6150000}"/>
    <cellStyle name="20% - Accent2 9 3 6 2" xfId="7463" xr:uid="{00000000-0005-0000-0000-0000F7150000}"/>
    <cellStyle name="20% - Accent2 9 3 7" xfId="7464" xr:uid="{00000000-0005-0000-0000-0000F8150000}"/>
    <cellStyle name="20% - Accent2 9 4" xfId="7465" xr:uid="{00000000-0005-0000-0000-0000F9150000}"/>
    <cellStyle name="20% - Accent2 9 4 2" xfId="7466" xr:uid="{00000000-0005-0000-0000-0000FA150000}"/>
    <cellStyle name="20% - Accent2 9 4 2 2" xfId="7467" xr:uid="{00000000-0005-0000-0000-0000FB150000}"/>
    <cellStyle name="20% - Accent2 9 4 2 2 2" xfId="7468" xr:uid="{00000000-0005-0000-0000-0000FC150000}"/>
    <cellStyle name="20% - Accent2 9 4 2 3" xfId="7469" xr:uid="{00000000-0005-0000-0000-0000FD150000}"/>
    <cellStyle name="20% - Accent2 9 4 3" xfId="7470" xr:uid="{00000000-0005-0000-0000-0000FE150000}"/>
    <cellStyle name="20% - Accent2 9 4 3 2" xfId="7471" xr:uid="{00000000-0005-0000-0000-0000FF150000}"/>
    <cellStyle name="20% - Accent2 9 4 4" xfId="7472" xr:uid="{00000000-0005-0000-0000-000000160000}"/>
    <cellStyle name="20% - Accent2 9 5" xfId="7473" xr:uid="{00000000-0005-0000-0000-000001160000}"/>
    <cellStyle name="20% - Accent2 9 5 2" xfId="7474" xr:uid="{00000000-0005-0000-0000-000002160000}"/>
    <cellStyle name="20% - Accent2 9 5 2 2" xfId="7475" xr:uid="{00000000-0005-0000-0000-000003160000}"/>
    <cellStyle name="20% - Accent2 9 5 3" xfId="7476" xr:uid="{00000000-0005-0000-0000-000004160000}"/>
    <cellStyle name="20% - Accent2 9 6" xfId="7477" xr:uid="{00000000-0005-0000-0000-000005160000}"/>
    <cellStyle name="20% - Accent2 9 6 2" xfId="7478" xr:uid="{00000000-0005-0000-0000-000006160000}"/>
    <cellStyle name="20% - Accent2 9 6 2 2" xfId="7479" xr:uid="{00000000-0005-0000-0000-000007160000}"/>
    <cellStyle name="20% - Accent2 9 6 3" xfId="7480" xr:uid="{00000000-0005-0000-0000-000008160000}"/>
    <cellStyle name="20% - Accent2 9 7" xfId="7481" xr:uid="{00000000-0005-0000-0000-000009160000}"/>
    <cellStyle name="20% - Accent2 9 7 2" xfId="7482" xr:uid="{00000000-0005-0000-0000-00000A160000}"/>
    <cellStyle name="20% - Accent2 9 7 2 2" xfId="7483" xr:uid="{00000000-0005-0000-0000-00000B160000}"/>
    <cellStyle name="20% - Accent2 9 7 3" xfId="7484" xr:uid="{00000000-0005-0000-0000-00000C160000}"/>
    <cellStyle name="20% - Accent2 9 8" xfId="7485" xr:uid="{00000000-0005-0000-0000-00000D160000}"/>
    <cellStyle name="20% - Accent2 9 8 2" xfId="7486" xr:uid="{00000000-0005-0000-0000-00000E160000}"/>
    <cellStyle name="20% - Accent2 9 9" xfId="7487" xr:uid="{00000000-0005-0000-0000-00000F160000}"/>
    <cellStyle name="20% - Accent2 9 9 2" xfId="7488" xr:uid="{00000000-0005-0000-0000-000010160000}"/>
    <cellStyle name="20% - Accent3" xfId="27" builtinId="38" customBuiltin="1"/>
    <cellStyle name="20% - Accent3 10" xfId="7489" xr:uid="{00000000-0005-0000-0000-000012160000}"/>
    <cellStyle name="20% - Accent3 10 10" xfId="7490" xr:uid="{00000000-0005-0000-0000-000013160000}"/>
    <cellStyle name="20% - Accent3 10 2" xfId="7491" xr:uid="{00000000-0005-0000-0000-000014160000}"/>
    <cellStyle name="20% - Accent3 10 2 2" xfId="7492" xr:uid="{00000000-0005-0000-0000-000015160000}"/>
    <cellStyle name="20% - Accent3 10 2 2 2" xfId="7493" xr:uid="{00000000-0005-0000-0000-000016160000}"/>
    <cellStyle name="20% - Accent3 10 2 2 2 2" xfId="7494" xr:uid="{00000000-0005-0000-0000-000017160000}"/>
    <cellStyle name="20% - Accent3 10 2 2 2 2 2" xfId="7495" xr:uid="{00000000-0005-0000-0000-000018160000}"/>
    <cellStyle name="20% - Accent3 10 2 2 2 3" xfId="7496" xr:uid="{00000000-0005-0000-0000-000019160000}"/>
    <cellStyle name="20% - Accent3 10 2 2 3" xfId="7497" xr:uid="{00000000-0005-0000-0000-00001A160000}"/>
    <cellStyle name="20% - Accent3 10 2 2 3 2" xfId="7498" xr:uid="{00000000-0005-0000-0000-00001B160000}"/>
    <cellStyle name="20% - Accent3 10 2 2 3 2 2" xfId="7499" xr:uid="{00000000-0005-0000-0000-00001C160000}"/>
    <cellStyle name="20% - Accent3 10 2 2 3 3" xfId="7500" xr:uid="{00000000-0005-0000-0000-00001D160000}"/>
    <cellStyle name="20% - Accent3 10 2 2 4" xfId="7501" xr:uid="{00000000-0005-0000-0000-00001E160000}"/>
    <cellStyle name="20% - Accent3 10 2 2 4 2" xfId="7502" xr:uid="{00000000-0005-0000-0000-00001F160000}"/>
    <cellStyle name="20% - Accent3 10 2 2 4 2 2" xfId="7503" xr:uid="{00000000-0005-0000-0000-000020160000}"/>
    <cellStyle name="20% - Accent3 10 2 2 4 3" xfId="7504" xr:uid="{00000000-0005-0000-0000-000021160000}"/>
    <cellStyle name="20% - Accent3 10 2 2 5" xfId="7505" xr:uid="{00000000-0005-0000-0000-000022160000}"/>
    <cellStyle name="20% - Accent3 10 2 2 5 2" xfId="7506" xr:uid="{00000000-0005-0000-0000-000023160000}"/>
    <cellStyle name="20% - Accent3 10 2 2 6" xfId="7507" xr:uid="{00000000-0005-0000-0000-000024160000}"/>
    <cellStyle name="20% - Accent3 10 2 2 6 2" xfId="7508" xr:uid="{00000000-0005-0000-0000-000025160000}"/>
    <cellStyle name="20% - Accent3 10 2 2 7" xfId="7509" xr:uid="{00000000-0005-0000-0000-000026160000}"/>
    <cellStyle name="20% - Accent3 10 2 3" xfId="7510" xr:uid="{00000000-0005-0000-0000-000027160000}"/>
    <cellStyle name="20% - Accent3 10 2 3 2" xfId="7511" xr:uid="{00000000-0005-0000-0000-000028160000}"/>
    <cellStyle name="20% - Accent3 10 2 3 2 2" xfId="7512" xr:uid="{00000000-0005-0000-0000-000029160000}"/>
    <cellStyle name="20% - Accent3 10 2 3 2 2 2" xfId="7513" xr:uid="{00000000-0005-0000-0000-00002A160000}"/>
    <cellStyle name="20% - Accent3 10 2 3 2 3" xfId="7514" xr:uid="{00000000-0005-0000-0000-00002B160000}"/>
    <cellStyle name="20% - Accent3 10 2 3 3" xfId="7515" xr:uid="{00000000-0005-0000-0000-00002C160000}"/>
    <cellStyle name="20% - Accent3 10 2 3 3 2" xfId="7516" xr:uid="{00000000-0005-0000-0000-00002D160000}"/>
    <cellStyle name="20% - Accent3 10 2 3 4" xfId="7517" xr:uid="{00000000-0005-0000-0000-00002E160000}"/>
    <cellStyle name="20% - Accent3 10 2 4" xfId="7518" xr:uid="{00000000-0005-0000-0000-00002F160000}"/>
    <cellStyle name="20% - Accent3 10 2 4 2" xfId="7519" xr:uid="{00000000-0005-0000-0000-000030160000}"/>
    <cellStyle name="20% - Accent3 10 2 4 2 2" xfId="7520" xr:uid="{00000000-0005-0000-0000-000031160000}"/>
    <cellStyle name="20% - Accent3 10 2 4 3" xfId="7521" xr:uid="{00000000-0005-0000-0000-000032160000}"/>
    <cellStyle name="20% - Accent3 10 2 5" xfId="7522" xr:uid="{00000000-0005-0000-0000-000033160000}"/>
    <cellStyle name="20% - Accent3 10 2 5 2" xfId="7523" xr:uid="{00000000-0005-0000-0000-000034160000}"/>
    <cellStyle name="20% - Accent3 10 2 5 2 2" xfId="7524" xr:uid="{00000000-0005-0000-0000-000035160000}"/>
    <cellStyle name="20% - Accent3 10 2 5 3" xfId="7525" xr:uid="{00000000-0005-0000-0000-000036160000}"/>
    <cellStyle name="20% - Accent3 10 2 6" xfId="7526" xr:uid="{00000000-0005-0000-0000-000037160000}"/>
    <cellStyle name="20% - Accent3 10 2 6 2" xfId="7527" xr:uid="{00000000-0005-0000-0000-000038160000}"/>
    <cellStyle name="20% - Accent3 10 2 6 2 2" xfId="7528" xr:uid="{00000000-0005-0000-0000-000039160000}"/>
    <cellStyle name="20% - Accent3 10 2 6 3" xfId="7529" xr:uid="{00000000-0005-0000-0000-00003A160000}"/>
    <cellStyle name="20% - Accent3 10 2 7" xfId="7530" xr:uid="{00000000-0005-0000-0000-00003B160000}"/>
    <cellStyle name="20% - Accent3 10 2 7 2" xfId="7531" xr:uid="{00000000-0005-0000-0000-00003C160000}"/>
    <cellStyle name="20% - Accent3 10 2 8" xfId="7532" xr:uid="{00000000-0005-0000-0000-00003D160000}"/>
    <cellStyle name="20% - Accent3 10 2 8 2" xfId="7533" xr:uid="{00000000-0005-0000-0000-00003E160000}"/>
    <cellStyle name="20% - Accent3 10 2 9" xfId="7534" xr:uid="{00000000-0005-0000-0000-00003F160000}"/>
    <cellStyle name="20% - Accent3 10 3" xfId="7535" xr:uid="{00000000-0005-0000-0000-000040160000}"/>
    <cellStyle name="20% - Accent3 10 3 2" xfId="7536" xr:uid="{00000000-0005-0000-0000-000041160000}"/>
    <cellStyle name="20% - Accent3 10 3 2 2" xfId="7537" xr:uid="{00000000-0005-0000-0000-000042160000}"/>
    <cellStyle name="20% - Accent3 10 3 2 2 2" xfId="7538" xr:uid="{00000000-0005-0000-0000-000043160000}"/>
    <cellStyle name="20% - Accent3 10 3 2 3" xfId="7539" xr:uid="{00000000-0005-0000-0000-000044160000}"/>
    <cellStyle name="20% - Accent3 10 3 3" xfId="7540" xr:uid="{00000000-0005-0000-0000-000045160000}"/>
    <cellStyle name="20% - Accent3 10 3 3 2" xfId="7541" xr:uid="{00000000-0005-0000-0000-000046160000}"/>
    <cellStyle name="20% - Accent3 10 3 3 2 2" xfId="7542" xr:uid="{00000000-0005-0000-0000-000047160000}"/>
    <cellStyle name="20% - Accent3 10 3 3 3" xfId="7543" xr:uid="{00000000-0005-0000-0000-000048160000}"/>
    <cellStyle name="20% - Accent3 10 3 4" xfId="7544" xr:uid="{00000000-0005-0000-0000-000049160000}"/>
    <cellStyle name="20% - Accent3 10 3 4 2" xfId="7545" xr:uid="{00000000-0005-0000-0000-00004A160000}"/>
    <cellStyle name="20% - Accent3 10 3 4 2 2" xfId="7546" xr:uid="{00000000-0005-0000-0000-00004B160000}"/>
    <cellStyle name="20% - Accent3 10 3 4 3" xfId="7547" xr:uid="{00000000-0005-0000-0000-00004C160000}"/>
    <cellStyle name="20% - Accent3 10 3 5" xfId="7548" xr:uid="{00000000-0005-0000-0000-00004D160000}"/>
    <cellStyle name="20% - Accent3 10 3 5 2" xfId="7549" xr:uid="{00000000-0005-0000-0000-00004E160000}"/>
    <cellStyle name="20% - Accent3 10 3 6" xfId="7550" xr:uid="{00000000-0005-0000-0000-00004F160000}"/>
    <cellStyle name="20% - Accent3 10 3 6 2" xfId="7551" xr:uid="{00000000-0005-0000-0000-000050160000}"/>
    <cellStyle name="20% - Accent3 10 3 7" xfId="7552" xr:uid="{00000000-0005-0000-0000-000051160000}"/>
    <cellStyle name="20% - Accent3 10 4" xfId="7553" xr:uid="{00000000-0005-0000-0000-000052160000}"/>
    <cellStyle name="20% - Accent3 10 4 2" xfId="7554" xr:uid="{00000000-0005-0000-0000-000053160000}"/>
    <cellStyle name="20% - Accent3 10 4 2 2" xfId="7555" xr:uid="{00000000-0005-0000-0000-000054160000}"/>
    <cellStyle name="20% - Accent3 10 4 2 2 2" xfId="7556" xr:uid="{00000000-0005-0000-0000-000055160000}"/>
    <cellStyle name="20% - Accent3 10 4 2 3" xfId="7557" xr:uid="{00000000-0005-0000-0000-000056160000}"/>
    <cellStyle name="20% - Accent3 10 4 3" xfId="7558" xr:uid="{00000000-0005-0000-0000-000057160000}"/>
    <cellStyle name="20% - Accent3 10 4 3 2" xfId="7559" xr:uid="{00000000-0005-0000-0000-000058160000}"/>
    <cellStyle name="20% - Accent3 10 4 4" xfId="7560" xr:uid="{00000000-0005-0000-0000-000059160000}"/>
    <cellStyle name="20% - Accent3 10 5" xfId="7561" xr:uid="{00000000-0005-0000-0000-00005A160000}"/>
    <cellStyle name="20% - Accent3 10 5 2" xfId="7562" xr:uid="{00000000-0005-0000-0000-00005B160000}"/>
    <cellStyle name="20% - Accent3 10 5 2 2" xfId="7563" xr:uid="{00000000-0005-0000-0000-00005C160000}"/>
    <cellStyle name="20% - Accent3 10 5 3" xfId="7564" xr:uid="{00000000-0005-0000-0000-00005D160000}"/>
    <cellStyle name="20% - Accent3 10 6" xfId="7565" xr:uid="{00000000-0005-0000-0000-00005E160000}"/>
    <cellStyle name="20% - Accent3 10 6 2" xfId="7566" xr:uid="{00000000-0005-0000-0000-00005F160000}"/>
    <cellStyle name="20% - Accent3 10 6 2 2" xfId="7567" xr:uid="{00000000-0005-0000-0000-000060160000}"/>
    <cellStyle name="20% - Accent3 10 6 3" xfId="7568" xr:uid="{00000000-0005-0000-0000-000061160000}"/>
    <cellStyle name="20% - Accent3 10 7" xfId="7569" xr:uid="{00000000-0005-0000-0000-000062160000}"/>
    <cellStyle name="20% - Accent3 10 7 2" xfId="7570" xr:uid="{00000000-0005-0000-0000-000063160000}"/>
    <cellStyle name="20% - Accent3 10 7 2 2" xfId="7571" xr:uid="{00000000-0005-0000-0000-000064160000}"/>
    <cellStyle name="20% - Accent3 10 7 3" xfId="7572" xr:uid="{00000000-0005-0000-0000-000065160000}"/>
    <cellStyle name="20% - Accent3 10 8" xfId="7573" xr:uid="{00000000-0005-0000-0000-000066160000}"/>
    <cellStyle name="20% - Accent3 10 8 2" xfId="7574" xr:uid="{00000000-0005-0000-0000-000067160000}"/>
    <cellStyle name="20% - Accent3 10 9" xfId="7575" xr:uid="{00000000-0005-0000-0000-000068160000}"/>
    <cellStyle name="20% - Accent3 10 9 2" xfId="7576" xr:uid="{00000000-0005-0000-0000-000069160000}"/>
    <cellStyle name="20% - Accent3 11" xfId="7577" xr:uid="{00000000-0005-0000-0000-00006A160000}"/>
    <cellStyle name="20% - Accent3 11 2" xfId="7578" xr:uid="{00000000-0005-0000-0000-00006B160000}"/>
    <cellStyle name="20% - Accent3 11 2 2" xfId="7579" xr:uid="{00000000-0005-0000-0000-00006C160000}"/>
    <cellStyle name="20% - Accent3 11 2 2 2" xfId="7580" xr:uid="{00000000-0005-0000-0000-00006D160000}"/>
    <cellStyle name="20% - Accent3 11 2 2 2 2" xfId="7581" xr:uid="{00000000-0005-0000-0000-00006E160000}"/>
    <cellStyle name="20% - Accent3 11 2 2 3" xfId="7582" xr:uid="{00000000-0005-0000-0000-00006F160000}"/>
    <cellStyle name="20% - Accent3 11 2 3" xfId="7583" xr:uid="{00000000-0005-0000-0000-000070160000}"/>
    <cellStyle name="20% - Accent3 11 2 3 2" xfId="7584" xr:uid="{00000000-0005-0000-0000-000071160000}"/>
    <cellStyle name="20% - Accent3 11 2 3 2 2" xfId="7585" xr:uid="{00000000-0005-0000-0000-000072160000}"/>
    <cellStyle name="20% - Accent3 11 2 3 3" xfId="7586" xr:uid="{00000000-0005-0000-0000-000073160000}"/>
    <cellStyle name="20% - Accent3 11 2 4" xfId="7587" xr:uid="{00000000-0005-0000-0000-000074160000}"/>
    <cellStyle name="20% - Accent3 11 2 4 2" xfId="7588" xr:uid="{00000000-0005-0000-0000-000075160000}"/>
    <cellStyle name="20% - Accent3 11 2 4 2 2" xfId="7589" xr:uid="{00000000-0005-0000-0000-000076160000}"/>
    <cellStyle name="20% - Accent3 11 2 4 3" xfId="7590" xr:uid="{00000000-0005-0000-0000-000077160000}"/>
    <cellStyle name="20% - Accent3 11 2 5" xfId="7591" xr:uid="{00000000-0005-0000-0000-000078160000}"/>
    <cellStyle name="20% - Accent3 11 2 5 2" xfId="7592" xr:uid="{00000000-0005-0000-0000-000079160000}"/>
    <cellStyle name="20% - Accent3 11 2 6" xfId="7593" xr:uid="{00000000-0005-0000-0000-00007A160000}"/>
    <cellStyle name="20% - Accent3 11 2 6 2" xfId="7594" xr:uid="{00000000-0005-0000-0000-00007B160000}"/>
    <cellStyle name="20% - Accent3 11 2 7" xfId="7595" xr:uid="{00000000-0005-0000-0000-00007C160000}"/>
    <cellStyle name="20% - Accent3 11 3" xfId="7596" xr:uid="{00000000-0005-0000-0000-00007D160000}"/>
    <cellStyle name="20% - Accent3 11 3 2" xfId="7597" xr:uid="{00000000-0005-0000-0000-00007E160000}"/>
    <cellStyle name="20% - Accent3 11 3 2 2" xfId="7598" xr:uid="{00000000-0005-0000-0000-00007F160000}"/>
    <cellStyle name="20% - Accent3 11 3 2 2 2" xfId="7599" xr:uid="{00000000-0005-0000-0000-000080160000}"/>
    <cellStyle name="20% - Accent3 11 3 2 3" xfId="7600" xr:uid="{00000000-0005-0000-0000-000081160000}"/>
    <cellStyle name="20% - Accent3 11 3 3" xfId="7601" xr:uid="{00000000-0005-0000-0000-000082160000}"/>
    <cellStyle name="20% - Accent3 11 3 3 2" xfId="7602" xr:uid="{00000000-0005-0000-0000-000083160000}"/>
    <cellStyle name="20% - Accent3 11 3 4" xfId="7603" xr:uid="{00000000-0005-0000-0000-000084160000}"/>
    <cellStyle name="20% - Accent3 11 4" xfId="7604" xr:uid="{00000000-0005-0000-0000-000085160000}"/>
    <cellStyle name="20% - Accent3 11 4 2" xfId="7605" xr:uid="{00000000-0005-0000-0000-000086160000}"/>
    <cellStyle name="20% - Accent3 11 4 2 2" xfId="7606" xr:uid="{00000000-0005-0000-0000-000087160000}"/>
    <cellStyle name="20% - Accent3 11 4 3" xfId="7607" xr:uid="{00000000-0005-0000-0000-000088160000}"/>
    <cellStyle name="20% - Accent3 11 5" xfId="7608" xr:uid="{00000000-0005-0000-0000-000089160000}"/>
    <cellStyle name="20% - Accent3 11 5 2" xfId="7609" xr:uid="{00000000-0005-0000-0000-00008A160000}"/>
    <cellStyle name="20% - Accent3 11 5 2 2" xfId="7610" xr:uid="{00000000-0005-0000-0000-00008B160000}"/>
    <cellStyle name="20% - Accent3 11 5 3" xfId="7611" xr:uid="{00000000-0005-0000-0000-00008C160000}"/>
    <cellStyle name="20% - Accent3 11 6" xfId="7612" xr:uid="{00000000-0005-0000-0000-00008D160000}"/>
    <cellStyle name="20% - Accent3 11 6 2" xfId="7613" xr:uid="{00000000-0005-0000-0000-00008E160000}"/>
    <cellStyle name="20% - Accent3 11 6 2 2" xfId="7614" xr:uid="{00000000-0005-0000-0000-00008F160000}"/>
    <cellStyle name="20% - Accent3 11 6 3" xfId="7615" xr:uid="{00000000-0005-0000-0000-000090160000}"/>
    <cellStyle name="20% - Accent3 11 7" xfId="7616" xr:uid="{00000000-0005-0000-0000-000091160000}"/>
    <cellStyle name="20% - Accent3 11 7 2" xfId="7617" xr:uid="{00000000-0005-0000-0000-000092160000}"/>
    <cellStyle name="20% - Accent3 11 8" xfId="7618" xr:uid="{00000000-0005-0000-0000-000093160000}"/>
    <cellStyle name="20% - Accent3 11 8 2" xfId="7619" xr:uid="{00000000-0005-0000-0000-000094160000}"/>
    <cellStyle name="20% - Accent3 11 9" xfId="7620" xr:uid="{00000000-0005-0000-0000-000095160000}"/>
    <cellStyle name="20% - Accent3 12" xfId="7621" xr:uid="{00000000-0005-0000-0000-000096160000}"/>
    <cellStyle name="20% - Accent3 12 2" xfId="7622" xr:uid="{00000000-0005-0000-0000-000097160000}"/>
    <cellStyle name="20% - Accent3 12 2 2" xfId="7623" xr:uid="{00000000-0005-0000-0000-000098160000}"/>
    <cellStyle name="20% - Accent3 12 2 2 2" xfId="7624" xr:uid="{00000000-0005-0000-0000-000099160000}"/>
    <cellStyle name="20% - Accent3 12 2 2 2 2" xfId="7625" xr:uid="{00000000-0005-0000-0000-00009A160000}"/>
    <cellStyle name="20% - Accent3 12 2 2 3" xfId="7626" xr:uid="{00000000-0005-0000-0000-00009B160000}"/>
    <cellStyle name="20% - Accent3 12 2 3" xfId="7627" xr:uid="{00000000-0005-0000-0000-00009C160000}"/>
    <cellStyle name="20% - Accent3 12 2 3 2" xfId="7628" xr:uid="{00000000-0005-0000-0000-00009D160000}"/>
    <cellStyle name="20% - Accent3 12 2 4" xfId="7629" xr:uid="{00000000-0005-0000-0000-00009E160000}"/>
    <cellStyle name="20% - Accent3 12 3" xfId="7630" xr:uid="{00000000-0005-0000-0000-00009F160000}"/>
    <cellStyle name="20% - Accent3 12 3 2" xfId="7631" xr:uid="{00000000-0005-0000-0000-0000A0160000}"/>
    <cellStyle name="20% - Accent3 12 3 2 2" xfId="7632" xr:uid="{00000000-0005-0000-0000-0000A1160000}"/>
    <cellStyle name="20% - Accent3 12 3 3" xfId="7633" xr:uid="{00000000-0005-0000-0000-0000A2160000}"/>
    <cellStyle name="20% - Accent3 12 4" xfId="7634" xr:uid="{00000000-0005-0000-0000-0000A3160000}"/>
    <cellStyle name="20% - Accent3 12 4 2" xfId="7635" xr:uid="{00000000-0005-0000-0000-0000A4160000}"/>
    <cellStyle name="20% - Accent3 12 4 2 2" xfId="7636" xr:uid="{00000000-0005-0000-0000-0000A5160000}"/>
    <cellStyle name="20% - Accent3 12 4 3" xfId="7637" xr:uid="{00000000-0005-0000-0000-0000A6160000}"/>
    <cellStyle name="20% - Accent3 12 5" xfId="7638" xr:uid="{00000000-0005-0000-0000-0000A7160000}"/>
    <cellStyle name="20% - Accent3 12 5 2" xfId="7639" xr:uid="{00000000-0005-0000-0000-0000A8160000}"/>
    <cellStyle name="20% - Accent3 12 5 2 2" xfId="7640" xr:uid="{00000000-0005-0000-0000-0000A9160000}"/>
    <cellStyle name="20% - Accent3 12 5 3" xfId="7641" xr:uid="{00000000-0005-0000-0000-0000AA160000}"/>
    <cellStyle name="20% - Accent3 12 6" xfId="7642" xr:uid="{00000000-0005-0000-0000-0000AB160000}"/>
    <cellStyle name="20% - Accent3 12 6 2" xfId="7643" xr:uid="{00000000-0005-0000-0000-0000AC160000}"/>
    <cellStyle name="20% - Accent3 12 7" xfId="7644" xr:uid="{00000000-0005-0000-0000-0000AD160000}"/>
    <cellStyle name="20% - Accent3 12 7 2" xfId="7645" xr:uid="{00000000-0005-0000-0000-0000AE160000}"/>
    <cellStyle name="20% - Accent3 12 8" xfId="7646" xr:uid="{00000000-0005-0000-0000-0000AF160000}"/>
    <cellStyle name="20% - Accent3 13" xfId="7647" xr:uid="{00000000-0005-0000-0000-0000B0160000}"/>
    <cellStyle name="20% - Accent3 13 2" xfId="7648" xr:uid="{00000000-0005-0000-0000-0000B1160000}"/>
    <cellStyle name="20% - Accent3 13 2 2" xfId="7649" xr:uid="{00000000-0005-0000-0000-0000B2160000}"/>
    <cellStyle name="20% - Accent3 13 2 2 2" xfId="7650" xr:uid="{00000000-0005-0000-0000-0000B3160000}"/>
    <cellStyle name="20% - Accent3 13 2 3" xfId="7651" xr:uid="{00000000-0005-0000-0000-0000B4160000}"/>
    <cellStyle name="20% - Accent3 13 3" xfId="7652" xr:uid="{00000000-0005-0000-0000-0000B5160000}"/>
    <cellStyle name="20% - Accent3 13 3 2" xfId="7653" xr:uid="{00000000-0005-0000-0000-0000B6160000}"/>
    <cellStyle name="20% - Accent3 13 3 2 2" xfId="7654" xr:uid="{00000000-0005-0000-0000-0000B7160000}"/>
    <cellStyle name="20% - Accent3 13 3 3" xfId="7655" xr:uid="{00000000-0005-0000-0000-0000B8160000}"/>
    <cellStyle name="20% - Accent3 13 4" xfId="7656" xr:uid="{00000000-0005-0000-0000-0000B9160000}"/>
    <cellStyle name="20% - Accent3 13 4 2" xfId="7657" xr:uid="{00000000-0005-0000-0000-0000BA160000}"/>
    <cellStyle name="20% - Accent3 13 4 2 2" xfId="7658" xr:uid="{00000000-0005-0000-0000-0000BB160000}"/>
    <cellStyle name="20% - Accent3 13 4 3" xfId="7659" xr:uid="{00000000-0005-0000-0000-0000BC160000}"/>
    <cellStyle name="20% - Accent3 13 5" xfId="7660" xr:uid="{00000000-0005-0000-0000-0000BD160000}"/>
    <cellStyle name="20% - Accent3 13 5 2" xfId="7661" xr:uid="{00000000-0005-0000-0000-0000BE160000}"/>
    <cellStyle name="20% - Accent3 13 6" xfId="7662" xr:uid="{00000000-0005-0000-0000-0000BF160000}"/>
    <cellStyle name="20% - Accent3 13 6 2" xfId="7663" xr:uid="{00000000-0005-0000-0000-0000C0160000}"/>
    <cellStyle name="20% - Accent3 13 7" xfId="7664" xr:uid="{00000000-0005-0000-0000-0000C1160000}"/>
    <cellStyle name="20% - Accent3 14" xfId="7665" xr:uid="{00000000-0005-0000-0000-0000C2160000}"/>
    <cellStyle name="20% - Accent3 14 2" xfId="7666" xr:uid="{00000000-0005-0000-0000-0000C3160000}"/>
    <cellStyle name="20% - Accent3 14 2 2" xfId="7667" xr:uid="{00000000-0005-0000-0000-0000C4160000}"/>
    <cellStyle name="20% - Accent3 14 2 2 2" xfId="7668" xr:uid="{00000000-0005-0000-0000-0000C5160000}"/>
    <cellStyle name="20% - Accent3 14 2 3" xfId="7669" xr:uid="{00000000-0005-0000-0000-0000C6160000}"/>
    <cellStyle name="20% - Accent3 14 3" xfId="7670" xr:uid="{00000000-0005-0000-0000-0000C7160000}"/>
    <cellStyle name="20% - Accent3 14 3 2" xfId="7671" xr:uid="{00000000-0005-0000-0000-0000C8160000}"/>
    <cellStyle name="20% - Accent3 14 4" xfId="7672" xr:uid="{00000000-0005-0000-0000-0000C9160000}"/>
    <cellStyle name="20% - Accent3 14 4 2" xfId="7673" xr:uid="{00000000-0005-0000-0000-0000CA160000}"/>
    <cellStyle name="20% - Accent3 14 5" xfId="7674" xr:uid="{00000000-0005-0000-0000-0000CB160000}"/>
    <cellStyle name="20% - Accent3 15" xfId="7675" xr:uid="{00000000-0005-0000-0000-0000CC160000}"/>
    <cellStyle name="20% - Accent3 15 2" xfId="7676" xr:uid="{00000000-0005-0000-0000-0000CD160000}"/>
    <cellStyle name="20% - Accent3 15 2 2" xfId="7677" xr:uid="{00000000-0005-0000-0000-0000CE160000}"/>
    <cellStyle name="20% - Accent3 15 3" xfId="7678" xr:uid="{00000000-0005-0000-0000-0000CF160000}"/>
    <cellStyle name="20% - Accent3 16" xfId="7679" xr:uid="{00000000-0005-0000-0000-0000D0160000}"/>
    <cellStyle name="20% - Accent3 16 2" xfId="7680" xr:uid="{00000000-0005-0000-0000-0000D1160000}"/>
    <cellStyle name="20% - Accent3 16 2 2" xfId="7681" xr:uid="{00000000-0005-0000-0000-0000D2160000}"/>
    <cellStyle name="20% - Accent3 16 3" xfId="7682" xr:uid="{00000000-0005-0000-0000-0000D3160000}"/>
    <cellStyle name="20% - Accent3 17" xfId="7683" xr:uid="{00000000-0005-0000-0000-0000D4160000}"/>
    <cellStyle name="20% - Accent3 17 2" xfId="7684" xr:uid="{00000000-0005-0000-0000-0000D5160000}"/>
    <cellStyle name="20% - Accent3 17 2 2" xfId="7685" xr:uid="{00000000-0005-0000-0000-0000D6160000}"/>
    <cellStyle name="20% - Accent3 17 3" xfId="7686" xr:uid="{00000000-0005-0000-0000-0000D7160000}"/>
    <cellStyle name="20% - Accent3 18" xfId="7687" xr:uid="{00000000-0005-0000-0000-0000D8160000}"/>
    <cellStyle name="20% - Accent3 18 2" xfId="7688" xr:uid="{00000000-0005-0000-0000-0000D9160000}"/>
    <cellStyle name="20% - Accent3 19" xfId="7689" xr:uid="{00000000-0005-0000-0000-0000DA160000}"/>
    <cellStyle name="20% - Accent3 19 2" xfId="7690" xr:uid="{00000000-0005-0000-0000-0000DB160000}"/>
    <cellStyle name="20% - Accent3 2" xfId="841" xr:uid="{00000000-0005-0000-0000-0000DC160000}"/>
    <cellStyle name="20% - Accent3 2 10" xfId="7691" xr:uid="{00000000-0005-0000-0000-0000DD160000}"/>
    <cellStyle name="20% - Accent3 2 10 2" xfId="7692" xr:uid="{00000000-0005-0000-0000-0000DE160000}"/>
    <cellStyle name="20% - Accent3 2 10 2 2" xfId="7693" xr:uid="{00000000-0005-0000-0000-0000DF160000}"/>
    <cellStyle name="20% - Accent3 2 10 3" xfId="7694" xr:uid="{00000000-0005-0000-0000-0000E0160000}"/>
    <cellStyle name="20% - Accent3 2 11" xfId="7695" xr:uid="{00000000-0005-0000-0000-0000E1160000}"/>
    <cellStyle name="20% - Accent3 2 11 2" xfId="7696" xr:uid="{00000000-0005-0000-0000-0000E2160000}"/>
    <cellStyle name="20% - Accent3 2 12" xfId="7697" xr:uid="{00000000-0005-0000-0000-0000E3160000}"/>
    <cellStyle name="20% - Accent3 2 12 2" xfId="7698" xr:uid="{00000000-0005-0000-0000-0000E4160000}"/>
    <cellStyle name="20% - Accent3 2 13" xfId="7699" xr:uid="{00000000-0005-0000-0000-0000E5160000}"/>
    <cellStyle name="20% - Accent3 2 14" xfId="7700" xr:uid="{00000000-0005-0000-0000-0000E6160000}"/>
    <cellStyle name="20% - Accent3 2 2" xfId="842" xr:uid="{00000000-0005-0000-0000-0000E7160000}"/>
    <cellStyle name="20% - Accent3 2 2 10" xfId="7701" xr:uid="{00000000-0005-0000-0000-0000E8160000}"/>
    <cellStyle name="20% - Accent3 2 2 10 2" xfId="7702" xr:uid="{00000000-0005-0000-0000-0000E9160000}"/>
    <cellStyle name="20% - Accent3 2 2 11" xfId="7703" xr:uid="{00000000-0005-0000-0000-0000EA160000}"/>
    <cellStyle name="20% - Accent3 2 2 12" xfId="7704" xr:uid="{00000000-0005-0000-0000-0000EB160000}"/>
    <cellStyle name="20% - Accent3 2 2 2" xfId="2602" xr:uid="{00000000-0005-0000-0000-0000EC160000}"/>
    <cellStyle name="20% - Accent3 2 2 2 10" xfId="7705" xr:uid="{00000000-0005-0000-0000-0000ED160000}"/>
    <cellStyle name="20% - Accent3 2 2 2 11" xfId="7706" xr:uid="{00000000-0005-0000-0000-0000EE160000}"/>
    <cellStyle name="20% - Accent3 2 2 2 2" xfId="7707" xr:uid="{00000000-0005-0000-0000-0000EF160000}"/>
    <cellStyle name="20% - Accent3 2 2 2 2 2" xfId="7708" xr:uid="{00000000-0005-0000-0000-0000F0160000}"/>
    <cellStyle name="20% - Accent3 2 2 2 2 2 2" xfId="7709" xr:uid="{00000000-0005-0000-0000-0000F1160000}"/>
    <cellStyle name="20% - Accent3 2 2 2 2 2 2 2" xfId="7710" xr:uid="{00000000-0005-0000-0000-0000F2160000}"/>
    <cellStyle name="20% - Accent3 2 2 2 2 2 2 2 2" xfId="7711" xr:uid="{00000000-0005-0000-0000-0000F3160000}"/>
    <cellStyle name="20% - Accent3 2 2 2 2 2 2 3" xfId="7712" xr:uid="{00000000-0005-0000-0000-0000F4160000}"/>
    <cellStyle name="20% - Accent3 2 2 2 2 2 3" xfId="7713" xr:uid="{00000000-0005-0000-0000-0000F5160000}"/>
    <cellStyle name="20% - Accent3 2 2 2 2 2 3 2" xfId="7714" xr:uid="{00000000-0005-0000-0000-0000F6160000}"/>
    <cellStyle name="20% - Accent3 2 2 2 2 2 3 2 2" xfId="7715" xr:uid="{00000000-0005-0000-0000-0000F7160000}"/>
    <cellStyle name="20% - Accent3 2 2 2 2 2 3 3" xfId="7716" xr:uid="{00000000-0005-0000-0000-0000F8160000}"/>
    <cellStyle name="20% - Accent3 2 2 2 2 2 4" xfId="7717" xr:uid="{00000000-0005-0000-0000-0000F9160000}"/>
    <cellStyle name="20% - Accent3 2 2 2 2 2 4 2" xfId="7718" xr:uid="{00000000-0005-0000-0000-0000FA160000}"/>
    <cellStyle name="20% - Accent3 2 2 2 2 2 4 2 2" xfId="7719" xr:uid="{00000000-0005-0000-0000-0000FB160000}"/>
    <cellStyle name="20% - Accent3 2 2 2 2 2 4 3" xfId="7720" xr:uid="{00000000-0005-0000-0000-0000FC160000}"/>
    <cellStyle name="20% - Accent3 2 2 2 2 2 5" xfId="7721" xr:uid="{00000000-0005-0000-0000-0000FD160000}"/>
    <cellStyle name="20% - Accent3 2 2 2 2 2 5 2" xfId="7722" xr:uid="{00000000-0005-0000-0000-0000FE160000}"/>
    <cellStyle name="20% - Accent3 2 2 2 2 2 6" xfId="7723" xr:uid="{00000000-0005-0000-0000-0000FF160000}"/>
    <cellStyle name="20% - Accent3 2 2 2 2 2 6 2" xfId="7724" xr:uid="{00000000-0005-0000-0000-000000170000}"/>
    <cellStyle name="20% - Accent3 2 2 2 2 2 7" xfId="7725" xr:uid="{00000000-0005-0000-0000-000001170000}"/>
    <cellStyle name="20% - Accent3 2 2 2 2 3" xfId="7726" xr:uid="{00000000-0005-0000-0000-000002170000}"/>
    <cellStyle name="20% - Accent3 2 2 2 2 3 2" xfId="7727" xr:uid="{00000000-0005-0000-0000-000003170000}"/>
    <cellStyle name="20% - Accent3 2 2 2 2 3 2 2" xfId="7728" xr:uid="{00000000-0005-0000-0000-000004170000}"/>
    <cellStyle name="20% - Accent3 2 2 2 2 3 2 2 2" xfId="7729" xr:uid="{00000000-0005-0000-0000-000005170000}"/>
    <cellStyle name="20% - Accent3 2 2 2 2 3 2 3" xfId="7730" xr:uid="{00000000-0005-0000-0000-000006170000}"/>
    <cellStyle name="20% - Accent3 2 2 2 2 3 3" xfId="7731" xr:uid="{00000000-0005-0000-0000-000007170000}"/>
    <cellStyle name="20% - Accent3 2 2 2 2 3 3 2" xfId="7732" xr:uid="{00000000-0005-0000-0000-000008170000}"/>
    <cellStyle name="20% - Accent3 2 2 2 2 3 4" xfId="7733" xr:uid="{00000000-0005-0000-0000-000009170000}"/>
    <cellStyle name="20% - Accent3 2 2 2 2 4" xfId="7734" xr:uid="{00000000-0005-0000-0000-00000A170000}"/>
    <cellStyle name="20% - Accent3 2 2 2 2 4 2" xfId="7735" xr:uid="{00000000-0005-0000-0000-00000B170000}"/>
    <cellStyle name="20% - Accent3 2 2 2 2 4 2 2" xfId="7736" xr:uid="{00000000-0005-0000-0000-00000C170000}"/>
    <cellStyle name="20% - Accent3 2 2 2 2 4 3" xfId="7737" xr:uid="{00000000-0005-0000-0000-00000D170000}"/>
    <cellStyle name="20% - Accent3 2 2 2 2 5" xfId="7738" xr:uid="{00000000-0005-0000-0000-00000E170000}"/>
    <cellStyle name="20% - Accent3 2 2 2 2 5 2" xfId="7739" xr:uid="{00000000-0005-0000-0000-00000F170000}"/>
    <cellStyle name="20% - Accent3 2 2 2 2 5 2 2" xfId="7740" xr:uid="{00000000-0005-0000-0000-000010170000}"/>
    <cellStyle name="20% - Accent3 2 2 2 2 5 3" xfId="7741" xr:uid="{00000000-0005-0000-0000-000011170000}"/>
    <cellStyle name="20% - Accent3 2 2 2 2 6" xfId="7742" xr:uid="{00000000-0005-0000-0000-000012170000}"/>
    <cellStyle name="20% - Accent3 2 2 2 2 6 2" xfId="7743" xr:uid="{00000000-0005-0000-0000-000013170000}"/>
    <cellStyle name="20% - Accent3 2 2 2 2 6 2 2" xfId="7744" xr:uid="{00000000-0005-0000-0000-000014170000}"/>
    <cellStyle name="20% - Accent3 2 2 2 2 6 3" xfId="7745" xr:uid="{00000000-0005-0000-0000-000015170000}"/>
    <cellStyle name="20% - Accent3 2 2 2 2 7" xfId="7746" xr:uid="{00000000-0005-0000-0000-000016170000}"/>
    <cellStyle name="20% - Accent3 2 2 2 2 7 2" xfId="7747" xr:uid="{00000000-0005-0000-0000-000017170000}"/>
    <cellStyle name="20% - Accent3 2 2 2 2 8" xfId="7748" xr:uid="{00000000-0005-0000-0000-000018170000}"/>
    <cellStyle name="20% - Accent3 2 2 2 2 8 2" xfId="7749" xr:uid="{00000000-0005-0000-0000-000019170000}"/>
    <cellStyle name="20% - Accent3 2 2 2 2 9" xfId="7750" xr:uid="{00000000-0005-0000-0000-00001A170000}"/>
    <cellStyle name="20% - Accent3 2 2 2 3" xfId="7751" xr:uid="{00000000-0005-0000-0000-00001B170000}"/>
    <cellStyle name="20% - Accent3 2 2 2 3 2" xfId="7752" xr:uid="{00000000-0005-0000-0000-00001C170000}"/>
    <cellStyle name="20% - Accent3 2 2 2 3 2 2" xfId="7753" xr:uid="{00000000-0005-0000-0000-00001D170000}"/>
    <cellStyle name="20% - Accent3 2 2 2 3 2 2 2" xfId="7754" xr:uid="{00000000-0005-0000-0000-00001E170000}"/>
    <cellStyle name="20% - Accent3 2 2 2 3 2 3" xfId="7755" xr:uid="{00000000-0005-0000-0000-00001F170000}"/>
    <cellStyle name="20% - Accent3 2 2 2 3 3" xfId="7756" xr:uid="{00000000-0005-0000-0000-000020170000}"/>
    <cellStyle name="20% - Accent3 2 2 2 3 3 2" xfId="7757" xr:uid="{00000000-0005-0000-0000-000021170000}"/>
    <cellStyle name="20% - Accent3 2 2 2 3 3 2 2" xfId="7758" xr:uid="{00000000-0005-0000-0000-000022170000}"/>
    <cellStyle name="20% - Accent3 2 2 2 3 3 3" xfId="7759" xr:uid="{00000000-0005-0000-0000-000023170000}"/>
    <cellStyle name="20% - Accent3 2 2 2 3 4" xfId="7760" xr:uid="{00000000-0005-0000-0000-000024170000}"/>
    <cellStyle name="20% - Accent3 2 2 2 3 4 2" xfId="7761" xr:uid="{00000000-0005-0000-0000-000025170000}"/>
    <cellStyle name="20% - Accent3 2 2 2 3 4 2 2" xfId="7762" xr:uid="{00000000-0005-0000-0000-000026170000}"/>
    <cellStyle name="20% - Accent3 2 2 2 3 4 3" xfId="7763" xr:uid="{00000000-0005-0000-0000-000027170000}"/>
    <cellStyle name="20% - Accent3 2 2 2 3 5" xfId="7764" xr:uid="{00000000-0005-0000-0000-000028170000}"/>
    <cellStyle name="20% - Accent3 2 2 2 3 5 2" xfId="7765" xr:uid="{00000000-0005-0000-0000-000029170000}"/>
    <cellStyle name="20% - Accent3 2 2 2 3 6" xfId="7766" xr:uid="{00000000-0005-0000-0000-00002A170000}"/>
    <cellStyle name="20% - Accent3 2 2 2 3 6 2" xfId="7767" xr:uid="{00000000-0005-0000-0000-00002B170000}"/>
    <cellStyle name="20% - Accent3 2 2 2 3 7" xfId="7768" xr:uid="{00000000-0005-0000-0000-00002C170000}"/>
    <cellStyle name="20% - Accent3 2 2 2 4" xfId="7769" xr:uid="{00000000-0005-0000-0000-00002D170000}"/>
    <cellStyle name="20% - Accent3 2 2 2 4 2" xfId="7770" xr:uid="{00000000-0005-0000-0000-00002E170000}"/>
    <cellStyle name="20% - Accent3 2 2 2 4 2 2" xfId="7771" xr:uid="{00000000-0005-0000-0000-00002F170000}"/>
    <cellStyle name="20% - Accent3 2 2 2 4 2 2 2" xfId="7772" xr:uid="{00000000-0005-0000-0000-000030170000}"/>
    <cellStyle name="20% - Accent3 2 2 2 4 2 3" xfId="7773" xr:uid="{00000000-0005-0000-0000-000031170000}"/>
    <cellStyle name="20% - Accent3 2 2 2 4 3" xfId="7774" xr:uid="{00000000-0005-0000-0000-000032170000}"/>
    <cellStyle name="20% - Accent3 2 2 2 4 3 2" xfId="7775" xr:uid="{00000000-0005-0000-0000-000033170000}"/>
    <cellStyle name="20% - Accent3 2 2 2 4 4" xfId="7776" xr:uid="{00000000-0005-0000-0000-000034170000}"/>
    <cellStyle name="20% - Accent3 2 2 2 5" xfId="7777" xr:uid="{00000000-0005-0000-0000-000035170000}"/>
    <cellStyle name="20% - Accent3 2 2 2 5 2" xfId="7778" xr:uid="{00000000-0005-0000-0000-000036170000}"/>
    <cellStyle name="20% - Accent3 2 2 2 5 2 2" xfId="7779" xr:uid="{00000000-0005-0000-0000-000037170000}"/>
    <cellStyle name="20% - Accent3 2 2 2 5 3" xfId="7780" xr:uid="{00000000-0005-0000-0000-000038170000}"/>
    <cellStyle name="20% - Accent3 2 2 2 6" xfId="7781" xr:uid="{00000000-0005-0000-0000-000039170000}"/>
    <cellStyle name="20% - Accent3 2 2 2 6 2" xfId="7782" xr:uid="{00000000-0005-0000-0000-00003A170000}"/>
    <cellStyle name="20% - Accent3 2 2 2 6 2 2" xfId="7783" xr:uid="{00000000-0005-0000-0000-00003B170000}"/>
    <cellStyle name="20% - Accent3 2 2 2 6 3" xfId="7784" xr:uid="{00000000-0005-0000-0000-00003C170000}"/>
    <cellStyle name="20% - Accent3 2 2 2 7" xfId="7785" xr:uid="{00000000-0005-0000-0000-00003D170000}"/>
    <cellStyle name="20% - Accent3 2 2 2 7 2" xfId="7786" xr:uid="{00000000-0005-0000-0000-00003E170000}"/>
    <cellStyle name="20% - Accent3 2 2 2 7 2 2" xfId="7787" xr:uid="{00000000-0005-0000-0000-00003F170000}"/>
    <cellStyle name="20% - Accent3 2 2 2 7 3" xfId="7788" xr:uid="{00000000-0005-0000-0000-000040170000}"/>
    <cellStyle name="20% - Accent3 2 2 2 8" xfId="7789" xr:uid="{00000000-0005-0000-0000-000041170000}"/>
    <cellStyle name="20% - Accent3 2 2 2 8 2" xfId="7790" xr:uid="{00000000-0005-0000-0000-000042170000}"/>
    <cellStyle name="20% - Accent3 2 2 2 9" xfId="7791" xr:uid="{00000000-0005-0000-0000-000043170000}"/>
    <cellStyle name="20% - Accent3 2 2 2 9 2" xfId="7792" xr:uid="{00000000-0005-0000-0000-000044170000}"/>
    <cellStyle name="20% - Accent3 2 2 3" xfId="7793" xr:uid="{00000000-0005-0000-0000-000045170000}"/>
    <cellStyle name="20% - Accent3 2 2 3 2" xfId="7794" xr:uid="{00000000-0005-0000-0000-000046170000}"/>
    <cellStyle name="20% - Accent3 2 2 3 2 2" xfId="7795" xr:uid="{00000000-0005-0000-0000-000047170000}"/>
    <cellStyle name="20% - Accent3 2 2 3 2 2 2" xfId="7796" xr:uid="{00000000-0005-0000-0000-000048170000}"/>
    <cellStyle name="20% - Accent3 2 2 3 2 2 2 2" xfId="7797" xr:uid="{00000000-0005-0000-0000-000049170000}"/>
    <cellStyle name="20% - Accent3 2 2 3 2 2 3" xfId="7798" xr:uid="{00000000-0005-0000-0000-00004A170000}"/>
    <cellStyle name="20% - Accent3 2 2 3 2 3" xfId="7799" xr:uid="{00000000-0005-0000-0000-00004B170000}"/>
    <cellStyle name="20% - Accent3 2 2 3 2 3 2" xfId="7800" xr:uid="{00000000-0005-0000-0000-00004C170000}"/>
    <cellStyle name="20% - Accent3 2 2 3 2 3 2 2" xfId="7801" xr:uid="{00000000-0005-0000-0000-00004D170000}"/>
    <cellStyle name="20% - Accent3 2 2 3 2 3 3" xfId="7802" xr:uid="{00000000-0005-0000-0000-00004E170000}"/>
    <cellStyle name="20% - Accent3 2 2 3 2 4" xfId="7803" xr:uid="{00000000-0005-0000-0000-00004F170000}"/>
    <cellStyle name="20% - Accent3 2 2 3 2 4 2" xfId="7804" xr:uid="{00000000-0005-0000-0000-000050170000}"/>
    <cellStyle name="20% - Accent3 2 2 3 2 4 2 2" xfId="7805" xr:uid="{00000000-0005-0000-0000-000051170000}"/>
    <cellStyle name="20% - Accent3 2 2 3 2 4 3" xfId="7806" xr:uid="{00000000-0005-0000-0000-000052170000}"/>
    <cellStyle name="20% - Accent3 2 2 3 2 5" xfId="7807" xr:uid="{00000000-0005-0000-0000-000053170000}"/>
    <cellStyle name="20% - Accent3 2 2 3 2 5 2" xfId="7808" xr:uid="{00000000-0005-0000-0000-000054170000}"/>
    <cellStyle name="20% - Accent3 2 2 3 2 6" xfId="7809" xr:uid="{00000000-0005-0000-0000-000055170000}"/>
    <cellStyle name="20% - Accent3 2 2 3 2 6 2" xfId="7810" xr:uid="{00000000-0005-0000-0000-000056170000}"/>
    <cellStyle name="20% - Accent3 2 2 3 2 7" xfId="7811" xr:uid="{00000000-0005-0000-0000-000057170000}"/>
    <cellStyle name="20% - Accent3 2 2 3 3" xfId="7812" xr:uid="{00000000-0005-0000-0000-000058170000}"/>
    <cellStyle name="20% - Accent3 2 2 3 3 2" xfId="7813" xr:uid="{00000000-0005-0000-0000-000059170000}"/>
    <cellStyle name="20% - Accent3 2 2 3 3 2 2" xfId="7814" xr:uid="{00000000-0005-0000-0000-00005A170000}"/>
    <cellStyle name="20% - Accent3 2 2 3 3 2 2 2" xfId="7815" xr:uid="{00000000-0005-0000-0000-00005B170000}"/>
    <cellStyle name="20% - Accent3 2 2 3 3 2 3" xfId="7816" xr:uid="{00000000-0005-0000-0000-00005C170000}"/>
    <cellStyle name="20% - Accent3 2 2 3 3 3" xfId="7817" xr:uid="{00000000-0005-0000-0000-00005D170000}"/>
    <cellStyle name="20% - Accent3 2 2 3 3 3 2" xfId="7818" xr:uid="{00000000-0005-0000-0000-00005E170000}"/>
    <cellStyle name="20% - Accent3 2 2 3 3 4" xfId="7819" xr:uid="{00000000-0005-0000-0000-00005F170000}"/>
    <cellStyle name="20% - Accent3 2 2 3 4" xfId="7820" xr:uid="{00000000-0005-0000-0000-000060170000}"/>
    <cellStyle name="20% - Accent3 2 2 3 4 2" xfId="7821" xr:uid="{00000000-0005-0000-0000-000061170000}"/>
    <cellStyle name="20% - Accent3 2 2 3 4 2 2" xfId="7822" xr:uid="{00000000-0005-0000-0000-000062170000}"/>
    <cellStyle name="20% - Accent3 2 2 3 4 3" xfId="7823" xr:uid="{00000000-0005-0000-0000-000063170000}"/>
    <cellStyle name="20% - Accent3 2 2 3 5" xfId="7824" xr:uid="{00000000-0005-0000-0000-000064170000}"/>
    <cellStyle name="20% - Accent3 2 2 3 5 2" xfId="7825" xr:uid="{00000000-0005-0000-0000-000065170000}"/>
    <cellStyle name="20% - Accent3 2 2 3 5 2 2" xfId="7826" xr:uid="{00000000-0005-0000-0000-000066170000}"/>
    <cellStyle name="20% - Accent3 2 2 3 5 3" xfId="7827" xr:uid="{00000000-0005-0000-0000-000067170000}"/>
    <cellStyle name="20% - Accent3 2 2 3 6" xfId="7828" xr:uid="{00000000-0005-0000-0000-000068170000}"/>
    <cellStyle name="20% - Accent3 2 2 3 6 2" xfId="7829" xr:uid="{00000000-0005-0000-0000-000069170000}"/>
    <cellStyle name="20% - Accent3 2 2 3 6 2 2" xfId="7830" xr:uid="{00000000-0005-0000-0000-00006A170000}"/>
    <cellStyle name="20% - Accent3 2 2 3 6 3" xfId="7831" xr:uid="{00000000-0005-0000-0000-00006B170000}"/>
    <cellStyle name="20% - Accent3 2 2 3 7" xfId="7832" xr:uid="{00000000-0005-0000-0000-00006C170000}"/>
    <cellStyle name="20% - Accent3 2 2 3 7 2" xfId="7833" xr:uid="{00000000-0005-0000-0000-00006D170000}"/>
    <cellStyle name="20% - Accent3 2 2 3 8" xfId="7834" xr:uid="{00000000-0005-0000-0000-00006E170000}"/>
    <cellStyle name="20% - Accent3 2 2 3 8 2" xfId="7835" xr:uid="{00000000-0005-0000-0000-00006F170000}"/>
    <cellStyle name="20% - Accent3 2 2 3 9" xfId="7836" xr:uid="{00000000-0005-0000-0000-000070170000}"/>
    <cellStyle name="20% - Accent3 2 2 4" xfId="7837" xr:uid="{00000000-0005-0000-0000-000071170000}"/>
    <cellStyle name="20% - Accent3 2 2 4 2" xfId="7838" xr:uid="{00000000-0005-0000-0000-000072170000}"/>
    <cellStyle name="20% - Accent3 2 2 4 2 2" xfId="7839" xr:uid="{00000000-0005-0000-0000-000073170000}"/>
    <cellStyle name="20% - Accent3 2 2 4 2 2 2" xfId="7840" xr:uid="{00000000-0005-0000-0000-000074170000}"/>
    <cellStyle name="20% - Accent3 2 2 4 2 3" xfId="7841" xr:uid="{00000000-0005-0000-0000-000075170000}"/>
    <cellStyle name="20% - Accent3 2 2 4 3" xfId="7842" xr:uid="{00000000-0005-0000-0000-000076170000}"/>
    <cellStyle name="20% - Accent3 2 2 4 3 2" xfId="7843" xr:uid="{00000000-0005-0000-0000-000077170000}"/>
    <cellStyle name="20% - Accent3 2 2 4 3 2 2" xfId="7844" xr:uid="{00000000-0005-0000-0000-000078170000}"/>
    <cellStyle name="20% - Accent3 2 2 4 3 3" xfId="7845" xr:uid="{00000000-0005-0000-0000-000079170000}"/>
    <cellStyle name="20% - Accent3 2 2 4 4" xfId="7846" xr:uid="{00000000-0005-0000-0000-00007A170000}"/>
    <cellStyle name="20% - Accent3 2 2 4 4 2" xfId="7847" xr:uid="{00000000-0005-0000-0000-00007B170000}"/>
    <cellStyle name="20% - Accent3 2 2 4 4 2 2" xfId="7848" xr:uid="{00000000-0005-0000-0000-00007C170000}"/>
    <cellStyle name="20% - Accent3 2 2 4 4 3" xfId="7849" xr:uid="{00000000-0005-0000-0000-00007D170000}"/>
    <cellStyle name="20% - Accent3 2 2 4 5" xfId="7850" xr:uid="{00000000-0005-0000-0000-00007E170000}"/>
    <cellStyle name="20% - Accent3 2 2 4 5 2" xfId="7851" xr:uid="{00000000-0005-0000-0000-00007F170000}"/>
    <cellStyle name="20% - Accent3 2 2 4 6" xfId="7852" xr:uid="{00000000-0005-0000-0000-000080170000}"/>
    <cellStyle name="20% - Accent3 2 2 4 6 2" xfId="7853" xr:uid="{00000000-0005-0000-0000-000081170000}"/>
    <cellStyle name="20% - Accent3 2 2 4 7" xfId="7854" xr:uid="{00000000-0005-0000-0000-000082170000}"/>
    <cellStyle name="20% - Accent3 2 2 5" xfId="7855" xr:uid="{00000000-0005-0000-0000-000083170000}"/>
    <cellStyle name="20% - Accent3 2 2 5 2" xfId="7856" xr:uid="{00000000-0005-0000-0000-000084170000}"/>
    <cellStyle name="20% - Accent3 2 2 5 2 2" xfId="7857" xr:uid="{00000000-0005-0000-0000-000085170000}"/>
    <cellStyle name="20% - Accent3 2 2 5 2 2 2" xfId="7858" xr:uid="{00000000-0005-0000-0000-000086170000}"/>
    <cellStyle name="20% - Accent3 2 2 5 2 3" xfId="7859" xr:uid="{00000000-0005-0000-0000-000087170000}"/>
    <cellStyle name="20% - Accent3 2 2 5 3" xfId="7860" xr:uid="{00000000-0005-0000-0000-000088170000}"/>
    <cellStyle name="20% - Accent3 2 2 5 3 2" xfId="7861" xr:uid="{00000000-0005-0000-0000-000089170000}"/>
    <cellStyle name="20% - Accent3 2 2 5 4" xfId="7862" xr:uid="{00000000-0005-0000-0000-00008A170000}"/>
    <cellStyle name="20% - Accent3 2 2 6" xfId="7863" xr:uid="{00000000-0005-0000-0000-00008B170000}"/>
    <cellStyle name="20% - Accent3 2 2 6 2" xfId="7864" xr:uid="{00000000-0005-0000-0000-00008C170000}"/>
    <cellStyle name="20% - Accent3 2 2 6 2 2" xfId="7865" xr:uid="{00000000-0005-0000-0000-00008D170000}"/>
    <cellStyle name="20% - Accent3 2 2 6 3" xfId="7866" xr:uid="{00000000-0005-0000-0000-00008E170000}"/>
    <cellStyle name="20% - Accent3 2 2 7" xfId="7867" xr:uid="{00000000-0005-0000-0000-00008F170000}"/>
    <cellStyle name="20% - Accent3 2 2 7 2" xfId="7868" xr:uid="{00000000-0005-0000-0000-000090170000}"/>
    <cellStyle name="20% - Accent3 2 2 7 2 2" xfId="7869" xr:uid="{00000000-0005-0000-0000-000091170000}"/>
    <cellStyle name="20% - Accent3 2 2 7 3" xfId="7870" xr:uid="{00000000-0005-0000-0000-000092170000}"/>
    <cellStyle name="20% - Accent3 2 2 8" xfId="7871" xr:uid="{00000000-0005-0000-0000-000093170000}"/>
    <cellStyle name="20% - Accent3 2 2 8 2" xfId="7872" xr:uid="{00000000-0005-0000-0000-000094170000}"/>
    <cellStyle name="20% - Accent3 2 2 8 2 2" xfId="7873" xr:uid="{00000000-0005-0000-0000-000095170000}"/>
    <cellStyle name="20% - Accent3 2 2 8 3" xfId="7874" xr:uid="{00000000-0005-0000-0000-000096170000}"/>
    <cellStyle name="20% - Accent3 2 2 9" xfId="7875" xr:uid="{00000000-0005-0000-0000-000097170000}"/>
    <cellStyle name="20% - Accent3 2 2 9 2" xfId="7876" xr:uid="{00000000-0005-0000-0000-000098170000}"/>
    <cellStyle name="20% - Accent3 2 3" xfId="843" xr:uid="{00000000-0005-0000-0000-000099170000}"/>
    <cellStyle name="20% - Accent3 2 3 10" xfId="7877" xr:uid="{00000000-0005-0000-0000-00009A170000}"/>
    <cellStyle name="20% - Accent3 2 3 10 2" xfId="7878" xr:uid="{00000000-0005-0000-0000-00009B170000}"/>
    <cellStyle name="20% - Accent3 2 3 11" xfId="7879" xr:uid="{00000000-0005-0000-0000-00009C170000}"/>
    <cellStyle name="20% - Accent3 2 3 12" xfId="7880" xr:uid="{00000000-0005-0000-0000-00009D170000}"/>
    <cellStyle name="20% - Accent3 2 3 2" xfId="7881" xr:uid="{00000000-0005-0000-0000-00009E170000}"/>
    <cellStyle name="20% - Accent3 2 3 2 10" xfId="7882" xr:uid="{00000000-0005-0000-0000-00009F170000}"/>
    <cellStyle name="20% - Accent3 2 3 2 2" xfId="7883" xr:uid="{00000000-0005-0000-0000-0000A0170000}"/>
    <cellStyle name="20% - Accent3 2 3 2 2 2" xfId="7884" xr:uid="{00000000-0005-0000-0000-0000A1170000}"/>
    <cellStyle name="20% - Accent3 2 3 2 2 2 2" xfId="7885" xr:uid="{00000000-0005-0000-0000-0000A2170000}"/>
    <cellStyle name="20% - Accent3 2 3 2 2 2 2 2" xfId="7886" xr:uid="{00000000-0005-0000-0000-0000A3170000}"/>
    <cellStyle name="20% - Accent3 2 3 2 2 2 2 2 2" xfId="7887" xr:uid="{00000000-0005-0000-0000-0000A4170000}"/>
    <cellStyle name="20% - Accent3 2 3 2 2 2 2 3" xfId="7888" xr:uid="{00000000-0005-0000-0000-0000A5170000}"/>
    <cellStyle name="20% - Accent3 2 3 2 2 2 3" xfId="7889" xr:uid="{00000000-0005-0000-0000-0000A6170000}"/>
    <cellStyle name="20% - Accent3 2 3 2 2 2 3 2" xfId="7890" xr:uid="{00000000-0005-0000-0000-0000A7170000}"/>
    <cellStyle name="20% - Accent3 2 3 2 2 2 3 2 2" xfId="7891" xr:uid="{00000000-0005-0000-0000-0000A8170000}"/>
    <cellStyle name="20% - Accent3 2 3 2 2 2 3 3" xfId="7892" xr:uid="{00000000-0005-0000-0000-0000A9170000}"/>
    <cellStyle name="20% - Accent3 2 3 2 2 2 4" xfId="7893" xr:uid="{00000000-0005-0000-0000-0000AA170000}"/>
    <cellStyle name="20% - Accent3 2 3 2 2 2 4 2" xfId="7894" xr:uid="{00000000-0005-0000-0000-0000AB170000}"/>
    <cellStyle name="20% - Accent3 2 3 2 2 2 4 2 2" xfId="7895" xr:uid="{00000000-0005-0000-0000-0000AC170000}"/>
    <cellStyle name="20% - Accent3 2 3 2 2 2 4 3" xfId="7896" xr:uid="{00000000-0005-0000-0000-0000AD170000}"/>
    <cellStyle name="20% - Accent3 2 3 2 2 2 5" xfId="7897" xr:uid="{00000000-0005-0000-0000-0000AE170000}"/>
    <cellStyle name="20% - Accent3 2 3 2 2 2 5 2" xfId="7898" xr:uid="{00000000-0005-0000-0000-0000AF170000}"/>
    <cellStyle name="20% - Accent3 2 3 2 2 2 6" xfId="7899" xr:uid="{00000000-0005-0000-0000-0000B0170000}"/>
    <cellStyle name="20% - Accent3 2 3 2 2 2 6 2" xfId="7900" xr:uid="{00000000-0005-0000-0000-0000B1170000}"/>
    <cellStyle name="20% - Accent3 2 3 2 2 2 7" xfId="7901" xr:uid="{00000000-0005-0000-0000-0000B2170000}"/>
    <cellStyle name="20% - Accent3 2 3 2 2 3" xfId="7902" xr:uid="{00000000-0005-0000-0000-0000B3170000}"/>
    <cellStyle name="20% - Accent3 2 3 2 2 3 2" xfId="7903" xr:uid="{00000000-0005-0000-0000-0000B4170000}"/>
    <cellStyle name="20% - Accent3 2 3 2 2 3 2 2" xfId="7904" xr:uid="{00000000-0005-0000-0000-0000B5170000}"/>
    <cellStyle name="20% - Accent3 2 3 2 2 3 2 2 2" xfId="7905" xr:uid="{00000000-0005-0000-0000-0000B6170000}"/>
    <cellStyle name="20% - Accent3 2 3 2 2 3 2 3" xfId="7906" xr:uid="{00000000-0005-0000-0000-0000B7170000}"/>
    <cellStyle name="20% - Accent3 2 3 2 2 3 3" xfId="7907" xr:uid="{00000000-0005-0000-0000-0000B8170000}"/>
    <cellStyle name="20% - Accent3 2 3 2 2 3 3 2" xfId="7908" xr:uid="{00000000-0005-0000-0000-0000B9170000}"/>
    <cellStyle name="20% - Accent3 2 3 2 2 3 4" xfId="7909" xr:uid="{00000000-0005-0000-0000-0000BA170000}"/>
    <cellStyle name="20% - Accent3 2 3 2 2 4" xfId="7910" xr:uid="{00000000-0005-0000-0000-0000BB170000}"/>
    <cellStyle name="20% - Accent3 2 3 2 2 4 2" xfId="7911" xr:uid="{00000000-0005-0000-0000-0000BC170000}"/>
    <cellStyle name="20% - Accent3 2 3 2 2 4 2 2" xfId="7912" xr:uid="{00000000-0005-0000-0000-0000BD170000}"/>
    <cellStyle name="20% - Accent3 2 3 2 2 4 3" xfId="7913" xr:uid="{00000000-0005-0000-0000-0000BE170000}"/>
    <cellStyle name="20% - Accent3 2 3 2 2 5" xfId="7914" xr:uid="{00000000-0005-0000-0000-0000BF170000}"/>
    <cellStyle name="20% - Accent3 2 3 2 2 5 2" xfId="7915" xr:uid="{00000000-0005-0000-0000-0000C0170000}"/>
    <cellStyle name="20% - Accent3 2 3 2 2 5 2 2" xfId="7916" xr:uid="{00000000-0005-0000-0000-0000C1170000}"/>
    <cellStyle name="20% - Accent3 2 3 2 2 5 3" xfId="7917" xr:uid="{00000000-0005-0000-0000-0000C2170000}"/>
    <cellStyle name="20% - Accent3 2 3 2 2 6" xfId="7918" xr:uid="{00000000-0005-0000-0000-0000C3170000}"/>
    <cellStyle name="20% - Accent3 2 3 2 2 6 2" xfId="7919" xr:uid="{00000000-0005-0000-0000-0000C4170000}"/>
    <cellStyle name="20% - Accent3 2 3 2 2 6 2 2" xfId="7920" xr:uid="{00000000-0005-0000-0000-0000C5170000}"/>
    <cellStyle name="20% - Accent3 2 3 2 2 6 3" xfId="7921" xr:uid="{00000000-0005-0000-0000-0000C6170000}"/>
    <cellStyle name="20% - Accent3 2 3 2 2 7" xfId="7922" xr:uid="{00000000-0005-0000-0000-0000C7170000}"/>
    <cellStyle name="20% - Accent3 2 3 2 2 7 2" xfId="7923" xr:uid="{00000000-0005-0000-0000-0000C8170000}"/>
    <cellStyle name="20% - Accent3 2 3 2 2 8" xfId="7924" xr:uid="{00000000-0005-0000-0000-0000C9170000}"/>
    <cellStyle name="20% - Accent3 2 3 2 2 8 2" xfId="7925" xr:uid="{00000000-0005-0000-0000-0000CA170000}"/>
    <cellStyle name="20% - Accent3 2 3 2 2 9" xfId="7926" xr:uid="{00000000-0005-0000-0000-0000CB170000}"/>
    <cellStyle name="20% - Accent3 2 3 2 3" xfId="7927" xr:uid="{00000000-0005-0000-0000-0000CC170000}"/>
    <cellStyle name="20% - Accent3 2 3 2 3 2" xfId="7928" xr:uid="{00000000-0005-0000-0000-0000CD170000}"/>
    <cellStyle name="20% - Accent3 2 3 2 3 2 2" xfId="7929" xr:uid="{00000000-0005-0000-0000-0000CE170000}"/>
    <cellStyle name="20% - Accent3 2 3 2 3 2 2 2" xfId="7930" xr:uid="{00000000-0005-0000-0000-0000CF170000}"/>
    <cellStyle name="20% - Accent3 2 3 2 3 2 3" xfId="7931" xr:uid="{00000000-0005-0000-0000-0000D0170000}"/>
    <cellStyle name="20% - Accent3 2 3 2 3 3" xfId="7932" xr:uid="{00000000-0005-0000-0000-0000D1170000}"/>
    <cellStyle name="20% - Accent3 2 3 2 3 3 2" xfId="7933" xr:uid="{00000000-0005-0000-0000-0000D2170000}"/>
    <cellStyle name="20% - Accent3 2 3 2 3 3 2 2" xfId="7934" xr:uid="{00000000-0005-0000-0000-0000D3170000}"/>
    <cellStyle name="20% - Accent3 2 3 2 3 3 3" xfId="7935" xr:uid="{00000000-0005-0000-0000-0000D4170000}"/>
    <cellStyle name="20% - Accent3 2 3 2 3 4" xfId="7936" xr:uid="{00000000-0005-0000-0000-0000D5170000}"/>
    <cellStyle name="20% - Accent3 2 3 2 3 4 2" xfId="7937" xr:uid="{00000000-0005-0000-0000-0000D6170000}"/>
    <cellStyle name="20% - Accent3 2 3 2 3 4 2 2" xfId="7938" xr:uid="{00000000-0005-0000-0000-0000D7170000}"/>
    <cellStyle name="20% - Accent3 2 3 2 3 4 3" xfId="7939" xr:uid="{00000000-0005-0000-0000-0000D8170000}"/>
    <cellStyle name="20% - Accent3 2 3 2 3 5" xfId="7940" xr:uid="{00000000-0005-0000-0000-0000D9170000}"/>
    <cellStyle name="20% - Accent3 2 3 2 3 5 2" xfId="7941" xr:uid="{00000000-0005-0000-0000-0000DA170000}"/>
    <cellStyle name="20% - Accent3 2 3 2 3 6" xfId="7942" xr:uid="{00000000-0005-0000-0000-0000DB170000}"/>
    <cellStyle name="20% - Accent3 2 3 2 3 6 2" xfId="7943" xr:uid="{00000000-0005-0000-0000-0000DC170000}"/>
    <cellStyle name="20% - Accent3 2 3 2 3 7" xfId="7944" xr:uid="{00000000-0005-0000-0000-0000DD170000}"/>
    <cellStyle name="20% - Accent3 2 3 2 4" xfId="7945" xr:uid="{00000000-0005-0000-0000-0000DE170000}"/>
    <cellStyle name="20% - Accent3 2 3 2 4 2" xfId="7946" xr:uid="{00000000-0005-0000-0000-0000DF170000}"/>
    <cellStyle name="20% - Accent3 2 3 2 4 2 2" xfId="7947" xr:uid="{00000000-0005-0000-0000-0000E0170000}"/>
    <cellStyle name="20% - Accent3 2 3 2 4 2 2 2" xfId="7948" xr:uid="{00000000-0005-0000-0000-0000E1170000}"/>
    <cellStyle name="20% - Accent3 2 3 2 4 2 3" xfId="7949" xr:uid="{00000000-0005-0000-0000-0000E2170000}"/>
    <cellStyle name="20% - Accent3 2 3 2 4 3" xfId="7950" xr:uid="{00000000-0005-0000-0000-0000E3170000}"/>
    <cellStyle name="20% - Accent3 2 3 2 4 3 2" xfId="7951" xr:uid="{00000000-0005-0000-0000-0000E4170000}"/>
    <cellStyle name="20% - Accent3 2 3 2 4 4" xfId="7952" xr:uid="{00000000-0005-0000-0000-0000E5170000}"/>
    <cellStyle name="20% - Accent3 2 3 2 5" xfId="7953" xr:uid="{00000000-0005-0000-0000-0000E6170000}"/>
    <cellStyle name="20% - Accent3 2 3 2 5 2" xfId="7954" xr:uid="{00000000-0005-0000-0000-0000E7170000}"/>
    <cellStyle name="20% - Accent3 2 3 2 5 2 2" xfId="7955" xr:uid="{00000000-0005-0000-0000-0000E8170000}"/>
    <cellStyle name="20% - Accent3 2 3 2 5 3" xfId="7956" xr:uid="{00000000-0005-0000-0000-0000E9170000}"/>
    <cellStyle name="20% - Accent3 2 3 2 6" xfId="7957" xr:uid="{00000000-0005-0000-0000-0000EA170000}"/>
    <cellStyle name="20% - Accent3 2 3 2 6 2" xfId="7958" xr:uid="{00000000-0005-0000-0000-0000EB170000}"/>
    <cellStyle name="20% - Accent3 2 3 2 6 2 2" xfId="7959" xr:uid="{00000000-0005-0000-0000-0000EC170000}"/>
    <cellStyle name="20% - Accent3 2 3 2 6 3" xfId="7960" xr:uid="{00000000-0005-0000-0000-0000ED170000}"/>
    <cellStyle name="20% - Accent3 2 3 2 7" xfId="7961" xr:uid="{00000000-0005-0000-0000-0000EE170000}"/>
    <cellStyle name="20% - Accent3 2 3 2 7 2" xfId="7962" xr:uid="{00000000-0005-0000-0000-0000EF170000}"/>
    <cellStyle name="20% - Accent3 2 3 2 7 2 2" xfId="7963" xr:uid="{00000000-0005-0000-0000-0000F0170000}"/>
    <cellStyle name="20% - Accent3 2 3 2 7 3" xfId="7964" xr:uid="{00000000-0005-0000-0000-0000F1170000}"/>
    <cellStyle name="20% - Accent3 2 3 2 8" xfId="7965" xr:uid="{00000000-0005-0000-0000-0000F2170000}"/>
    <cellStyle name="20% - Accent3 2 3 2 8 2" xfId="7966" xr:uid="{00000000-0005-0000-0000-0000F3170000}"/>
    <cellStyle name="20% - Accent3 2 3 2 9" xfId="7967" xr:uid="{00000000-0005-0000-0000-0000F4170000}"/>
    <cellStyle name="20% - Accent3 2 3 2 9 2" xfId="7968" xr:uid="{00000000-0005-0000-0000-0000F5170000}"/>
    <cellStyle name="20% - Accent3 2 3 3" xfId="7969" xr:uid="{00000000-0005-0000-0000-0000F6170000}"/>
    <cellStyle name="20% - Accent3 2 3 3 2" xfId="7970" xr:uid="{00000000-0005-0000-0000-0000F7170000}"/>
    <cellStyle name="20% - Accent3 2 3 3 2 2" xfId="7971" xr:uid="{00000000-0005-0000-0000-0000F8170000}"/>
    <cellStyle name="20% - Accent3 2 3 3 2 2 2" xfId="7972" xr:uid="{00000000-0005-0000-0000-0000F9170000}"/>
    <cellStyle name="20% - Accent3 2 3 3 2 2 2 2" xfId="7973" xr:uid="{00000000-0005-0000-0000-0000FA170000}"/>
    <cellStyle name="20% - Accent3 2 3 3 2 2 3" xfId="7974" xr:uid="{00000000-0005-0000-0000-0000FB170000}"/>
    <cellStyle name="20% - Accent3 2 3 3 2 3" xfId="7975" xr:uid="{00000000-0005-0000-0000-0000FC170000}"/>
    <cellStyle name="20% - Accent3 2 3 3 2 3 2" xfId="7976" xr:uid="{00000000-0005-0000-0000-0000FD170000}"/>
    <cellStyle name="20% - Accent3 2 3 3 2 3 2 2" xfId="7977" xr:uid="{00000000-0005-0000-0000-0000FE170000}"/>
    <cellStyle name="20% - Accent3 2 3 3 2 3 3" xfId="7978" xr:uid="{00000000-0005-0000-0000-0000FF170000}"/>
    <cellStyle name="20% - Accent3 2 3 3 2 4" xfId="7979" xr:uid="{00000000-0005-0000-0000-000000180000}"/>
    <cellStyle name="20% - Accent3 2 3 3 2 4 2" xfId="7980" xr:uid="{00000000-0005-0000-0000-000001180000}"/>
    <cellStyle name="20% - Accent3 2 3 3 2 4 2 2" xfId="7981" xr:uid="{00000000-0005-0000-0000-000002180000}"/>
    <cellStyle name="20% - Accent3 2 3 3 2 4 3" xfId="7982" xr:uid="{00000000-0005-0000-0000-000003180000}"/>
    <cellStyle name="20% - Accent3 2 3 3 2 5" xfId="7983" xr:uid="{00000000-0005-0000-0000-000004180000}"/>
    <cellStyle name="20% - Accent3 2 3 3 2 5 2" xfId="7984" xr:uid="{00000000-0005-0000-0000-000005180000}"/>
    <cellStyle name="20% - Accent3 2 3 3 2 6" xfId="7985" xr:uid="{00000000-0005-0000-0000-000006180000}"/>
    <cellStyle name="20% - Accent3 2 3 3 2 6 2" xfId="7986" xr:uid="{00000000-0005-0000-0000-000007180000}"/>
    <cellStyle name="20% - Accent3 2 3 3 2 7" xfId="7987" xr:uid="{00000000-0005-0000-0000-000008180000}"/>
    <cellStyle name="20% - Accent3 2 3 3 3" xfId="7988" xr:uid="{00000000-0005-0000-0000-000009180000}"/>
    <cellStyle name="20% - Accent3 2 3 3 3 2" xfId="7989" xr:uid="{00000000-0005-0000-0000-00000A180000}"/>
    <cellStyle name="20% - Accent3 2 3 3 3 2 2" xfId="7990" xr:uid="{00000000-0005-0000-0000-00000B180000}"/>
    <cellStyle name="20% - Accent3 2 3 3 3 2 2 2" xfId="7991" xr:uid="{00000000-0005-0000-0000-00000C180000}"/>
    <cellStyle name="20% - Accent3 2 3 3 3 2 3" xfId="7992" xr:uid="{00000000-0005-0000-0000-00000D180000}"/>
    <cellStyle name="20% - Accent3 2 3 3 3 3" xfId="7993" xr:uid="{00000000-0005-0000-0000-00000E180000}"/>
    <cellStyle name="20% - Accent3 2 3 3 3 3 2" xfId="7994" xr:uid="{00000000-0005-0000-0000-00000F180000}"/>
    <cellStyle name="20% - Accent3 2 3 3 3 4" xfId="7995" xr:uid="{00000000-0005-0000-0000-000010180000}"/>
    <cellStyle name="20% - Accent3 2 3 3 4" xfId="7996" xr:uid="{00000000-0005-0000-0000-000011180000}"/>
    <cellStyle name="20% - Accent3 2 3 3 4 2" xfId="7997" xr:uid="{00000000-0005-0000-0000-000012180000}"/>
    <cellStyle name="20% - Accent3 2 3 3 4 2 2" xfId="7998" xr:uid="{00000000-0005-0000-0000-000013180000}"/>
    <cellStyle name="20% - Accent3 2 3 3 4 3" xfId="7999" xr:uid="{00000000-0005-0000-0000-000014180000}"/>
    <cellStyle name="20% - Accent3 2 3 3 5" xfId="8000" xr:uid="{00000000-0005-0000-0000-000015180000}"/>
    <cellStyle name="20% - Accent3 2 3 3 5 2" xfId="8001" xr:uid="{00000000-0005-0000-0000-000016180000}"/>
    <cellStyle name="20% - Accent3 2 3 3 5 2 2" xfId="8002" xr:uid="{00000000-0005-0000-0000-000017180000}"/>
    <cellStyle name="20% - Accent3 2 3 3 5 3" xfId="8003" xr:uid="{00000000-0005-0000-0000-000018180000}"/>
    <cellStyle name="20% - Accent3 2 3 3 6" xfId="8004" xr:uid="{00000000-0005-0000-0000-000019180000}"/>
    <cellStyle name="20% - Accent3 2 3 3 6 2" xfId="8005" xr:uid="{00000000-0005-0000-0000-00001A180000}"/>
    <cellStyle name="20% - Accent3 2 3 3 6 2 2" xfId="8006" xr:uid="{00000000-0005-0000-0000-00001B180000}"/>
    <cellStyle name="20% - Accent3 2 3 3 6 3" xfId="8007" xr:uid="{00000000-0005-0000-0000-00001C180000}"/>
    <cellStyle name="20% - Accent3 2 3 3 7" xfId="8008" xr:uid="{00000000-0005-0000-0000-00001D180000}"/>
    <cellStyle name="20% - Accent3 2 3 3 7 2" xfId="8009" xr:uid="{00000000-0005-0000-0000-00001E180000}"/>
    <cellStyle name="20% - Accent3 2 3 3 8" xfId="8010" xr:uid="{00000000-0005-0000-0000-00001F180000}"/>
    <cellStyle name="20% - Accent3 2 3 3 8 2" xfId="8011" xr:uid="{00000000-0005-0000-0000-000020180000}"/>
    <cellStyle name="20% - Accent3 2 3 3 9" xfId="8012" xr:uid="{00000000-0005-0000-0000-000021180000}"/>
    <cellStyle name="20% - Accent3 2 3 4" xfId="8013" xr:uid="{00000000-0005-0000-0000-000022180000}"/>
    <cellStyle name="20% - Accent3 2 3 4 2" xfId="8014" xr:uid="{00000000-0005-0000-0000-000023180000}"/>
    <cellStyle name="20% - Accent3 2 3 4 2 2" xfId="8015" xr:uid="{00000000-0005-0000-0000-000024180000}"/>
    <cellStyle name="20% - Accent3 2 3 4 2 2 2" xfId="8016" xr:uid="{00000000-0005-0000-0000-000025180000}"/>
    <cellStyle name="20% - Accent3 2 3 4 2 3" xfId="8017" xr:uid="{00000000-0005-0000-0000-000026180000}"/>
    <cellStyle name="20% - Accent3 2 3 4 3" xfId="8018" xr:uid="{00000000-0005-0000-0000-000027180000}"/>
    <cellStyle name="20% - Accent3 2 3 4 3 2" xfId="8019" xr:uid="{00000000-0005-0000-0000-000028180000}"/>
    <cellStyle name="20% - Accent3 2 3 4 3 2 2" xfId="8020" xr:uid="{00000000-0005-0000-0000-000029180000}"/>
    <cellStyle name="20% - Accent3 2 3 4 3 3" xfId="8021" xr:uid="{00000000-0005-0000-0000-00002A180000}"/>
    <cellStyle name="20% - Accent3 2 3 4 4" xfId="8022" xr:uid="{00000000-0005-0000-0000-00002B180000}"/>
    <cellStyle name="20% - Accent3 2 3 4 4 2" xfId="8023" xr:uid="{00000000-0005-0000-0000-00002C180000}"/>
    <cellStyle name="20% - Accent3 2 3 4 4 2 2" xfId="8024" xr:uid="{00000000-0005-0000-0000-00002D180000}"/>
    <cellStyle name="20% - Accent3 2 3 4 4 3" xfId="8025" xr:uid="{00000000-0005-0000-0000-00002E180000}"/>
    <cellStyle name="20% - Accent3 2 3 4 5" xfId="8026" xr:uid="{00000000-0005-0000-0000-00002F180000}"/>
    <cellStyle name="20% - Accent3 2 3 4 5 2" xfId="8027" xr:uid="{00000000-0005-0000-0000-000030180000}"/>
    <cellStyle name="20% - Accent3 2 3 4 6" xfId="8028" xr:uid="{00000000-0005-0000-0000-000031180000}"/>
    <cellStyle name="20% - Accent3 2 3 4 6 2" xfId="8029" xr:uid="{00000000-0005-0000-0000-000032180000}"/>
    <cellStyle name="20% - Accent3 2 3 4 7" xfId="8030" xr:uid="{00000000-0005-0000-0000-000033180000}"/>
    <cellStyle name="20% - Accent3 2 3 5" xfId="8031" xr:uid="{00000000-0005-0000-0000-000034180000}"/>
    <cellStyle name="20% - Accent3 2 3 5 2" xfId="8032" xr:uid="{00000000-0005-0000-0000-000035180000}"/>
    <cellStyle name="20% - Accent3 2 3 5 2 2" xfId="8033" xr:uid="{00000000-0005-0000-0000-000036180000}"/>
    <cellStyle name="20% - Accent3 2 3 5 2 2 2" xfId="8034" xr:uid="{00000000-0005-0000-0000-000037180000}"/>
    <cellStyle name="20% - Accent3 2 3 5 2 3" xfId="8035" xr:uid="{00000000-0005-0000-0000-000038180000}"/>
    <cellStyle name="20% - Accent3 2 3 5 3" xfId="8036" xr:uid="{00000000-0005-0000-0000-000039180000}"/>
    <cellStyle name="20% - Accent3 2 3 5 3 2" xfId="8037" xr:uid="{00000000-0005-0000-0000-00003A180000}"/>
    <cellStyle name="20% - Accent3 2 3 5 4" xfId="8038" xr:uid="{00000000-0005-0000-0000-00003B180000}"/>
    <cellStyle name="20% - Accent3 2 3 6" xfId="8039" xr:uid="{00000000-0005-0000-0000-00003C180000}"/>
    <cellStyle name="20% - Accent3 2 3 6 2" xfId="8040" xr:uid="{00000000-0005-0000-0000-00003D180000}"/>
    <cellStyle name="20% - Accent3 2 3 6 2 2" xfId="8041" xr:uid="{00000000-0005-0000-0000-00003E180000}"/>
    <cellStyle name="20% - Accent3 2 3 6 3" xfId="8042" xr:uid="{00000000-0005-0000-0000-00003F180000}"/>
    <cellStyle name="20% - Accent3 2 3 7" xfId="8043" xr:uid="{00000000-0005-0000-0000-000040180000}"/>
    <cellStyle name="20% - Accent3 2 3 7 2" xfId="8044" xr:uid="{00000000-0005-0000-0000-000041180000}"/>
    <cellStyle name="20% - Accent3 2 3 7 2 2" xfId="8045" xr:uid="{00000000-0005-0000-0000-000042180000}"/>
    <cellStyle name="20% - Accent3 2 3 7 3" xfId="8046" xr:uid="{00000000-0005-0000-0000-000043180000}"/>
    <cellStyle name="20% - Accent3 2 3 8" xfId="8047" xr:uid="{00000000-0005-0000-0000-000044180000}"/>
    <cellStyle name="20% - Accent3 2 3 8 2" xfId="8048" xr:uid="{00000000-0005-0000-0000-000045180000}"/>
    <cellStyle name="20% - Accent3 2 3 8 2 2" xfId="8049" xr:uid="{00000000-0005-0000-0000-000046180000}"/>
    <cellStyle name="20% - Accent3 2 3 8 3" xfId="8050" xr:uid="{00000000-0005-0000-0000-000047180000}"/>
    <cellStyle name="20% - Accent3 2 3 9" xfId="8051" xr:uid="{00000000-0005-0000-0000-000048180000}"/>
    <cellStyle name="20% - Accent3 2 3 9 2" xfId="8052" xr:uid="{00000000-0005-0000-0000-000049180000}"/>
    <cellStyle name="20% - Accent3 2 4" xfId="8053" xr:uid="{00000000-0005-0000-0000-00004A180000}"/>
    <cellStyle name="20% - Accent3 2 4 10" xfId="8054" xr:uid="{00000000-0005-0000-0000-00004B180000}"/>
    <cellStyle name="20% - Accent3 2 4 2" xfId="8055" xr:uid="{00000000-0005-0000-0000-00004C180000}"/>
    <cellStyle name="20% - Accent3 2 4 2 2" xfId="8056" xr:uid="{00000000-0005-0000-0000-00004D180000}"/>
    <cellStyle name="20% - Accent3 2 4 2 2 2" xfId="8057" xr:uid="{00000000-0005-0000-0000-00004E180000}"/>
    <cellStyle name="20% - Accent3 2 4 2 2 2 2" xfId="8058" xr:uid="{00000000-0005-0000-0000-00004F180000}"/>
    <cellStyle name="20% - Accent3 2 4 2 2 2 2 2" xfId="8059" xr:uid="{00000000-0005-0000-0000-000050180000}"/>
    <cellStyle name="20% - Accent3 2 4 2 2 2 3" xfId="8060" xr:uid="{00000000-0005-0000-0000-000051180000}"/>
    <cellStyle name="20% - Accent3 2 4 2 2 3" xfId="8061" xr:uid="{00000000-0005-0000-0000-000052180000}"/>
    <cellStyle name="20% - Accent3 2 4 2 2 3 2" xfId="8062" xr:uid="{00000000-0005-0000-0000-000053180000}"/>
    <cellStyle name="20% - Accent3 2 4 2 2 3 2 2" xfId="8063" xr:uid="{00000000-0005-0000-0000-000054180000}"/>
    <cellStyle name="20% - Accent3 2 4 2 2 3 3" xfId="8064" xr:uid="{00000000-0005-0000-0000-000055180000}"/>
    <cellStyle name="20% - Accent3 2 4 2 2 4" xfId="8065" xr:uid="{00000000-0005-0000-0000-000056180000}"/>
    <cellStyle name="20% - Accent3 2 4 2 2 4 2" xfId="8066" xr:uid="{00000000-0005-0000-0000-000057180000}"/>
    <cellStyle name="20% - Accent3 2 4 2 2 4 2 2" xfId="8067" xr:uid="{00000000-0005-0000-0000-000058180000}"/>
    <cellStyle name="20% - Accent3 2 4 2 2 4 3" xfId="8068" xr:uid="{00000000-0005-0000-0000-000059180000}"/>
    <cellStyle name="20% - Accent3 2 4 2 2 5" xfId="8069" xr:uid="{00000000-0005-0000-0000-00005A180000}"/>
    <cellStyle name="20% - Accent3 2 4 2 2 5 2" xfId="8070" xr:uid="{00000000-0005-0000-0000-00005B180000}"/>
    <cellStyle name="20% - Accent3 2 4 2 2 6" xfId="8071" xr:uid="{00000000-0005-0000-0000-00005C180000}"/>
    <cellStyle name="20% - Accent3 2 4 2 2 6 2" xfId="8072" xr:uid="{00000000-0005-0000-0000-00005D180000}"/>
    <cellStyle name="20% - Accent3 2 4 2 2 7" xfId="8073" xr:uid="{00000000-0005-0000-0000-00005E180000}"/>
    <cellStyle name="20% - Accent3 2 4 2 3" xfId="8074" xr:uid="{00000000-0005-0000-0000-00005F180000}"/>
    <cellStyle name="20% - Accent3 2 4 2 3 2" xfId="8075" xr:uid="{00000000-0005-0000-0000-000060180000}"/>
    <cellStyle name="20% - Accent3 2 4 2 3 2 2" xfId="8076" xr:uid="{00000000-0005-0000-0000-000061180000}"/>
    <cellStyle name="20% - Accent3 2 4 2 3 2 2 2" xfId="8077" xr:uid="{00000000-0005-0000-0000-000062180000}"/>
    <cellStyle name="20% - Accent3 2 4 2 3 2 3" xfId="8078" xr:uid="{00000000-0005-0000-0000-000063180000}"/>
    <cellStyle name="20% - Accent3 2 4 2 3 3" xfId="8079" xr:uid="{00000000-0005-0000-0000-000064180000}"/>
    <cellStyle name="20% - Accent3 2 4 2 3 3 2" xfId="8080" xr:uid="{00000000-0005-0000-0000-000065180000}"/>
    <cellStyle name="20% - Accent3 2 4 2 3 4" xfId="8081" xr:uid="{00000000-0005-0000-0000-000066180000}"/>
    <cellStyle name="20% - Accent3 2 4 2 4" xfId="8082" xr:uid="{00000000-0005-0000-0000-000067180000}"/>
    <cellStyle name="20% - Accent3 2 4 2 4 2" xfId="8083" xr:uid="{00000000-0005-0000-0000-000068180000}"/>
    <cellStyle name="20% - Accent3 2 4 2 4 2 2" xfId="8084" xr:uid="{00000000-0005-0000-0000-000069180000}"/>
    <cellStyle name="20% - Accent3 2 4 2 4 3" xfId="8085" xr:uid="{00000000-0005-0000-0000-00006A180000}"/>
    <cellStyle name="20% - Accent3 2 4 2 5" xfId="8086" xr:uid="{00000000-0005-0000-0000-00006B180000}"/>
    <cellStyle name="20% - Accent3 2 4 2 5 2" xfId="8087" xr:uid="{00000000-0005-0000-0000-00006C180000}"/>
    <cellStyle name="20% - Accent3 2 4 2 5 2 2" xfId="8088" xr:uid="{00000000-0005-0000-0000-00006D180000}"/>
    <cellStyle name="20% - Accent3 2 4 2 5 3" xfId="8089" xr:uid="{00000000-0005-0000-0000-00006E180000}"/>
    <cellStyle name="20% - Accent3 2 4 2 6" xfId="8090" xr:uid="{00000000-0005-0000-0000-00006F180000}"/>
    <cellStyle name="20% - Accent3 2 4 2 6 2" xfId="8091" xr:uid="{00000000-0005-0000-0000-000070180000}"/>
    <cellStyle name="20% - Accent3 2 4 2 6 2 2" xfId="8092" xr:uid="{00000000-0005-0000-0000-000071180000}"/>
    <cellStyle name="20% - Accent3 2 4 2 6 3" xfId="8093" xr:uid="{00000000-0005-0000-0000-000072180000}"/>
    <cellStyle name="20% - Accent3 2 4 2 7" xfId="8094" xr:uid="{00000000-0005-0000-0000-000073180000}"/>
    <cellStyle name="20% - Accent3 2 4 2 7 2" xfId="8095" xr:uid="{00000000-0005-0000-0000-000074180000}"/>
    <cellStyle name="20% - Accent3 2 4 2 8" xfId="8096" xr:uid="{00000000-0005-0000-0000-000075180000}"/>
    <cellStyle name="20% - Accent3 2 4 2 8 2" xfId="8097" xr:uid="{00000000-0005-0000-0000-000076180000}"/>
    <cellStyle name="20% - Accent3 2 4 2 9" xfId="8098" xr:uid="{00000000-0005-0000-0000-000077180000}"/>
    <cellStyle name="20% - Accent3 2 4 3" xfId="8099" xr:uid="{00000000-0005-0000-0000-000078180000}"/>
    <cellStyle name="20% - Accent3 2 4 3 2" xfId="8100" xr:uid="{00000000-0005-0000-0000-000079180000}"/>
    <cellStyle name="20% - Accent3 2 4 3 2 2" xfId="8101" xr:uid="{00000000-0005-0000-0000-00007A180000}"/>
    <cellStyle name="20% - Accent3 2 4 3 2 2 2" xfId="8102" xr:uid="{00000000-0005-0000-0000-00007B180000}"/>
    <cellStyle name="20% - Accent3 2 4 3 2 3" xfId="8103" xr:uid="{00000000-0005-0000-0000-00007C180000}"/>
    <cellStyle name="20% - Accent3 2 4 3 3" xfId="8104" xr:uid="{00000000-0005-0000-0000-00007D180000}"/>
    <cellStyle name="20% - Accent3 2 4 3 3 2" xfId="8105" xr:uid="{00000000-0005-0000-0000-00007E180000}"/>
    <cellStyle name="20% - Accent3 2 4 3 3 2 2" xfId="8106" xr:uid="{00000000-0005-0000-0000-00007F180000}"/>
    <cellStyle name="20% - Accent3 2 4 3 3 3" xfId="8107" xr:uid="{00000000-0005-0000-0000-000080180000}"/>
    <cellStyle name="20% - Accent3 2 4 3 4" xfId="8108" xr:uid="{00000000-0005-0000-0000-000081180000}"/>
    <cellStyle name="20% - Accent3 2 4 3 4 2" xfId="8109" xr:uid="{00000000-0005-0000-0000-000082180000}"/>
    <cellStyle name="20% - Accent3 2 4 3 4 2 2" xfId="8110" xr:uid="{00000000-0005-0000-0000-000083180000}"/>
    <cellStyle name="20% - Accent3 2 4 3 4 3" xfId="8111" xr:uid="{00000000-0005-0000-0000-000084180000}"/>
    <cellStyle name="20% - Accent3 2 4 3 5" xfId="8112" xr:uid="{00000000-0005-0000-0000-000085180000}"/>
    <cellStyle name="20% - Accent3 2 4 3 5 2" xfId="8113" xr:uid="{00000000-0005-0000-0000-000086180000}"/>
    <cellStyle name="20% - Accent3 2 4 3 6" xfId="8114" xr:uid="{00000000-0005-0000-0000-000087180000}"/>
    <cellStyle name="20% - Accent3 2 4 3 6 2" xfId="8115" xr:uid="{00000000-0005-0000-0000-000088180000}"/>
    <cellStyle name="20% - Accent3 2 4 3 7" xfId="8116" xr:uid="{00000000-0005-0000-0000-000089180000}"/>
    <cellStyle name="20% - Accent3 2 4 4" xfId="8117" xr:uid="{00000000-0005-0000-0000-00008A180000}"/>
    <cellStyle name="20% - Accent3 2 4 4 2" xfId="8118" xr:uid="{00000000-0005-0000-0000-00008B180000}"/>
    <cellStyle name="20% - Accent3 2 4 4 2 2" xfId="8119" xr:uid="{00000000-0005-0000-0000-00008C180000}"/>
    <cellStyle name="20% - Accent3 2 4 4 2 2 2" xfId="8120" xr:uid="{00000000-0005-0000-0000-00008D180000}"/>
    <cellStyle name="20% - Accent3 2 4 4 2 3" xfId="8121" xr:uid="{00000000-0005-0000-0000-00008E180000}"/>
    <cellStyle name="20% - Accent3 2 4 4 3" xfId="8122" xr:uid="{00000000-0005-0000-0000-00008F180000}"/>
    <cellStyle name="20% - Accent3 2 4 4 3 2" xfId="8123" xr:uid="{00000000-0005-0000-0000-000090180000}"/>
    <cellStyle name="20% - Accent3 2 4 4 4" xfId="8124" xr:uid="{00000000-0005-0000-0000-000091180000}"/>
    <cellStyle name="20% - Accent3 2 4 5" xfId="8125" xr:uid="{00000000-0005-0000-0000-000092180000}"/>
    <cellStyle name="20% - Accent3 2 4 5 2" xfId="8126" xr:uid="{00000000-0005-0000-0000-000093180000}"/>
    <cellStyle name="20% - Accent3 2 4 5 2 2" xfId="8127" xr:uid="{00000000-0005-0000-0000-000094180000}"/>
    <cellStyle name="20% - Accent3 2 4 5 3" xfId="8128" xr:uid="{00000000-0005-0000-0000-000095180000}"/>
    <cellStyle name="20% - Accent3 2 4 6" xfId="8129" xr:uid="{00000000-0005-0000-0000-000096180000}"/>
    <cellStyle name="20% - Accent3 2 4 6 2" xfId="8130" xr:uid="{00000000-0005-0000-0000-000097180000}"/>
    <cellStyle name="20% - Accent3 2 4 6 2 2" xfId="8131" xr:uid="{00000000-0005-0000-0000-000098180000}"/>
    <cellStyle name="20% - Accent3 2 4 6 3" xfId="8132" xr:uid="{00000000-0005-0000-0000-000099180000}"/>
    <cellStyle name="20% - Accent3 2 4 7" xfId="8133" xr:uid="{00000000-0005-0000-0000-00009A180000}"/>
    <cellStyle name="20% - Accent3 2 4 7 2" xfId="8134" xr:uid="{00000000-0005-0000-0000-00009B180000}"/>
    <cellStyle name="20% - Accent3 2 4 7 2 2" xfId="8135" xr:uid="{00000000-0005-0000-0000-00009C180000}"/>
    <cellStyle name="20% - Accent3 2 4 7 3" xfId="8136" xr:uid="{00000000-0005-0000-0000-00009D180000}"/>
    <cellStyle name="20% - Accent3 2 4 8" xfId="8137" xr:uid="{00000000-0005-0000-0000-00009E180000}"/>
    <cellStyle name="20% - Accent3 2 4 8 2" xfId="8138" xr:uid="{00000000-0005-0000-0000-00009F180000}"/>
    <cellStyle name="20% - Accent3 2 4 9" xfId="8139" xr:uid="{00000000-0005-0000-0000-0000A0180000}"/>
    <cellStyle name="20% - Accent3 2 4 9 2" xfId="8140" xr:uid="{00000000-0005-0000-0000-0000A1180000}"/>
    <cellStyle name="20% - Accent3 2 5" xfId="8141" xr:uid="{00000000-0005-0000-0000-0000A2180000}"/>
    <cellStyle name="20% - Accent3 2 5 2" xfId="8142" xr:uid="{00000000-0005-0000-0000-0000A3180000}"/>
    <cellStyle name="20% - Accent3 2 5 2 2" xfId="8143" xr:uid="{00000000-0005-0000-0000-0000A4180000}"/>
    <cellStyle name="20% - Accent3 2 5 2 2 2" xfId="8144" xr:uid="{00000000-0005-0000-0000-0000A5180000}"/>
    <cellStyle name="20% - Accent3 2 5 2 2 2 2" xfId="8145" xr:uid="{00000000-0005-0000-0000-0000A6180000}"/>
    <cellStyle name="20% - Accent3 2 5 2 2 3" xfId="8146" xr:uid="{00000000-0005-0000-0000-0000A7180000}"/>
    <cellStyle name="20% - Accent3 2 5 2 3" xfId="8147" xr:uid="{00000000-0005-0000-0000-0000A8180000}"/>
    <cellStyle name="20% - Accent3 2 5 2 3 2" xfId="8148" xr:uid="{00000000-0005-0000-0000-0000A9180000}"/>
    <cellStyle name="20% - Accent3 2 5 2 3 2 2" xfId="8149" xr:uid="{00000000-0005-0000-0000-0000AA180000}"/>
    <cellStyle name="20% - Accent3 2 5 2 3 3" xfId="8150" xr:uid="{00000000-0005-0000-0000-0000AB180000}"/>
    <cellStyle name="20% - Accent3 2 5 2 4" xfId="8151" xr:uid="{00000000-0005-0000-0000-0000AC180000}"/>
    <cellStyle name="20% - Accent3 2 5 2 4 2" xfId="8152" xr:uid="{00000000-0005-0000-0000-0000AD180000}"/>
    <cellStyle name="20% - Accent3 2 5 2 4 2 2" xfId="8153" xr:uid="{00000000-0005-0000-0000-0000AE180000}"/>
    <cellStyle name="20% - Accent3 2 5 2 4 3" xfId="8154" xr:uid="{00000000-0005-0000-0000-0000AF180000}"/>
    <cellStyle name="20% - Accent3 2 5 2 5" xfId="8155" xr:uid="{00000000-0005-0000-0000-0000B0180000}"/>
    <cellStyle name="20% - Accent3 2 5 2 5 2" xfId="8156" xr:uid="{00000000-0005-0000-0000-0000B1180000}"/>
    <cellStyle name="20% - Accent3 2 5 2 6" xfId="8157" xr:uid="{00000000-0005-0000-0000-0000B2180000}"/>
    <cellStyle name="20% - Accent3 2 5 2 6 2" xfId="8158" xr:uid="{00000000-0005-0000-0000-0000B3180000}"/>
    <cellStyle name="20% - Accent3 2 5 2 7" xfId="8159" xr:uid="{00000000-0005-0000-0000-0000B4180000}"/>
    <cellStyle name="20% - Accent3 2 5 3" xfId="8160" xr:uid="{00000000-0005-0000-0000-0000B5180000}"/>
    <cellStyle name="20% - Accent3 2 5 3 2" xfId="8161" xr:uid="{00000000-0005-0000-0000-0000B6180000}"/>
    <cellStyle name="20% - Accent3 2 5 3 2 2" xfId="8162" xr:uid="{00000000-0005-0000-0000-0000B7180000}"/>
    <cellStyle name="20% - Accent3 2 5 3 2 2 2" xfId="8163" xr:uid="{00000000-0005-0000-0000-0000B8180000}"/>
    <cellStyle name="20% - Accent3 2 5 3 2 3" xfId="8164" xr:uid="{00000000-0005-0000-0000-0000B9180000}"/>
    <cellStyle name="20% - Accent3 2 5 3 3" xfId="8165" xr:uid="{00000000-0005-0000-0000-0000BA180000}"/>
    <cellStyle name="20% - Accent3 2 5 3 3 2" xfId="8166" xr:uid="{00000000-0005-0000-0000-0000BB180000}"/>
    <cellStyle name="20% - Accent3 2 5 3 4" xfId="8167" xr:uid="{00000000-0005-0000-0000-0000BC180000}"/>
    <cellStyle name="20% - Accent3 2 5 4" xfId="8168" xr:uid="{00000000-0005-0000-0000-0000BD180000}"/>
    <cellStyle name="20% - Accent3 2 5 4 2" xfId="8169" xr:uid="{00000000-0005-0000-0000-0000BE180000}"/>
    <cellStyle name="20% - Accent3 2 5 4 2 2" xfId="8170" xr:uid="{00000000-0005-0000-0000-0000BF180000}"/>
    <cellStyle name="20% - Accent3 2 5 4 3" xfId="8171" xr:uid="{00000000-0005-0000-0000-0000C0180000}"/>
    <cellStyle name="20% - Accent3 2 5 5" xfId="8172" xr:uid="{00000000-0005-0000-0000-0000C1180000}"/>
    <cellStyle name="20% - Accent3 2 5 5 2" xfId="8173" xr:uid="{00000000-0005-0000-0000-0000C2180000}"/>
    <cellStyle name="20% - Accent3 2 5 5 2 2" xfId="8174" xr:uid="{00000000-0005-0000-0000-0000C3180000}"/>
    <cellStyle name="20% - Accent3 2 5 5 3" xfId="8175" xr:uid="{00000000-0005-0000-0000-0000C4180000}"/>
    <cellStyle name="20% - Accent3 2 5 6" xfId="8176" xr:uid="{00000000-0005-0000-0000-0000C5180000}"/>
    <cellStyle name="20% - Accent3 2 5 6 2" xfId="8177" xr:uid="{00000000-0005-0000-0000-0000C6180000}"/>
    <cellStyle name="20% - Accent3 2 5 6 2 2" xfId="8178" xr:uid="{00000000-0005-0000-0000-0000C7180000}"/>
    <cellStyle name="20% - Accent3 2 5 6 3" xfId="8179" xr:uid="{00000000-0005-0000-0000-0000C8180000}"/>
    <cellStyle name="20% - Accent3 2 5 7" xfId="8180" xr:uid="{00000000-0005-0000-0000-0000C9180000}"/>
    <cellStyle name="20% - Accent3 2 5 7 2" xfId="8181" xr:uid="{00000000-0005-0000-0000-0000CA180000}"/>
    <cellStyle name="20% - Accent3 2 5 8" xfId="8182" xr:uid="{00000000-0005-0000-0000-0000CB180000}"/>
    <cellStyle name="20% - Accent3 2 5 8 2" xfId="8183" xr:uid="{00000000-0005-0000-0000-0000CC180000}"/>
    <cellStyle name="20% - Accent3 2 5 9" xfId="8184" xr:uid="{00000000-0005-0000-0000-0000CD180000}"/>
    <cellStyle name="20% - Accent3 2 6" xfId="8185" xr:uid="{00000000-0005-0000-0000-0000CE180000}"/>
    <cellStyle name="20% - Accent3 2 6 2" xfId="8186" xr:uid="{00000000-0005-0000-0000-0000CF180000}"/>
    <cellStyle name="20% - Accent3 2 6 2 2" xfId="8187" xr:uid="{00000000-0005-0000-0000-0000D0180000}"/>
    <cellStyle name="20% - Accent3 2 6 2 2 2" xfId="8188" xr:uid="{00000000-0005-0000-0000-0000D1180000}"/>
    <cellStyle name="20% - Accent3 2 6 2 3" xfId="8189" xr:uid="{00000000-0005-0000-0000-0000D2180000}"/>
    <cellStyle name="20% - Accent3 2 6 3" xfId="8190" xr:uid="{00000000-0005-0000-0000-0000D3180000}"/>
    <cellStyle name="20% - Accent3 2 6 3 2" xfId="8191" xr:uid="{00000000-0005-0000-0000-0000D4180000}"/>
    <cellStyle name="20% - Accent3 2 6 3 2 2" xfId="8192" xr:uid="{00000000-0005-0000-0000-0000D5180000}"/>
    <cellStyle name="20% - Accent3 2 6 3 3" xfId="8193" xr:uid="{00000000-0005-0000-0000-0000D6180000}"/>
    <cellStyle name="20% - Accent3 2 6 4" xfId="8194" xr:uid="{00000000-0005-0000-0000-0000D7180000}"/>
    <cellStyle name="20% - Accent3 2 6 4 2" xfId="8195" xr:uid="{00000000-0005-0000-0000-0000D8180000}"/>
    <cellStyle name="20% - Accent3 2 6 4 2 2" xfId="8196" xr:uid="{00000000-0005-0000-0000-0000D9180000}"/>
    <cellStyle name="20% - Accent3 2 6 4 3" xfId="8197" xr:uid="{00000000-0005-0000-0000-0000DA180000}"/>
    <cellStyle name="20% - Accent3 2 6 5" xfId="8198" xr:uid="{00000000-0005-0000-0000-0000DB180000}"/>
    <cellStyle name="20% - Accent3 2 6 5 2" xfId="8199" xr:uid="{00000000-0005-0000-0000-0000DC180000}"/>
    <cellStyle name="20% - Accent3 2 6 6" xfId="8200" xr:uid="{00000000-0005-0000-0000-0000DD180000}"/>
    <cellStyle name="20% - Accent3 2 6 6 2" xfId="8201" xr:uid="{00000000-0005-0000-0000-0000DE180000}"/>
    <cellStyle name="20% - Accent3 2 6 7" xfId="8202" xr:uid="{00000000-0005-0000-0000-0000DF180000}"/>
    <cellStyle name="20% - Accent3 2 7" xfId="8203" xr:uid="{00000000-0005-0000-0000-0000E0180000}"/>
    <cellStyle name="20% - Accent3 2 7 2" xfId="8204" xr:uid="{00000000-0005-0000-0000-0000E1180000}"/>
    <cellStyle name="20% - Accent3 2 7 2 2" xfId="8205" xr:uid="{00000000-0005-0000-0000-0000E2180000}"/>
    <cellStyle name="20% - Accent3 2 7 2 2 2" xfId="8206" xr:uid="{00000000-0005-0000-0000-0000E3180000}"/>
    <cellStyle name="20% - Accent3 2 7 2 3" xfId="8207" xr:uid="{00000000-0005-0000-0000-0000E4180000}"/>
    <cellStyle name="20% - Accent3 2 7 3" xfId="8208" xr:uid="{00000000-0005-0000-0000-0000E5180000}"/>
    <cellStyle name="20% - Accent3 2 7 3 2" xfId="8209" xr:uid="{00000000-0005-0000-0000-0000E6180000}"/>
    <cellStyle name="20% - Accent3 2 7 4" xfId="8210" xr:uid="{00000000-0005-0000-0000-0000E7180000}"/>
    <cellStyle name="20% - Accent3 2 8" xfId="8211" xr:uid="{00000000-0005-0000-0000-0000E8180000}"/>
    <cellStyle name="20% - Accent3 2 8 2" xfId="8212" xr:uid="{00000000-0005-0000-0000-0000E9180000}"/>
    <cellStyle name="20% - Accent3 2 8 2 2" xfId="8213" xr:uid="{00000000-0005-0000-0000-0000EA180000}"/>
    <cellStyle name="20% - Accent3 2 8 3" xfId="8214" xr:uid="{00000000-0005-0000-0000-0000EB180000}"/>
    <cellStyle name="20% - Accent3 2 9" xfId="8215" xr:uid="{00000000-0005-0000-0000-0000EC180000}"/>
    <cellStyle name="20% - Accent3 2 9 2" xfId="8216" xr:uid="{00000000-0005-0000-0000-0000ED180000}"/>
    <cellStyle name="20% - Accent3 2 9 2 2" xfId="8217" xr:uid="{00000000-0005-0000-0000-0000EE180000}"/>
    <cellStyle name="20% - Accent3 2 9 3" xfId="8218" xr:uid="{00000000-0005-0000-0000-0000EF180000}"/>
    <cellStyle name="20% - Accent3 20" xfId="8219" xr:uid="{00000000-0005-0000-0000-0000F0180000}"/>
    <cellStyle name="20% - Accent3 20 2" xfId="8220" xr:uid="{00000000-0005-0000-0000-0000F1180000}"/>
    <cellStyle name="20% - Accent3 21" xfId="8221" xr:uid="{00000000-0005-0000-0000-0000F2180000}"/>
    <cellStyle name="20% - Accent3 22" xfId="8222" xr:uid="{00000000-0005-0000-0000-0000F3180000}"/>
    <cellStyle name="20% - Accent3 3" xfId="844" xr:uid="{00000000-0005-0000-0000-0000F4180000}"/>
    <cellStyle name="20% - Accent3 3 10" xfId="8224" xr:uid="{00000000-0005-0000-0000-0000F5180000}"/>
    <cellStyle name="20% - Accent3 3 10 2" xfId="8225" xr:uid="{00000000-0005-0000-0000-0000F6180000}"/>
    <cellStyle name="20% - Accent3 3 10 2 2" xfId="8226" xr:uid="{00000000-0005-0000-0000-0000F7180000}"/>
    <cellStyle name="20% - Accent3 3 10 3" xfId="8227" xr:uid="{00000000-0005-0000-0000-0000F8180000}"/>
    <cellStyle name="20% - Accent3 3 11" xfId="8228" xr:uid="{00000000-0005-0000-0000-0000F9180000}"/>
    <cellStyle name="20% - Accent3 3 11 2" xfId="8229" xr:uid="{00000000-0005-0000-0000-0000FA180000}"/>
    <cellStyle name="20% - Accent3 3 12" xfId="8230" xr:uid="{00000000-0005-0000-0000-0000FB180000}"/>
    <cellStyle name="20% - Accent3 3 12 2" xfId="8231" xr:uid="{00000000-0005-0000-0000-0000FC180000}"/>
    <cellStyle name="20% - Accent3 3 13" xfId="8232" xr:uid="{00000000-0005-0000-0000-0000FD180000}"/>
    <cellStyle name="20% - Accent3 3 14" xfId="8233" xr:uid="{00000000-0005-0000-0000-0000FE180000}"/>
    <cellStyle name="20% - Accent3 3 15" xfId="8223" xr:uid="{00000000-0005-0000-0000-0000FF180000}"/>
    <cellStyle name="20% - Accent3 3 2" xfId="845" xr:uid="{00000000-0005-0000-0000-000000190000}"/>
    <cellStyle name="20% - Accent3 3 2 10" xfId="8235" xr:uid="{00000000-0005-0000-0000-000001190000}"/>
    <cellStyle name="20% - Accent3 3 2 10 2" xfId="8236" xr:uid="{00000000-0005-0000-0000-000002190000}"/>
    <cellStyle name="20% - Accent3 3 2 11" xfId="8237" xr:uid="{00000000-0005-0000-0000-000003190000}"/>
    <cellStyle name="20% - Accent3 3 2 12" xfId="8238" xr:uid="{00000000-0005-0000-0000-000004190000}"/>
    <cellStyle name="20% - Accent3 3 2 13" xfId="8234" xr:uid="{00000000-0005-0000-0000-000005190000}"/>
    <cellStyle name="20% - Accent3 3 2 2" xfId="2630" xr:uid="{00000000-0005-0000-0000-000006190000}"/>
    <cellStyle name="20% - Accent3 3 2 2 10" xfId="8240" xr:uid="{00000000-0005-0000-0000-000007190000}"/>
    <cellStyle name="20% - Accent3 3 2 2 11" xfId="8241" xr:uid="{00000000-0005-0000-0000-000008190000}"/>
    <cellStyle name="20% - Accent3 3 2 2 12" xfId="8239" xr:uid="{00000000-0005-0000-0000-000009190000}"/>
    <cellStyle name="20% - Accent3 3 2 2 2" xfId="8242" xr:uid="{00000000-0005-0000-0000-00000A190000}"/>
    <cellStyle name="20% - Accent3 3 2 2 2 2" xfId="8243" xr:uid="{00000000-0005-0000-0000-00000B190000}"/>
    <cellStyle name="20% - Accent3 3 2 2 2 2 2" xfId="8244" xr:uid="{00000000-0005-0000-0000-00000C190000}"/>
    <cellStyle name="20% - Accent3 3 2 2 2 2 2 2" xfId="8245" xr:uid="{00000000-0005-0000-0000-00000D190000}"/>
    <cellStyle name="20% - Accent3 3 2 2 2 2 2 2 2" xfId="8246" xr:uid="{00000000-0005-0000-0000-00000E190000}"/>
    <cellStyle name="20% - Accent3 3 2 2 2 2 2 3" xfId="8247" xr:uid="{00000000-0005-0000-0000-00000F190000}"/>
    <cellStyle name="20% - Accent3 3 2 2 2 2 3" xfId="8248" xr:uid="{00000000-0005-0000-0000-000010190000}"/>
    <cellStyle name="20% - Accent3 3 2 2 2 2 3 2" xfId="8249" xr:uid="{00000000-0005-0000-0000-000011190000}"/>
    <cellStyle name="20% - Accent3 3 2 2 2 2 3 2 2" xfId="8250" xr:uid="{00000000-0005-0000-0000-000012190000}"/>
    <cellStyle name="20% - Accent3 3 2 2 2 2 3 3" xfId="8251" xr:uid="{00000000-0005-0000-0000-000013190000}"/>
    <cellStyle name="20% - Accent3 3 2 2 2 2 4" xfId="8252" xr:uid="{00000000-0005-0000-0000-000014190000}"/>
    <cellStyle name="20% - Accent3 3 2 2 2 2 4 2" xfId="8253" xr:uid="{00000000-0005-0000-0000-000015190000}"/>
    <cellStyle name="20% - Accent3 3 2 2 2 2 4 2 2" xfId="8254" xr:uid="{00000000-0005-0000-0000-000016190000}"/>
    <cellStyle name="20% - Accent3 3 2 2 2 2 4 3" xfId="8255" xr:uid="{00000000-0005-0000-0000-000017190000}"/>
    <cellStyle name="20% - Accent3 3 2 2 2 2 5" xfId="8256" xr:uid="{00000000-0005-0000-0000-000018190000}"/>
    <cellStyle name="20% - Accent3 3 2 2 2 2 5 2" xfId="8257" xr:uid="{00000000-0005-0000-0000-000019190000}"/>
    <cellStyle name="20% - Accent3 3 2 2 2 2 6" xfId="8258" xr:uid="{00000000-0005-0000-0000-00001A190000}"/>
    <cellStyle name="20% - Accent3 3 2 2 2 2 6 2" xfId="8259" xr:uid="{00000000-0005-0000-0000-00001B190000}"/>
    <cellStyle name="20% - Accent3 3 2 2 2 2 7" xfId="8260" xr:uid="{00000000-0005-0000-0000-00001C190000}"/>
    <cellStyle name="20% - Accent3 3 2 2 2 3" xfId="8261" xr:uid="{00000000-0005-0000-0000-00001D190000}"/>
    <cellStyle name="20% - Accent3 3 2 2 2 3 2" xfId="8262" xr:uid="{00000000-0005-0000-0000-00001E190000}"/>
    <cellStyle name="20% - Accent3 3 2 2 2 3 2 2" xfId="8263" xr:uid="{00000000-0005-0000-0000-00001F190000}"/>
    <cellStyle name="20% - Accent3 3 2 2 2 3 2 2 2" xfId="8264" xr:uid="{00000000-0005-0000-0000-000020190000}"/>
    <cellStyle name="20% - Accent3 3 2 2 2 3 2 3" xfId="8265" xr:uid="{00000000-0005-0000-0000-000021190000}"/>
    <cellStyle name="20% - Accent3 3 2 2 2 3 3" xfId="8266" xr:uid="{00000000-0005-0000-0000-000022190000}"/>
    <cellStyle name="20% - Accent3 3 2 2 2 3 3 2" xfId="8267" xr:uid="{00000000-0005-0000-0000-000023190000}"/>
    <cellStyle name="20% - Accent3 3 2 2 2 3 4" xfId="8268" xr:uid="{00000000-0005-0000-0000-000024190000}"/>
    <cellStyle name="20% - Accent3 3 2 2 2 4" xfId="8269" xr:uid="{00000000-0005-0000-0000-000025190000}"/>
    <cellStyle name="20% - Accent3 3 2 2 2 4 2" xfId="8270" xr:uid="{00000000-0005-0000-0000-000026190000}"/>
    <cellStyle name="20% - Accent3 3 2 2 2 4 2 2" xfId="8271" xr:uid="{00000000-0005-0000-0000-000027190000}"/>
    <cellStyle name="20% - Accent3 3 2 2 2 4 3" xfId="8272" xr:uid="{00000000-0005-0000-0000-000028190000}"/>
    <cellStyle name="20% - Accent3 3 2 2 2 5" xfId="8273" xr:uid="{00000000-0005-0000-0000-000029190000}"/>
    <cellStyle name="20% - Accent3 3 2 2 2 5 2" xfId="8274" xr:uid="{00000000-0005-0000-0000-00002A190000}"/>
    <cellStyle name="20% - Accent3 3 2 2 2 5 2 2" xfId="8275" xr:uid="{00000000-0005-0000-0000-00002B190000}"/>
    <cellStyle name="20% - Accent3 3 2 2 2 5 3" xfId="8276" xr:uid="{00000000-0005-0000-0000-00002C190000}"/>
    <cellStyle name="20% - Accent3 3 2 2 2 6" xfId="8277" xr:uid="{00000000-0005-0000-0000-00002D190000}"/>
    <cellStyle name="20% - Accent3 3 2 2 2 6 2" xfId="8278" xr:uid="{00000000-0005-0000-0000-00002E190000}"/>
    <cellStyle name="20% - Accent3 3 2 2 2 6 2 2" xfId="8279" xr:uid="{00000000-0005-0000-0000-00002F190000}"/>
    <cellStyle name="20% - Accent3 3 2 2 2 6 3" xfId="8280" xr:uid="{00000000-0005-0000-0000-000030190000}"/>
    <cellStyle name="20% - Accent3 3 2 2 2 7" xfId="8281" xr:uid="{00000000-0005-0000-0000-000031190000}"/>
    <cellStyle name="20% - Accent3 3 2 2 2 7 2" xfId="8282" xr:uid="{00000000-0005-0000-0000-000032190000}"/>
    <cellStyle name="20% - Accent3 3 2 2 2 8" xfId="8283" xr:uid="{00000000-0005-0000-0000-000033190000}"/>
    <cellStyle name="20% - Accent3 3 2 2 2 8 2" xfId="8284" xr:uid="{00000000-0005-0000-0000-000034190000}"/>
    <cellStyle name="20% - Accent3 3 2 2 2 9" xfId="8285" xr:uid="{00000000-0005-0000-0000-000035190000}"/>
    <cellStyle name="20% - Accent3 3 2 2 3" xfId="8286" xr:uid="{00000000-0005-0000-0000-000036190000}"/>
    <cellStyle name="20% - Accent3 3 2 2 3 2" xfId="8287" xr:uid="{00000000-0005-0000-0000-000037190000}"/>
    <cellStyle name="20% - Accent3 3 2 2 3 2 2" xfId="8288" xr:uid="{00000000-0005-0000-0000-000038190000}"/>
    <cellStyle name="20% - Accent3 3 2 2 3 2 2 2" xfId="8289" xr:uid="{00000000-0005-0000-0000-000039190000}"/>
    <cellStyle name="20% - Accent3 3 2 2 3 2 3" xfId="8290" xr:uid="{00000000-0005-0000-0000-00003A190000}"/>
    <cellStyle name="20% - Accent3 3 2 2 3 3" xfId="8291" xr:uid="{00000000-0005-0000-0000-00003B190000}"/>
    <cellStyle name="20% - Accent3 3 2 2 3 3 2" xfId="8292" xr:uid="{00000000-0005-0000-0000-00003C190000}"/>
    <cellStyle name="20% - Accent3 3 2 2 3 3 2 2" xfId="8293" xr:uid="{00000000-0005-0000-0000-00003D190000}"/>
    <cellStyle name="20% - Accent3 3 2 2 3 3 3" xfId="8294" xr:uid="{00000000-0005-0000-0000-00003E190000}"/>
    <cellStyle name="20% - Accent3 3 2 2 3 4" xfId="8295" xr:uid="{00000000-0005-0000-0000-00003F190000}"/>
    <cellStyle name="20% - Accent3 3 2 2 3 4 2" xfId="8296" xr:uid="{00000000-0005-0000-0000-000040190000}"/>
    <cellStyle name="20% - Accent3 3 2 2 3 4 2 2" xfId="8297" xr:uid="{00000000-0005-0000-0000-000041190000}"/>
    <cellStyle name="20% - Accent3 3 2 2 3 4 3" xfId="8298" xr:uid="{00000000-0005-0000-0000-000042190000}"/>
    <cellStyle name="20% - Accent3 3 2 2 3 5" xfId="8299" xr:uid="{00000000-0005-0000-0000-000043190000}"/>
    <cellStyle name="20% - Accent3 3 2 2 3 5 2" xfId="8300" xr:uid="{00000000-0005-0000-0000-000044190000}"/>
    <cellStyle name="20% - Accent3 3 2 2 3 6" xfId="8301" xr:uid="{00000000-0005-0000-0000-000045190000}"/>
    <cellStyle name="20% - Accent3 3 2 2 3 6 2" xfId="8302" xr:uid="{00000000-0005-0000-0000-000046190000}"/>
    <cellStyle name="20% - Accent3 3 2 2 3 7" xfId="8303" xr:uid="{00000000-0005-0000-0000-000047190000}"/>
    <cellStyle name="20% - Accent3 3 2 2 4" xfId="8304" xr:uid="{00000000-0005-0000-0000-000048190000}"/>
    <cellStyle name="20% - Accent3 3 2 2 4 2" xfId="8305" xr:uid="{00000000-0005-0000-0000-000049190000}"/>
    <cellStyle name="20% - Accent3 3 2 2 4 2 2" xfId="8306" xr:uid="{00000000-0005-0000-0000-00004A190000}"/>
    <cellStyle name="20% - Accent3 3 2 2 4 2 2 2" xfId="8307" xr:uid="{00000000-0005-0000-0000-00004B190000}"/>
    <cellStyle name="20% - Accent3 3 2 2 4 2 3" xfId="8308" xr:uid="{00000000-0005-0000-0000-00004C190000}"/>
    <cellStyle name="20% - Accent3 3 2 2 4 3" xfId="8309" xr:uid="{00000000-0005-0000-0000-00004D190000}"/>
    <cellStyle name="20% - Accent3 3 2 2 4 3 2" xfId="8310" xr:uid="{00000000-0005-0000-0000-00004E190000}"/>
    <cellStyle name="20% - Accent3 3 2 2 4 4" xfId="8311" xr:uid="{00000000-0005-0000-0000-00004F190000}"/>
    <cellStyle name="20% - Accent3 3 2 2 5" xfId="8312" xr:uid="{00000000-0005-0000-0000-000050190000}"/>
    <cellStyle name="20% - Accent3 3 2 2 5 2" xfId="8313" xr:uid="{00000000-0005-0000-0000-000051190000}"/>
    <cellStyle name="20% - Accent3 3 2 2 5 2 2" xfId="8314" xr:uid="{00000000-0005-0000-0000-000052190000}"/>
    <cellStyle name="20% - Accent3 3 2 2 5 3" xfId="8315" xr:uid="{00000000-0005-0000-0000-000053190000}"/>
    <cellStyle name="20% - Accent3 3 2 2 6" xfId="8316" xr:uid="{00000000-0005-0000-0000-000054190000}"/>
    <cellStyle name="20% - Accent3 3 2 2 6 2" xfId="8317" xr:uid="{00000000-0005-0000-0000-000055190000}"/>
    <cellStyle name="20% - Accent3 3 2 2 6 2 2" xfId="8318" xr:uid="{00000000-0005-0000-0000-000056190000}"/>
    <cellStyle name="20% - Accent3 3 2 2 6 3" xfId="8319" xr:uid="{00000000-0005-0000-0000-000057190000}"/>
    <cellStyle name="20% - Accent3 3 2 2 7" xfId="8320" xr:uid="{00000000-0005-0000-0000-000058190000}"/>
    <cellStyle name="20% - Accent3 3 2 2 7 2" xfId="8321" xr:uid="{00000000-0005-0000-0000-000059190000}"/>
    <cellStyle name="20% - Accent3 3 2 2 7 2 2" xfId="8322" xr:uid="{00000000-0005-0000-0000-00005A190000}"/>
    <cellStyle name="20% - Accent3 3 2 2 7 3" xfId="8323" xr:uid="{00000000-0005-0000-0000-00005B190000}"/>
    <cellStyle name="20% - Accent3 3 2 2 8" xfId="8324" xr:uid="{00000000-0005-0000-0000-00005C190000}"/>
    <cellStyle name="20% - Accent3 3 2 2 8 2" xfId="8325" xr:uid="{00000000-0005-0000-0000-00005D190000}"/>
    <cellStyle name="20% - Accent3 3 2 2 9" xfId="8326" xr:uid="{00000000-0005-0000-0000-00005E190000}"/>
    <cellStyle name="20% - Accent3 3 2 2 9 2" xfId="8327" xr:uid="{00000000-0005-0000-0000-00005F190000}"/>
    <cellStyle name="20% - Accent3 3 2 3" xfId="8328" xr:uid="{00000000-0005-0000-0000-000060190000}"/>
    <cellStyle name="20% - Accent3 3 2 3 2" xfId="8329" xr:uid="{00000000-0005-0000-0000-000061190000}"/>
    <cellStyle name="20% - Accent3 3 2 3 2 2" xfId="8330" xr:uid="{00000000-0005-0000-0000-000062190000}"/>
    <cellStyle name="20% - Accent3 3 2 3 2 2 2" xfId="8331" xr:uid="{00000000-0005-0000-0000-000063190000}"/>
    <cellStyle name="20% - Accent3 3 2 3 2 2 2 2" xfId="8332" xr:uid="{00000000-0005-0000-0000-000064190000}"/>
    <cellStyle name="20% - Accent3 3 2 3 2 2 3" xfId="8333" xr:uid="{00000000-0005-0000-0000-000065190000}"/>
    <cellStyle name="20% - Accent3 3 2 3 2 3" xfId="8334" xr:uid="{00000000-0005-0000-0000-000066190000}"/>
    <cellStyle name="20% - Accent3 3 2 3 2 3 2" xfId="8335" xr:uid="{00000000-0005-0000-0000-000067190000}"/>
    <cellStyle name="20% - Accent3 3 2 3 2 3 2 2" xfId="8336" xr:uid="{00000000-0005-0000-0000-000068190000}"/>
    <cellStyle name="20% - Accent3 3 2 3 2 3 3" xfId="8337" xr:uid="{00000000-0005-0000-0000-000069190000}"/>
    <cellStyle name="20% - Accent3 3 2 3 2 4" xfId="8338" xr:uid="{00000000-0005-0000-0000-00006A190000}"/>
    <cellStyle name="20% - Accent3 3 2 3 2 4 2" xfId="8339" xr:uid="{00000000-0005-0000-0000-00006B190000}"/>
    <cellStyle name="20% - Accent3 3 2 3 2 4 2 2" xfId="8340" xr:uid="{00000000-0005-0000-0000-00006C190000}"/>
    <cellStyle name="20% - Accent3 3 2 3 2 4 3" xfId="8341" xr:uid="{00000000-0005-0000-0000-00006D190000}"/>
    <cellStyle name="20% - Accent3 3 2 3 2 5" xfId="8342" xr:uid="{00000000-0005-0000-0000-00006E190000}"/>
    <cellStyle name="20% - Accent3 3 2 3 2 5 2" xfId="8343" xr:uid="{00000000-0005-0000-0000-00006F190000}"/>
    <cellStyle name="20% - Accent3 3 2 3 2 6" xfId="8344" xr:uid="{00000000-0005-0000-0000-000070190000}"/>
    <cellStyle name="20% - Accent3 3 2 3 2 6 2" xfId="8345" xr:uid="{00000000-0005-0000-0000-000071190000}"/>
    <cellStyle name="20% - Accent3 3 2 3 2 7" xfId="8346" xr:uid="{00000000-0005-0000-0000-000072190000}"/>
    <cellStyle name="20% - Accent3 3 2 3 3" xfId="8347" xr:uid="{00000000-0005-0000-0000-000073190000}"/>
    <cellStyle name="20% - Accent3 3 2 3 3 2" xfId="8348" xr:uid="{00000000-0005-0000-0000-000074190000}"/>
    <cellStyle name="20% - Accent3 3 2 3 3 2 2" xfId="8349" xr:uid="{00000000-0005-0000-0000-000075190000}"/>
    <cellStyle name="20% - Accent3 3 2 3 3 2 2 2" xfId="8350" xr:uid="{00000000-0005-0000-0000-000076190000}"/>
    <cellStyle name="20% - Accent3 3 2 3 3 2 3" xfId="8351" xr:uid="{00000000-0005-0000-0000-000077190000}"/>
    <cellStyle name="20% - Accent3 3 2 3 3 3" xfId="8352" xr:uid="{00000000-0005-0000-0000-000078190000}"/>
    <cellStyle name="20% - Accent3 3 2 3 3 3 2" xfId="8353" xr:uid="{00000000-0005-0000-0000-000079190000}"/>
    <cellStyle name="20% - Accent3 3 2 3 3 4" xfId="8354" xr:uid="{00000000-0005-0000-0000-00007A190000}"/>
    <cellStyle name="20% - Accent3 3 2 3 4" xfId="8355" xr:uid="{00000000-0005-0000-0000-00007B190000}"/>
    <cellStyle name="20% - Accent3 3 2 3 4 2" xfId="8356" xr:uid="{00000000-0005-0000-0000-00007C190000}"/>
    <cellStyle name="20% - Accent3 3 2 3 4 2 2" xfId="8357" xr:uid="{00000000-0005-0000-0000-00007D190000}"/>
    <cellStyle name="20% - Accent3 3 2 3 4 3" xfId="8358" xr:uid="{00000000-0005-0000-0000-00007E190000}"/>
    <cellStyle name="20% - Accent3 3 2 3 5" xfId="8359" xr:uid="{00000000-0005-0000-0000-00007F190000}"/>
    <cellStyle name="20% - Accent3 3 2 3 5 2" xfId="8360" xr:uid="{00000000-0005-0000-0000-000080190000}"/>
    <cellStyle name="20% - Accent3 3 2 3 5 2 2" xfId="8361" xr:uid="{00000000-0005-0000-0000-000081190000}"/>
    <cellStyle name="20% - Accent3 3 2 3 5 3" xfId="8362" xr:uid="{00000000-0005-0000-0000-000082190000}"/>
    <cellStyle name="20% - Accent3 3 2 3 6" xfId="8363" xr:uid="{00000000-0005-0000-0000-000083190000}"/>
    <cellStyle name="20% - Accent3 3 2 3 6 2" xfId="8364" xr:uid="{00000000-0005-0000-0000-000084190000}"/>
    <cellStyle name="20% - Accent3 3 2 3 6 2 2" xfId="8365" xr:uid="{00000000-0005-0000-0000-000085190000}"/>
    <cellStyle name="20% - Accent3 3 2 3 6 3" xfId="8366" xr:uid="{00000000-0005-0000-0000-000086190000}"/>
    <cellStyle name="20% - Accent3 3 2 3 7" xfId="8367" xr:uid="{00000000-0005-0000-0000-000087190000}"/>
    <cellStyle name="20% - Accent3 3 2 3 7 2" xfId="8368" xr:uid="{00000000-0005-0000-0000-000088190000}"/>
    <cellStyle name="20% - Accent3 3 2 3 8" xfId="8369" xr:uid="{00000000-0005-0000-0000-000089190000}"/>
    <cellStyle name="20% - Accent3 3 2 3 8 2" xfId="8370" xr:uid="{00000000-0005-0000-0000-00008A190000}"/>
    <cellStyle name="20% - Accent3 3 2 3 9" xfId="8371" xr:uid="{00000000-0005-0000-0000-00008B190000}"/>
    <cellStyle name="20% - Accent3 3 2 4" xfId="8372" xr:uid="{00000000-0005-0000-0000-00008C190000}"/>
    <cellStyle name="20% - Accent3 3 2 4 2" xfId="8373" xr:uid="{00000000-0005-0000-0000-00008D190000}"/>
    <cellStyle name="20% - Accent3 3 2 4 2 2" xfId="8374" xr:uid="{00000000-0005-0000-0000-00008E190000}"/>
    <cellStyle name="20% - Accent3 3 2 4 2 2 2" xfId="8375" xr:uid="{00000000-0005-0000-0000-00008F190000}"/>
    <cellStyle name="20% - Accent3 3 2 4 2 3" xfId="8376" xr:uid="{00000000-0005-0000-0000-000090190000}"/>
    <cellStyle name="20% - Accent3 3 2 4 3" xfId="8377" xr:uid="{00000000-0005-0000-0000-000091190000}"/>
    <cellStyle name="20% - Accent3 3 2 4 3 2" xfId="8378" xr:uid="{00000000-0005-0000-0000-000092190000}"/>
    <cellStyle name="20% - Accent3 3 2 4 3 2 2" xfId="8379" xr:uid="{00000000-0005-0000-0000-000093190000}"/>
    <cellStyle name="20% - Accent3 3 2 4 3 3" xfId="8380" xr:uid="{00000000-0005-0000-0000-000094190000}"/>
    <cellStyle name="20% - Accent3 3 2 4 4" xfId="8381" xr:uid="{00000000-0005-0000-0000-000095190000}"/>
    <cellStyle name="20% - Accent3 3 2 4 4 2" xfId="8382" xr:uid="{00000000-0005-0000-0000-000096190000}"/>
    <cellStyle name="20% - Accent3 3 2 4 4 2 2" xfId="8383" xr:uid="{00000000-0005-0000-0000-000097190000}"/>
    <cellStyle name="20% - Accent3 3 2 4 4 3" xfId="8384" xr:uid="{00000000-0005-0000-0000-000098190000}"/>
    <cellStyle name="20% - Accent3 3 2 4 5" xfId="8385" xr:uid="{00000000-0005-0000-0000-000099190000}"/>
    <cellStyle name="20% - Accent3 3 2 4 5 2" xfId="8386" xr:uid="{00000000-0005-0000-0000-00009A190000}"/>
    <cellStyle name="20% - Accent3 3 2 4 6" xfId="8387" xr:uid="{00000000-0005-0000-0000-00009B190000}"/>
    <cellStyle name="20% - Accent3 3 2 4 6 2" xfId="8388" xr:uid="{00000000-0005-0000-0000-00009C190000}"/>
    <cellStyle name="20% - Accent3 3 2 4 7" xfId="8389" xr:uid="{00000000-0005-0000-0000-00009D190000}"/>
    <cellStyle name="20% - Accent3 3 2 5" xfId="8390" xr:uid="{00000000-0005-0000-0000-00009E190000}"/>
    <cellStyle name="20% - Accent3 3 2 5 2" xfId="8391" xr:uid="{00000000-0005-0000-0000-00009F190000}"/>
    <cellStyle name="20% - Accent3 3 2 5 2 2" xfId="8392" xr:uid="{00000000-0005-0000-0000-0000A0190000}"/>
    <cellStyle name="20% - Accent3 3 2 5 2 2 2" xfId="8393" xr:uid="{00000000-0005-0000-0000-0000A1190000}"/>
    <cellStyle name="20% - Accent3 3 2 5 2 3" xfId="8394" xr:uid="{00000000-0005-0000-0000-0000A2190000}"/>
    <cellStyle name="20% - Accent3 3 2 5 3" xfId="8395" xr:uid="{00000000-0005-0000-0000-0000A3190000}"/>
    <cellStyle name="20% - Accent3 3 2 5 3 2" xfId="8396" xr:uid="{00000000-0005-0000-0000-0000A4190000}"/>
    <cellStyle name="20% - Accent3 3 2 5 4" xfId="8397" xr:uid="{00000000-0005-0000-0000-0000A5190000}"/>
    <cellStyle name="20% - Accent3 3 2 6" xfId="8398" xr:uid="{00000000-0005-0000-0000-0000A6190000}"/>
    <cellStyle name="20% - Accent3 3 2 6 2" xfId="8399" xr:uid="{00000000-0005-0000-0000-0000A7190000}"/>
    <cellStyle name="20% - Accent3 3 2 6 2 2" xfId="8400" xr:uid="{00000000-0005-0000-0000-0000A8190000}"/>
    <cellStyle name="20% - Accent3 3 2 6 3" xfId="8401" xr:uid="{00000000-0005-0000-0000-0000A9190000}"/>
    <cellStyle name="20% - Accent3 3 2 7" xfId="8402" xr:uid="{00000000-0005-0000-0000-0000AA190000}"/>
    <cellStyle name="20% - Accent3 3 2 7 2" xfId="8403" xr:uid="{00000000-0005-0000-0000-0000AB190000}"/>
    <cellStyle name="20% - Accent3 3 2 7 2 2" xfId="8404" xr:uid="{00000000-0005-0000-0000-0000AC190000}"/>
    <cellStyle name="20% - Accent3 3 2 7 3" xfId="8405" xr:uid="{00000000-0005-0000-0000-0000AD190000}"/>
    <cellStyle name="20% - Accent3 3 2 8" xfId="8406" xr:uid="{00000000-0005-0000-0000-0000AE190000}"/>
    <cellStyle name="20% - Accent3 3 2 8 2" xfId="8407" xr:uid="{00000000-0005-0000-0000-0000AF190000}"/>
    <cellStyle name="20% - Accent3 3 2 8 2 2" xfId="8408" xr:uid="{00000000-0005-0000-0000-0000B0190000}"/>
    <cellStyle name="20% - Accent3 3 2 8 3" xfId="8409" xr:uid="{00000000-0005-0000-0000-0000B1190000}"/>
    <cellStyle name="20% - Accent3 3 2 9" xfId="8410" xr:uid="{00000000-0005-0000-0000-0000B2190000}"/>
    <cellStyle name="20% - Accent3 3 2 9 2" xfId="8411" xr:uid="{00000000-0005-0000-0000-0000B3190000}"/>
    <cellStyle name="20% - Accent3 3 3" xfId="846" xr:uid="{00000000-0005-0000-0000-0000B4190000}"/>
    <cellStyle name="20% - Accent3 3 3 10" xfId="8413" xr:uid="{00000000-0005-0000-0000-0000B5190000}"/>
    <cellStyle name="20% - Accent3 3 3 10 2" xfId="8414" xr:uid="{00000000-0005-0000-0000-0000B6190000}"/>
    <cellStyle name="20% - Accent3 3 3 11" xfId="8415" xr:uid="{00000000-0005-0000-0000-0000B7190000}"/>
    <cellStyle name="20% - Accent3 3 3 12" xfId="8416" xr:uid="{00000000-0005-0000-0000-0000B8190000}"/>
    <cellStyle name="20% - Accent3 3 3 13" xfId="8412" xr:uid="{00000000-0005-0000-0000-0000B9190000}"/>
    <cellStyle name="20% - Accent3 3 3 2" xfId="8417" xr:uid="{00000000-0005-0000-0000-0000BA190000}"/>
    <cellStyle name="20% - Accent3 3 3 2 10" xfId="8418" xr:uid="{00000000-0005-0000-0000-0000BB190000}"/>
    <cellStyle name="20% - Accent3 3 3 2 2" xfId="8419" xr:uid="{00000000-0005-0000-0000-0000BC190000}"/>
    <cellStyle name="20% - Accent3 3 3 2 2 2" xfId="8420" xr:uid="{00000000-0005-0000-0000-0000BD190000}"/>
    <cellStyle name="20% - Accent3 3 3 2 2 2 2" xfId="8421" xr:uid="{00000000-0005-0000-0000-0000BE190000}"/>
    <cellStyle name="20% - Accent3 3 3 2 2 2 2 2" xfId="8422" xr:uid="{00000000-0005-0000-0000-0000BF190000}"/>
    <cellStyle name="20% - Accent3 3 3 2 2 2 2 2 2" xfId="8423" xr:uid="{00000000-0005-0000-0000-0000C0190000}"/>
    <cellStyle name="20% - Accent3 3 3 2 2 2 2 3" xfId="8424" xr:uid="{00000000-0005-0000-0000-0000C1190000}"/>
    <cellStyle name="20% - Accent3 3 3 2 2 2 3" xfId="8425" xr:uid="{00000000-0005-0000-0000-0000C2190000}"/>
    <cellStyle name="20% - Accent3 3 3 2 2 2 3 2" xfId="8426" xr:uid="{00000000-0005-0000-0000-0000C3190000}"/>
    <cellStyle name="20% - Accent3 3 3 2 2 2 3 2 2" xfId="8427" xr:uid="{00000000-0005-0000-0000-0000C4190000}"/>
    <cellStyle name="20% - Accent3 3 3 2 2 2 3 3" xfId="8428" xr:uid="{00000000-0005-0000-0000-0000C5190000}"/>
    <cellStyle name="20% - Accent3 3 3 2 2 2 4" xfId="8429" xr:uid="{00000000-0005-0000-0000-0000C6190000}"/>
    <cellStyle name="20% - Accent3 3 3 2 2 2 4 2" xfId="8430" xr:uid="{00000000-0005-0000-0000-0000C7190000}"/>
    <cellStyle name="20% - Accent3 3 3 2 2 2 4 2 2" xfId="8431" xr:uid="{00000000-0005-0000-0000-0000C8190000}"/>
    <cellStyle name="20% - Accent3 3 3 2 2 2 4 3" xfId="8432" xr:uid="{00000000-0005-0000-0000-0000C9190000}"/>
    <cellStyle name="20% - Accent3 3 3 2 2 2 5" xfId="8433" xr:uid="{00000000-0005-0000-0000-0000CA190000}"/>
    <cellStyle name="20% - Accent3 3 3 2 2 2 5 2" xfId="8434" xr:uid="{00000000-0005-0000-0000-0000CB190000}"/>
    <cellStyle name="20% - Accent3 3 3 2 2 2 6" xfId="8435" xr:uid="{00000000-0005-0000-0000-0000CC190000}"/>
    <cellStyle name="20% - Accent3 3 3 2 2 2 6 2" xfId="8436" xr:uid="{00000000-0005-0000-0000-0000CD190000}"/>
    <cellStyle name="20% - Accent3 3 3 2 2 2 7" xfId="8437" xr:uid="{00000000-0005-0000-0000-0000CE190000}"/>
    <cellStyle name="20% - Accent3 3 3 2 2 3" xfId="8438" xr:uid="{00000000-0005-0000-0000-0000CF190000}"/>
    <cellStyle name="20% - Accent3 3 3 2 2 3 2" xfId="8439" xr:uid="{00000000-0005-0000-0000-0000D0190000}"/>
    <cellStyle name="20% - Accent3 3 3 2 2 3 2 2" xfId="8440" xr:uid="{00000000-0005-0000-0000-0000D1190000}"/>
    <cellStyle name="20% - Accent3 3 3 2 2 3 2 2 2" xfId="8441" xr:uid="{00000000-0005-0000-0000-0000D2190000}"/>
    <cellStyle name="20% - Accent3 3 3 2 2 3 2 3" xfId="8442" xr:uid="{00000000-0005-0000-0000-0000D3190000}"/>
    <cellStyle name="20% - Accent3 3 3 2 2 3 3" xfId="8443" xr:uid="{00000000-0005-0000-0000-0000D4190000}"/>
    <cellStyle name="20% - Accent3 3 3 2 2 3 3 2" xfId="8444" xr:uid="{00000000-0005-0000-0000-0000D5190000}"/>
    <cellStyle name="20% - Accent3 3 3 2 2 3 4" xfId="8445" xr:uid="{00000000-0005-0000-0000-0000D6190000}"/>
    <cellStyle name="20% - Accent3 3 3 2 2 4" xfId="8446" xr:uid="{00000000-0005-0000-0000-0000D7190000}"/>
    <cellStyle name="20% - Accent3 3 3 2 2 4 2" xfId="8447" xr:uid="{00000000-0005-0000-0000-0000D8190000}"/>
    <cellStyle name="20% - Accent3 3 3 2 2 4 2 2" xfId="8448" xr:uid="{00000000-0005-0000-0000-0000D9190000}"/>
    <cellStyle name="20% - Accent3 3 3 2 2 4 3" xfId="8449" xr:uid="{00000000-0005-0000-0000-0000DA190000}"/>
    <cellStyle name="20% - Accent3 3 3 2 2 5" xfId="8450" xr:uid="{00000000-0005-0000-0000-0000DB190000}"/>
    <cellStyle name="20% - Accent3 3 3 2 2 5 2" xfId="8451" xr:uid="{00000000-0005-0000-0000-0000DC190000}"/>
    <cellStyle name="20% - Accent3 3 3 2 2 5 2 2" xfId="8452" xr:uid="{00000000-0005-0000-0000-0000DD190000}"/>
    <cellStyle name="20% - Accent3 3 3 2 2 5 3" xfId="8453" xr:uid="{00000000-0005-0000-0000-0000DE190000}"/>
    <cellStyle name="20% - Accent3 3 3 2 2 6" xfId="8454" xr:uid="{00000000-0005-0000-0000-0000DF190000}"/>
    <cellStyle name="20% - Accent3 3 3 2 2 6 2" xfId="8455" xr:uid="{00000000-0005-0000-0000-0000E0190000}"/>
    <cellStyle name="20% - Accent3 3 3 2 2 6 2 2" xfId="8456" xr:uid="{00000000-0005-0000-0000-0000E1190000}"/>
    <cellStyle name="20% - Accent3 3 3 2 2 6 3" xfId="8457" xr:uid="{00000000-0005-0000-0000-0000E2190000}"/>
    <cellStyle name="20% - Accent3 3 3 2 2 7" xfId="8458" xr:uid="{00000000-0005-0000-0000-0000E3190000}"/>
    <cellStyle name="20% - Accent3 3 3 2 2 7 2" xfId="8459" xr:uid="{00000000-0005-0000-0000-0000E4190000}"/>
    <cellStyle name="20% - Accent3 3 3 2 2 8" xfId="8460" xr:uid="{00000000-0005-0000-0000-0000E5190000}"/>
    <cellStyle name="20% - Accent3 3 3 2 2 8 2" xfId="8461" xr:uid="{00000000-0005-0000-0000-0000E6190000}"/>
    <cellStyle name="20% - Accent3 3 3 2 2 9" xfId="8462" xr:uid="{00000000-0005-0000-0000-0000E7190000}"/>
    <cellStyle name="20% - Accent3 3 3 2 3" xfId="8463" xr:uid="{00000000-0005-0000-0000-0000E8190000}"/>
    <cellStyle name="20% - Accent3 3 3 2 3 2" xfId="8464" xr:uid="{00000000-0005-0000-0000-0000E9190000}"/>
    <cellStyle name="20% - Accent3 3 3 2 3 2 2" xfId="8465" xr:uid="{00000000-0005-0000-0000-0000EA190000}"/>
    <cellStyle name="20% - Accent3 3 3 2 3 2 2 2" xfId="8466" xr:uid="{00000000-0005-0000-0000-0000EB190000}"/>
    <cellStyle name="20% - Accent3 3 3 2 3 2 3" xfId="8467" xr:uid="{00000000-0005-0000-0000-0000EC190000}"/>
    <cellStyle name="20% - Accent3 3 3 2 3 3" xfId="8468" xr:uid="{00000000-0005-0000-0000-0000ED190000}"/>
    <cellStyle name="20% - Accent3 3 3 2 3 3 2" xfId="8469" xr:uid="{00000000-0005-0000-0000-0000EE190000}"/>
    <cellStyle name="20% - Accent3 3 3 2 3 3 2 2" xfId="8470" xr:uid="{00000000-0005-0000-0000-0000EF190000}"/>
    <cellStyle name="20% - Accent3 3 3 2 3 3 3" xfId="8471" xr:uid="{00000000-0005-0000-0000-0000F0190000}"/>
    <cellStyle name="20% - Accent3 3 3 2 3 4" xfId="8472" xr:uid="{00000000-0005-0000-0000-0000F1190000}"/>
    <cellStyle name="20% - Accent3 3 3 2 3 4 2" xfId="8473" xr:uid="{00000000-0005-0000-0000-0000F2190000}"/>
    <cellStyle name="20% - Accent3 3 3 2 3 4 2 2" xfId="8474" xr:uid="{00000000-0005-0000-0000-0000F3190000}"/>
    <cellStyle name="20% - Accent3 3 3 2 3 4 3" xfId="8475" xr:uid="{00000000-0005-0000-0000-0000F4190000}"/>
    <cellStyle name="20% - Accent3 3 3 2 3 5" xfId="8476" xr:uid="{00000000-0005-0000-0000-0000F5190000}"/>
    <cellStyle name="20% - Accent3 3 3 2 3 5 2" xfId="8477" xr:uid="{00000000-0005-0000-0000-0000F6190000}"/>
    <cellStyle name="20% - Accent3 3 3 2 3 6" xfId="8478" xr:uid="{00000000-0005-0000-0000-0000F7190000}"/>
    <cellStyle name="20% - Accent3 3 3 2 3 6 2" xfId="8479" xr:uid="{00000000-0005-0000-0000-0000F8190000}"/>
    <cellStyle name="20% - Accent3 3 3 2 3 7" xfId="8480" xr:uid="{00000000-0005-0000-0000-0000F9190000}"/>
    <cellStyle name="20% - Accent3 3 3 2 4" xfId="8481" xr:uid="{00000000-0005-0000-0000-0000FA190000}"/>
    <cellStyle name="20% - Accent3 3 3 2 4 2" xfId="8482" xr:uid="{00000000-0005-0000-0000-0000FB190000}"/>
    <cellStyle name="20% - Accent3 3 3 2 4 2 2" xfId="8483" xr:uid="{00000000-0005-0000-0000-0000FC190000}"/>
    <cellStyle name="20% - Accent3 3 3 2 4 2 2 2" xfId="8484" xr:uid="{00000000-0005-0000-0000-0000FD190000}"/>
    <cellStyle name="20% - Accent3 3 3 2 4 2 3" xfId="8485" xr:uid="{00000000-0005-0000-0000-0000FE190000}"/>
    <cellStyle name="20% - Accent3 3 3 2 4 3" xfId="8486" xr:uid="{00000000-0005-0000-0000-0000FF190000}"/>
    <cellStyle name="20% - Accent3 3 3 2 4 3 2" xfId="8487" xr:uid="{00000000-0005-0000-0000-0000001A0000}"/>
    <cellStyle name="20% - Accent3 3 3 2 4 4" xfId="8488" xr:uid="{00000000-0005-0000-0000-0000011A0000}"/>
    <cellStyle name="20% - Accent3 3 3 2 5" xfId="8489" xr:uid="{00000000-0005-0000-0000-0000021A0000}"/>
    <cellStyle name="20% - Accent3 3 3 2 5 2" xfId="8490" xr:uid="{00000000-0005-0000-0000-0000031A0000}"/>
    <cellStyle name="20% - Accent3 3 3 2 5 2 2" xfId="8491" xr:uid="{00000000-0005-0000-0000-0000041A0000}"/>
    <cellStyle name="20% - Accent3 3 3 2 5 3" xfId="8492" xr:uid="{00000000-0005-0000-0000-0000051A0000}"/>
    <cellStyle name="20% - Accent3 3 3 2 6" xfId="8493" xr:uid="{00000000-0005-0000-0000-0000061A0000}"/>
    <cellStyle name="20% - Accent3 3 3 2 6 2" xfId="8494" xr:uid="{00000000-0005-0000-0000-0000071A0000}"/>
    <cellStyle name="20% - Accent3 3 3 2 6 2 2" xfId="8495" xr:uid="{00000000-0005-0000-0000-0000081A0000}"/>
    <cellStyle name="20% - Accent3 3 3 2 6 3" xfId="8496" xr:uid="{00000000-0005-0000-0000-0000091A0000}"/>
    <cellStyle name="20% - Accent3 3 3 2 7" xfId="8497" xr:uid="{00000000-0005-0000-0000-00000A1A0000}"/>
    <cellStyle name="20% - Accent3 3 3 2 7 2" xfId="8498" xr:uid="{00000000-0005-0000-0000-00000B1A0000}"/>
    <cellStyle name="20% - Accent3 3 3 2 7 2 2" xfId="8499" xr:uid="{00000000-0005-0000-0000-00000C1A0000}"/>
    <cellStyle name="20% - Accent3 3 3 2 7 3" xfId="8500" xr:uid="{00000000-0005-0000-0000-00000D1A0000}"/>
    <cellStyle name="20% - Accent3 3 3 2 8" xfId="8501" xr:uid="{00000000-0005-0000-0000-00000E1A0000}"/>
    <cellStyle name="20% - Accent3 3 3 2 8 2" xfId="8502" xr:uid="{00000000-0005-0000-0000-00000F1A0000}"/>
    <cellStyle name="20% - Accent3 3 3 2 9" xfId="8503" xr:uid="{00000000-0005-0000-0000-0000101A0000}"/>
    <cellStyle name="20% - Accent3 3 3 2 9 2" xfId="8504" xr:uid="{00000000-0005-0000-0000-0000111A0000}"/>
    <cellStyle name="20% - Accent3 3 3 3" xfId="8505" xr:uid="{00000000-0005-0000-0000-0000121A0000}"/>
    <cellStyle name="20% - Accent3 3 3 3 2" xfId="8506" xr:uid="{00000000-0005-0000-0000-0000131A0000}"/>
    <cellStyle name="20% - Accent3 3 3 3 2 2" xfId="8507" xr:uid="{00000000-0005-0000-0000-0000141A0000}"/>
    <cellStyle name="20% - Accent3 3 3 3 2 2 2" xfId="8508" xr:uid="{00000000-0005-0000-0000-0000151A0000}"/>
    <cellStyle name="20% - Accent3 3 3 3 2 2 2 2" xfId="8509" xr:uid="{00000000-0005-0000-0000-0000161A0000}"/>
    <cellStyle name="20% - Accent3 3 3 3 2 2 3" xfId="8510" xr:uid="{00000000-0005-0000-0000-0000171A0000}"/>
    <cellStyle name="20% - Accent3 3 3 3 2 3" xfId="8511" xr:uid="{00000000-0005-0000-0000-0000181A0000}"/>
    <cellStyle name="20% - Accent3 3 3 3 2 3 2" xfId="8512" xr:uid="{00000000-0005-0000-0000-0000191A0000}"/>
    <cellStyle name="20% - Accent3 3 3 3 2 3 2 2" xfId="8513" xr:uid="{00000000-0005-0000-0000-00001A1A0000}"/>
    <cellStyle name="20% - Accent3 3 3 3 2 3 3" xfId="8514" xr:uid="{00000000-0005-0000-0000-00001B1A0000}"/>
    <cellStyle name="20% - Accent3 3 3 3 2 4" xfId="8515" xr:uid="{00000000-0005-0000-0000-00001C1A0000}"/>
    <cellStyle name="20% - Accent3 3 3 3 2 4 2" xfId="8516" xr:uid="{00000000-0005-0000-0000-00001D1A0000}"/>
    <cellStyle name="20% - Accent3 3 3 3 2 4 2 2" xfId="8517" xr:uid="{00000000-0005-0000-0000-00001E1A0000}"/>
    <cellStyle name="20% - Accent3 3 3 3 2 4 3" xfId="8518" xr:uid="{00000000-0005-0000-0000-00001F1A0000}"/>
    <cellStyle name="20% - Accent3 3 3 3 2 5" xfId="8519" xr:uid="{00000000-0005-0000-0000-0000201A0000}"/>
    <cellStyle name="20% - Accent3 3 3 3 2 5 2" xfId="8520" xr:uid="{00000000-0005-0000-0000-0000211A0000}"/>
    <cellStyle name="20% - Accent3 3 3 3 2 6" xfId="8521" xr:uid="{00000000-0005-0000-0000-0000221A0000}"/>
    <cellStyle name="20% - Accent3 3 3 3 2 6 2" xfId="8522" xr:uid="{00000000-0005-0000-0000-0000231A0000}"/>
    <cellStyle name="20% - Accent3 3 3 3 2 7" xfId="8523" xr:uid="{00000000-0005-0000-0000-0000241A0000}"/>
    <cellStyle name="20% - Accent3 3 3 3 3" xfId="8524" xr:uid="{00000000-0005-0000-0000-0000251A0000}"/>
    <cellStyle name="20% - Accent3 3 3 3 3 2" xfId="8525" xr:uid="{00000000-0005-0000-0000-0000261A0000}"/>
    <cellStyle name="20% - Accent3 3 3 3 3 2 2" xfId="8526" xr:uid="{00000000-0005-0000-0000-0000271A0000}"/>
    <cellStyle name="20% - Accent3 3 3 3 3 2 2 2" xfId="8527" xr:uid="{00000000-0005-0000-0000-0000281A0000}"/>
    <cellStyle name="20% - Accent3 3 3 3 3 2 3" xfId="8528" xr:uid="{00000000-0005-0000-0000-0000291A0000}"/>
    <cellStyle name="20% - Accent3 3 3 3 3 3" xfId="8529" xr:uid="{00000000-0005-0000-0000-00002A1A0000}"/>
    <cellStyle name="20% - Accent3 3 3 3 3 3 2" xfId="8530" xr:uid="{00000000-0005-0000-0000-00002B1A0000}"/>
    <cellStyle name="20% - Accent3 3 3 3 3 4" xfId="8531" xr:uid="{00000000-0005-0000-0000-00002C1A0000}"/>
    <cellStyle name="20% - Accent3 3 3 3 4" xfId="8532" xr:uid="{00000000-0005-0000-0000-00002D1A0000}"/>
    <cellStyle name="20% - Accent3 3 3 3 4 2" xfId="8533" xr:uid="{00000000-0005-0000-0000-00002E1A0000}"/>
    <cellStyle name="20% - Accent3 3 3 3 4 2 2" xfId="8534" xr:uid="{00000000-0005-0000-0000-00002F1A0000}"/>
    <cellStyle name="20% - Accent3 3 3 3 4 3" xfId="8535" xr:uid="{00000000-0005-0000-0000-0000301A0000}"/>
    <cellStyle name="20% - Accent3 3 3 3 5" xfId="8536" xr:uid="{00000000-0005-0000-0000-0000311A0000}"/>
    <cellStyle name="20% - Accent3 3 3 3 5 2" xfId="8537" xr:uid="{00000000-0005-0000-0000-0000321A0000}"/>
    <cellStyle name="20% - Accent3 3 3 3 5 2 2" xfId="8538" xr:uid="{00000000-0005-0000-0000-0000331A0000}"/>
    <cellStyle name="20% - Accent3 3 3 3 5 3" xfId="8539" xr:uid="{00000000-0005-0000-0000-0000341A0000}"/>
    <cellStyle name="20% - Accent3 3 3 3 6" xfId="8540" xr:uid="{00000000-0005-0000-0000-0000351A0000}"/>
    <cellStyle name="20% - Accent3 3 3 3 6 2" xfId="8541" xr:uid="{00000000-0005-0000-0000-0000361A0000}"/>
    <cellStyle name="20% - Accent3 3 3 3 6 2 2" xfId="8542" xr:uid="{00000000-0005-0000-0000-0000371A0000}"/>
    <cellStyle name="20% - Accent3 3 3 3 6 3" xfId="8543" xr:uid="{00000000-0005-0000-0000-0000381A0000}"/>
    <cellStyle name="20% - Accent3 3 3 3 7" xfId="8544" xr:uid="{00000000-0005-0000-0000-0000391A0000}"/>
    <cellStyle name="20% - Accent3 3 3 3 7 2" xfId="8545" xr:uid="{00000000-0005-0000-0000-00003A1A0000}"/>
    <cellStyle name="20% - Accent3 3 3 3 8" xfId="8546" xr:uid="{00000000-0005-0000-0000-00003B1A0000}"/>
    <cellStyle name="20% - Accent3 3 3 3 8 2" xfId="8547" xr:uid="{00000000-0005-0000-0000-00003C1A0000}"/>
    <cellStyle name="20% - Accent3 3 3 3 9" xfId="8548" xr:uid="{00000000-0005-0000-0000-00003D1A0000}"/>
    <cellStyle name="20% - Accent3 3 3 4" xfId="8549" xr:uid="{00000000-0005-0000-0000-00003E1A0000}"/>
    <cellStyle name="20% - Accent3 3 3 4 2" xfId="8550" xr:uid="{00000000-0005-0000-0000-00003F1A0000}"/>
    <cellStyle name="20% - Accent3 3 3 4 2 2" xfId="8551" xr:uid="{00000000-0005-0000-0000-0000401A0000}"/>
    <cellStyle name="20% - Accent3 3 3 4 2 2 2" xfId="8552" xr:uid="{00000000-0005-0000-0000-0000411A0000}"/>
    <cellStyle name="20% - Accent3 3 3 4 2 3" xfId="8553" xr:uid="{00000000-0005-0000-0000-0000421A0000}"/>
    <cellStyle name="20% - Accent3 3 3 4 3" xfId="8554" xr:uid="{00000000-0005-0000-0000-0000431A0000}"/>
    <cellStyle name="20% - Accent3 3 3 4 3 2" xfId="8555" xr:uid="{00000000-0005-0000-0000-0000441A0000}"/>
    <cellStyle name="20% - Accent3 3 3 4 3 2 2" xfId="8556" xr:uid="{00000000-0005-0000-0000-0000451A0000}"/>
    <cellStyle name="20% - Accent3 3 3 4 3 3" xfId="8557" xr:uid="{00000000-0005-0000-0000-0000461A0000}"/>
    <cellStyle name="20% - Accent3 3 3 4 4" xfId="8558" xr:uid="{00000000-0005-0000-0000-0000471A0000}"/>
    <cellStyle name="20% - Accent3 3 3 4 4 2" xfId="8559" xr:uid="{00000000-0005-0000-0000-0000481A0000}"/>
    <cellStyle name="20% - Accent3 3 3 4 4 2 2" xfId="8560" xr:uid="{00000000-0005-0000-0000-0000491A0000}"/>
    <cellStyle name="20% - Accent3 3 3 4 4 3" xfId="8561" xr:uid="{00000000-0005-0000-0000-00004A1A0000}"/>
    <cellStyle name="20% - Accent3 3 3 4 5" xfId="8562" xr:uid="{00000000-0005-0000-0000-00004B1A0000}"/>
    <cellStyle name="20% - Accent3 3 3 4 5 2" xfId="8563" xr:uid="{00000000-0005-0000-0000-00004C1A0000}"/>
    <cellStyle name="20% - Accent3 3 3 4 6" xfId="8564" xr:uid="{00000000-0005-0000-0000-00004D1A0000}"/>
    <cellStyle name="20% - Accent3 3 3 4 6 2" xfId="8565" xr:uid="{00000000-0005-0000-0000-00004E1A0000}"/>
    <cellStyle name="20% - Accent3 3 3 4 7" xfId="8566" xr:uid="{00000000-0005-0000-0000-00004F1A0000}"/>
    <cellStyle name="20% - Accent3 3 3 5" xfId="8567" xr:uid="{00000000-0005-0000-0000-0000501A0000}"/>
    <cellStyle name="20% - Accent3 3 3 5 2" xfId="8568" xr:uid="{00000000-0005-0000-0000-0000511A0000}"/>
    <cellStyle name="20% - Accent3 3 3 5 2 2" xfId="8569" xr:uid="{00000000-0005-0000-0000-0000521A0000}"/>
    <cellStyle name="20% - Accent3 3 3 5 2 2 2" xfId="8570" xr:uid="{00000000-0005-0000-0000-0000531A0000}"/>
    <cellStyle name="20% - Accent3 3 3 5 2 3" xfId="8571" xr:uid="{00000000-0005-0000-0000-0000541A0000}"/>
    <cellStyle name="20% - Accent3 3 3 5 3" xfId="8572" xr:uid="{00000000-0005-0000-0000-0000551A0000}"/>
    <cellStyle name="20% - Accent3 3 3 5 3 2" xfId="8573" xr:uid="{00000000-0005-0000-0000-0000561A0000}"/>
    <cellStyle name="20% - Accent3 3 3 5 4" xfId="8574" xr:uid="{00000000-0005-0000-0000-0000571A0000}"/>
    <cellStyle name="20% - Accent3 3 3 6" xfId="8575" xr:uid="{00000000-0005-0000-0000-0000581A0000}"/>
    <cellStyle name="20% - Accent3 3 3 6 2" xfId="8576" xr:uid="{00000000-0005-0000-0000-0000591A0000}"/>
    <cellStyle name="20% - Accent3 3 3 6 2 2" xfId="8577" xr:uid="{00000000-0005-0000-0000-00005A1A0000}"/>
    <cellStyle name="20% - Accent3 3 3 6 3" xfId="8578" xr:uid="{00000000-0005-0000-0000-00005B1A0000}"/>
    <cellStyle name="20% - Accent3 3 3 7" xfId="8579" xr:uid="{00000000-0005-0000-0000-00005C1A0000}"/>
    <cellStyle name="20% - Accent3 3 3 7 2" xfId="8580" xr:uid="{00000000-0005-0000-0000-00005D1A0000}"/>
    <cellStyle name="20% - Accent3 3 3 7 2 2" xfId="8581" xr:uid="{00000000-0005-0000-0000-00005E1A0000}"/>
    <cellStyle name="20% - Accent3 3 3 7 3" xfId="8582" xr:uid="{00000000-0005-0000-0000-00005F1A0000}"/>
    <cellStyle name="20% - Accent3 3 3 8" xfId="8583" xr:uid="{00000000-0005-0000-0000-0000601A0000}"/>
    <cellStyle name="20% - Accent3 3 3 8 2" xfId="8584" xr:uid="{00000000-0005-0000-0000-0000611A0000}"/>
    <cellStyle name="20% - Accent3 3 3 8 2 2" xfId="8585" xr:uid="{00000000-0005-0000-0000-0000621A0000}"/>
    <cellStyle name="20% - Accent3 3 3 8 3" xfId="8586" xr:uid="{00000000-0005-0000-0000-0000631A0000}"/>
    <cellStyle name="20% - Accent3 3 3 9" xfId="8587" xr:uid="{00000000-0005-0000-0000-0000641A0000}"/>
    <cellStyle name="20% - Accent3 3 3 9 2" xfId="8588" xr:uid="{00000000-0005-0000-0000-0000651A0000}"/>
    <cellStyle name="20% - Accent3 3 4" xfId="8589" xr:uid="{00000000-0005-0000-0000-0000661A0000}"/>
    <cellStyle name="20% - Accent3 3 4 10" xfId="8590" xr:uid="{00000000-0005-0000-0000-0000671A0000}"/>
    <cellStyle name="20% - Accent3 3 4 2" xfId="8591" xr:uid="{00000000-0005-0000-0000-0000681A0000}"/>
    <cellStyle name="20% - Accent3 3 4 2 2" xfId="8592" xr:uid="{00000000-0005-0000-0000-0000691A0000}"/>
    <cellStyle name="20% - Accent3 3 4 2 2 2" xfId="8593" xr:uid="{00000000-0005-0000-0000-00006A1A0000}"/>
    <cellStyle name="20% - Accent3 3 4 2 2 2 2" xfId="8594" xr:uid="{00000000-0005-0000-0000-00006B1A0000}"/>
    <cellStyle name="20% - Accent3 3 4 2 2 2 2 2" xfId="8595" xr:uid="{00000000-0005-0000-0000-00006C1A0000}"/>
    <cellStyle name="20% - Accent3 3 4 2 2 2 3" xfId="8596" xr:uid="{00000000-0005-0000-0000-00006D1A0000}"/>
    <cellStyle name="20% - Accent3 3 4 2 2 3" xfId="8597" xr:uid="{00000000-0005-0000-0000-00006E1A0000}"/>
    <cellStyle name="20% - Accent3 3 4 2 2 3 2" xfId="8598" xr:uid="{00000000-0005-0000-0000-00006F1A0000}"/>
    <cellStyle name="20% - Accent3 3 4 2 2 3 2 2" xfId="8599" xr:uid="{00000000-0005-0000-0000-0000701A0000}"/>
    <cellStyle name="20% - Accent3 3 4 2 2 3 3" xfId="8600" xr:uid="{00000000-0005-0000-0000-0000711A0000}"/>
    <cellStyle name="20% - Accent3 3 4 2 2 4" xfId="8601" xr:uid="{00000000-0005-0000-0000-0000721A0000}"/>
    <cellStyle name="20% - Accent3 3 4 2 2 4 2" xfId="8602" xr:uid="{00000000-0005-0000-0000-0000731A0000}"/>
    <cellStyle name="20% - Accent3 3 4 2 2 4 2 2" xfId="8603" xr:uid="{00000000-0005-0000-0000-0000741A0000}"/>
    <cellStyle name="20% - Accent3 3 4 2 2 4 3" xfId="8604" xr:uid="{00000000-0005-0000-0000-0000751A0000}"/>
    <cellStyle name="20% - Accent3 3 4 2 2 5" xfId="8605" xr:uid="{00000000-0005-0000-0000-0000761A0000}"/>
    <cellStyle name="20% - Accent3 3 4 2 2 5 2" xfId="8606" xr:uid="{00000000-0005-0000-0000-0000771A0000}"/>
    <cellStyle name="20% - Accent3 3 4 2 2 6" xfId="8607" xr:uid="{00000000-0005-0000-0000-0000781A0000}"/>
    <cellStyle name="20% - Accent3 3 4 2 2 6 2" xfId="8608" xr:uid="{00000000-0005-0000-0000-0000791A0000}"/>
    <cellStyle name="20% - Accent3 3 4 2 2 7" xfId="8609" xr:uid="{00000000-0005-0000-0000-00007A1A0000}"/>
    <cellStyle name="20% - Accent3 3 4 2 3" xfId="8610" xr:uid="{00000000-0005-0000-0000-00007B1A0000}"/>
    <cellStyle name="20% - Accent3 3 4 2 3 2" xfId="8611" xr:uid="{00000000-0005-0000-0000-00007C1A0000}"/>
    <cellStyle name="20% - Accent3 3 4 2 3 2 2" xfId="8612" xr:uid="{00000000-0005-0000-0000-00007D1A0000}"/>
    <cellStyle name="20% - Accent3 3 4 2 3 2 2 2" xfId="8613" xr:uid="{00000000-0005-0000-0000-00007E1A0000}"/>
    <cellStyle name="20% - Accent3 3 4 2 3 2 3" xfId="8614" xr:uid="{00000000-0005-0000-0000-00007F1A0000}"/>
    <cellStyle name="20% - Accent3 3 4 2 3 3" xfId="8615" xr:uid="{00000000-0005-0000-0000-0000801A0000}"/>
    <cellStyle name="20% - Accent3 3 4 2 3 3 2" xfId="8616" xr:uid="{00000000-0005-0000-0000-0000811A0000}"/>
    <cellStyle name="20% - Accent3 3 4 2 3 4" xfId="8617" xr:uid="{00000000-0005-0000-0000-0000821A0000}"/>
    <cellStyle name="20% - Accent3 3 4 2 4" xfId="8618" xr:uid="{00000000-0005-0000-0000-0000831A0000}"/>
    <cellStyle name="20% - Accent3 3 4 2 4 2" xfId="8619" xr:uid="{00000000-0005-0000-0000-0000841A0000}"/>
    <cellStyle name="20% - Accent3 3 4 2 4 2 2" xfId="8620" xr:uid="{00000000-0005-0000-0000-0000851A0000}"/>
    <cellStyle name="20% - Accent3 3 4 2 4 3" xfId="8621" xr:uid="{00000000-0005-0000-0000-0000861A0000}"/>
    <cellStyle name="20% - Accent3 3 4 2 5" xfId="8622" xr:uid="{00000000-0005-0000-0000-0000871A0000}"/>
    <cellStyle name="20% - Accent3 3 4 2 5 2" xfId="8623" xr:uid="{00000000-0005-0000-0000-0000881A0000}"/>
    <cellStyle name="20% - Accent3 3 4 2 5 2 2" xfId="8624" xr:uid="{00000000-0005-0000-0000-0000891A0000}"/>
    <cellStyle name="20% - Accent3 3 4 2 5 3" xfId="8625" xr:uid="{00000000-0005-0000-0000-00008A1A0000}"/>
    <cellStyle name="20% - Accent3 3 4 2 6" xfId="8626" xr:uid="{00000000-0005-0000-0000-00008B1A0000}"/>
    <cellStyle name="20% - Accent3 3 4 2 6 2" xfId="8627" xr:uid="{00000000-0005-0000-0000-00008C1A0000}"/>
    <cellStyle name="20% - Accent3 3 4 2 6 2 2" xfId="8628" xr:uid="{00000000-0005-0000-0000-00008D1A0000}"/>
    <cellStyle name="20% - Accent3 3 4 2 6 3" xfId="8629" xr:uid="{00000000-0005-0000-0000-00008E1A0000}"/>
    <cellStyle name="20% - Accent3 3 4 2 7" xfId="8630" xr:uid="{00000000-0005-0000-0000-00008F1A0000}"/>
    <cellStyle name="20% - Accent3 3 4 2 7 2" xfId="8631" xr:uid="{00000000-0005-0000-0000-0000901A0000}"/>
    <cellStyle name="20% - Accent3 3 4 2 8" xfId="8632" xr:uid="{00000000-0005-0000-0000-0000911A0000}"/>
    <cellStyle name="20% - Accent3 3 4 2 8 2" xfId="8633" xr:uid="{00000000-0005-0000-0000-0000921A0000}"/>
    <cellStyle name="20% - Accent3 3 4 2 9" xfId="8634" xr:uid="{00000000-0005-0000-0000-0000931A0000}"/>
    <cellStyle name="20% - Accent3 3 4 3" xfId="8635" xr:uid="{00000000-0005-0000-0000-0000941A0000}"/>
    <cellStyle name="20% - Accent3 3 4 3 2" xfId="8636" xr:uid="{00000000-0005-0000-0000-0000951A0000}"/>
    <cellStyle name="20% - Accent3 3 4 3 2 2" xfId="8637" xr:uid="{00000000-0005-0000-0000-0000961A0000}"/>
    <cellStyle name="20% - Accent3 3 4 3 2 2 2" xfId="8638" xr:uid="{00000000-0005-0000-0000-0000971A0000}"/>
    <cellStyle name="20% - Accent3 3 4 3 2 3" xfId="8639" xr:uid="{00000000-0005-0000-0000-0000981A0000}"/>
    <cellStyle name="20% - Accent3 3 4 3 3" xfId="8640" xr:uid="{00000000-0005-0000-0000-0000991A0000}"/>
    <cellStyle name="20% - Accent3 3 4 3 3 2" xfId="8641" xr:uid="{00000000-0005-0000-0000-00009A1A0000}"/>
    <cellStyle name="20% - Accent3 3 4 3 3 2 2" xfId="8642" xr:uid="{00000000-0005-0000-0000-00009B1A0000}"/>
    <cellStyle name="20% - Accent3 3 4 3 3 3" xfId="8643" xr:uid="{00000000-0005-0000-0000-00009C1A0000}"/>
    <cellStyle name="20% - Accent3 3 4 3 4" xfId="8644" xr:uid="{00000000-0005-0000-0000-00009D1A0000}"/>
    <cellStyle name="20% - Accent3 3 4 3 4 2" xfId="8645" xr:uid="{00000000-0005-0000-0000-00009E1A0000}"/>
    <cellStyle name="20% - Accent3 3 4 3 4 2 2" xfId="8646" xr:uid="{00000000-0005-0000-0000-00009F1A0000}"/>
    <cellStyle name="20% - Accent3 3 4 3 4 3" xfId="8647" xr:uid="{00000000-0005-0000-0000-0000A01A0000}"/>
    <cellStyle name="20% - Accent3 3 4 3 5" xfId="8648" xr:uid="{00000000-0005-0000-0000-0000A11A0000}"/>
    <cellStyle name="20% - Accent3 3 4 3 5 2" xfId="8649" xr:uid="{00000000-0005-0000-0000-0000A21A0000}"/>
    <cellStyle name="20% - Accent3 3 4 3 6" xfId="8650" xr:uid="{00000000-0005-0000-0000-0000A31A0000}"/>
    <cellStyle name="20% - Accent3 3 4 3 6 2" xfId="8651" xr:uid="{00000000-0005-0000-0000-0000A41A0000}"/>
    <cellStyle name="20% - Accent3 3 4 3 7" xfId="8652" xr:uid="{00000000-0005-0000-0000-0000A51A0000}"/>
    <cellStyle name="20% - Accent3 3 4 4" xfId="8653" xr:uid="{00000000-0005-0000-0000-0000A61A0000}"/>
    <cellStyle name="20% - Accent3 3 4 4 2" xfId="8654" xr:uid="{00000000-0005-0000-0000-0000A71A0000}"/>
    <cellStyle name="20% - Accent3 3 4 4 2 2" xfId="8655" xr:uid="{00000000-0005-0000-0000-0000A81A0000}"/>
    <cellStyle name="20% - Accent3 3 4 4 2 2 2" xfId="8656" xr:uid="{00000000-0005-0000-0000-0000A91A0000}"/>
    <cellStyle name="20% - Accent3 3 4 4 2 3" xfId="8657" xr:uid="{00000000-0005-0000-0000-0000AA1A0000}"/>
    <cellStyle name="20% - Accent3 3 4 4 3" xfId="8658" xr:uid="{00000000-0005-0000-0000-0000AB1A0000}"/>
    <cellStyle name="20% - Accent3 3 4 4 3 2" xfId="8659" xr:uid="{00000000-0005-0000-0000-0000AC1A0000}"/>
    <cellStyle name="20% - Accent3 3 4 4 4" xfId="8660" xr:uid="{00000000-0005-0000-0000-0000AD1A0000}"/>
    <cellStyle name="20% - Accent3 3 4 5" xfId="8661" xr:uid="{00000000-0005-0000-0000-0000AE1A0000}"/>
    <cellStyle name="20% - Accent3 3 4 5 2" xfId="8662" xr:uid="{00000000-0005-0000-0000-0000AF1A0000}"/>
    <cellStyle name="20% - Accent3 3 4 5 2 2" xfId="8663" xr:uid="{00000000-0005-0000-0000-0000B01A0000}"/>
    <cellStyle name="20% - Accent3 3 4 5 3" xfId="8664" xr:uid="{00000000-0005-0000-0000-0000B11A0000}"/>
    <cellStyle name="20% - Accent3 3 4 6" xfId="8665" xr:uid="{00000000-0005-0000-0000-0000B21A0000}"/>
    <cellStyle name="20% - Accent3 3 4 6 2" xfId="8666" xr:uid="{00000000-0005-0000-0000-0000B31A0000}"/>
    <cellStyle name="20% - Accent3 3 4 6 2 2" xfId="8667" xr:uid="{00000000-0005-0000-0000-0000B41A0000}"/>
    <cellStyle name="20% - Accent3 3 4 6 3" xfId="8668" xr:uid="{00000000-0005-0000-0000-0000B51A0000}"/>
    <cellStyle name="20% - Accent3 3 4 7" xfId="8669" xr:uid="{00000000-0005-0000-0000-0000B61A0000}"/>
    <cellStyle name="20% - Accent3 3 4 7 2" xfId="8670" xr:uid="{00000000-0005-0000-0000-0000B71A0000}"/>
    <cellStyle name="20% - Accent3 3 4 7 2 2" xfId="8671" xr:uid="{00000000-0005-0000-0000-0000B81A0000}"/>
    <cellStyle name="20% - Accent3 3 4 7 3" xfId="8672" xr:uid="{00000000-0005-0000-0000-0000B91A0000}"/>
    <cellStyle name="20% - Accent3 3 4 8" xfId="8673" xr:uid="{00000000-0005-0000-0000-0000BA1A0000}"/>
    <cellStyle name="20% - Accent3 3 4 8 2" xfId="8674" xr:uid="{00000000-0005-0000-0000-0000BB1A0000}"/>
    <cellStyle name="20% - Accent3 3 4 9" xfId="8675" xr:uid="{00000000-0005-0000-0000-0000BC1A0000}"/>
    <cellStyle name="20% - Accent3 3 4 9 2" xfId="8676" xr:uid="{00000000-0005-0000-0000-0000BD1A0000}"/>
    <cellStyle name="20% - Accent3 3 5" xfId="8677" xr:uid="{00000000-0005-0000-0000-0000BE1A0000}"/>
    <cellStyle name="20% - Accent3 3 5 2" xfId="8678" xr:uid="{00000000-0005-0000-0000-0000BF1A0000}"/>
    <cellStyle name="20% - Accent3 3 5 2 2" xfId="8679" xr:uid="{00000000-0005-0000-0000-0000C01A0000}"/>
    <cellStyle name="20% - Accent3 3 5 2 2 2" xfId="8680" xr:uid="{00000000-0005-0000-0000-0000C11A0000}"/>
    <cellStyle name="20% - Accent3 3 5 2 2 2 2" xfId="8681" xr:uid="{00000000-0005-0000-0000-0000C21A0000}"/>
    <cellStyle name="20% - Accent3 3 5 2 2 3" xfId="8682" xr:uid="{00000000-0005-0000-0000-0000C31A0000}"/>
    <cellStyle name="20% - Accent3 3 5 2 3" xfId="8683" xr:uid="{00000000-0005-0000-0000-0000C41A0000}"/>
    <cellStyle name="20% - Accent3 3 5 2 3 2" xfId="8684" xr:uid="{00000000-0005-0000-0000-0000C51A0000}"/>
    <cellStyle name="20% - Accent3 3 5 2 3 2 2" xfId="8685" xr:uid="{00000000-0005-0000-0000-0000C61A0000}"/>
    <cellStyle name="20% - Accent3 3 5 2 3 3" xfId="8686" xr:uid="{00000000-0005-0000-0000-0000C71A0000}"/>
    <cellStyle name="20% - Accent3 3 5 2 4" xfId="8687" xr:uid="{00000000-0005-0000-0000-0000C81A0000}"/>
    <cellStyle name="20% - Accent3 3 5 2 4 2" xfId="8688" xr:uid="{00000000-0005-0000-0000-0000C91A0000}"/>
    <cellStyle name="20% - Accent3 3 5 2 4 2 2" xfId="8689" xr:uid="{00000000-0005-0000-0000-0000CA1A0000}"/>
    <cellStyle name="20% - Accent3 3 5 2 4 3" xfId="8690" xr:uid="{00000000-0005-0000-0000-0000CB1A0000}"/>
    <cellStyle name="20% - Accent3 3 5 2 5" xfId="8691" xr:uid="{00000000-0005-0000-0000-0000CC1A0000}"/>
    <cellStyle name="20% - Accent3 3 5 2 5 2" xfId="8692" xr:uid="{00000000-0005-0000-0000-0000CD1A0000}"/>
    <cellStyle name="20% - Accent3 3 5 2 6" xfId="8693" xr:uid="{00000000-0005-0000-0000-0000CE1A0000}"/>
    <cellStyle name="20% - Accent3 3 5 2 6 2" xfId="8694" xr:uid="{00000000-0005-0000-0000-0000CF1A0000}"/>
    <cellStyle name="20% - Accent3 3 5 2 7" xfId="8695" xr:uid="{00000000-0005-0000-0000-0000D01A0000}"/>
    <cellStyle name="20% - Accent3 3 5 3" xfId="8696" xr:uid="{00000000-0005-0000-0000-0000D11A0000}"/>
    <cellStyle name="20% - Accent3 3 5 3 2" xfId="8697" xr:uid="{00000000-0005-0000-0000-0000D21A0000}"/>
    <cellStyle name="20% - Accent3 3 5 3 2 2" xfId="8698" xr:uid="{00000000-0005-0000-0000-0000D31A0000}"/>
    <cellStyle name="20% - Accent3 3 5 3 2 2 2" xfId="8699" xr:uid="{00000000-0005-0000-0000-0000D41A0000}"/>
    <cellStyle name="20% - Accent3 3 5 3 2 3" xfId="8700" xr:uid="{00000000-0005-0000-0000-0000D51A0000}"/>
    <cellStyle name="20% - Accent3 3 5 3 3" xfId="8701" xr:uid="{00000000-0005-0000-0000-0000D61A0000}"/>
    <cellStyle name="20% - Accent3 3 5 3 3 2" xfId="8702" xr:uid="{00000000-0005-0000-0000-0000D71A0000}"/>
    <cellStyle name="20% - Accent3 3 5 3 4" xfId="8703" xr:uid="{00000000-0005-0000-0000-0000D81A0000}"/>
    <cellStyle name="20% - Accent3 3 5 4" xfId="8704" xr:uid="{00000000-0005-0000-0000-0000D91A0000}"/>
    <cellStyle name="20% - Accent3 3 5 4 2" xfId="8705" xr:uid="{00000000-0005-0000-0000-0000DA1A0000}"/>
    <cellStyle name="20% - Accent3 3 5 4 2 2" xfId="8706" xr:uid="{00000000-0005-0000-0000-0000DB1A0000}"/>
    <cellStyle name="20% - Accent3 3 5 4 3" xfId="8707" xr:uid="{00000000-0005-0000-0000-0000DC1A0000}"/>
    <cellStyle name="20% - Accent3 3 5 5" xfId="8708" xr:uid="{00000000-0005-0000-0000-0000DD1A0000}"/>
    <cellStyle name="20% - Accent3 3 5 5 2" xfId="8709" xr:uid="{00000000-0005-0000-0000-0000DE1A0000}"/>
    <cellStyle name="20% - Accent3 3 5 5 2 2" xfId="8710" xr:uid="{00000000-0005-0000-0000-0000DF1A0000}"/>
    <cellStyle name="20% - Accent3 3 5 5 3" xfId="8711" xr:uid="{00000000-0005-0000-0000-0000E01A0000}"/>
    <cellStyle name="20% - Accent3 3 5 6" xfId="8712" xr:uid="{00000000-0005-0000-0000-0000E11A0000}"/>
    <cellStyle name="20% - Accent3 3 5 6 2" xfId="8713" xr:uid="{00000000-0005-0000-0000-0000E21A0000}"/>
    <cellStyle name="20% - Accent3 3 5 6 2 2" xfId="8714" xr:uid="{00000000-0005-0000-0000-0000E31A0000}"/>
    <cellStyle name="20% - Accent3 3 5 6 3" xfId="8715" xr:uid="{00000000-0005-0000-0000-0000E41A0000}"/>
    <cellStyle name="20% - Accent3 3 5 7" xfId="8716" xr:uid="{00000000-0005-0000-0000-0000E51A0000}"/>
    <cellStyle name="20% - Accent3 3 5 7 2" xfId="8717" xr:uid="{00000000-0005-0000-0000-0000E61A0000}"/>
    <cellStyle name="20% - Accent3 3 5 8" xfId="8718" xr:uid="{00000000-0005-0000-0000-0000E71A0000}"/>
    <cellStyle name="20% - Accent3 3 5 8 2" xfId="8719" xr:uid="{00000000-0005-0000-0000-0000E81A0000}"/>
    <cellStyle name="20% - Accent3 3 5 9" xfId="8720" xr:uid="{00000000-0005-0000-0000-0000E91A0000}"/>
    <cellStyle name="20% - Accent3 3 6" xfId="8721" xr:uid="{00000000-0005-0000-0000-0000EA1A0000}"/>
    <cellStyle name="20% - Accent3 3 6 2" xfId="8722" xr:uid="{00000000-0005-0000-0000-0000EB1A0000}"/>
    <cellStyle name="20% - Accent3 3 6 2 2" xfId="8723" xr:uid="{00000000-0005-0000-0000-0000EC1A0000}"/>
    <cellStyle name="20% - Accent3 3 6 2 2 2" xfId="8724" xr:uid="{00000000-0005-0000-0000-0000ED1A0000}"/>
    <cellStyle name="20% - Accent3 3 6 2 3" xfId="8725" xr:uid="{00000000-0005-0000-0000-0000EE1A0000}"/>
    <cellStyle name="20% - Accent3 3 6 3" xfId="8726" xr:uid="{00000000-0005-0000-0000-0000EF1A0000}"/>
    <cellStyle name="20% - Accent3 3 6 3 2" xfId="8727" xr:uid="{00000000-0005-0000-0000-0000F01A0000}"/>
    <cellStyle name="20% - Accent3 3 6 3 2 2" xfId="8728" xr:uid="{00000000-0005-0000-0000-0000F11A0000}"/>
    <cellStyle name="20% - Accent3 3 6 3 3" xfId="8729" xr:uid="{00000000-0005-0000-0000-0000F21A0000}"/>
    <cellStyle name="20% - Accent3 3 6 4" xfId="8730" xr:uid="{00000000-0005-0000-0000-0000F31A0000}"/>
    <cellStyle name="20% - Accent3 3 6 4 2" xfId="8731" xr:uid="{00000000-0005-0000-0000-0000F41A0000}"/>
    <cellStyle name="20% - Accent3 3 6 4 2 2" xfId="8732" xr:uid="{00000000-0005-0000-0000-0000F51A0000}"/>
    <cellStyle name="20% - Accent3 3 6 4 3" xfId="8733" xr:uid="{00000000-0005-0000-0000-0000F61A0000}"/>
    <cellStyle name="20% - Accent3 3 6 5" xfId="8734" xr:uid="{00000000-0005-0000-0000-0000F71A0000}"/>
    <cellStyle name="20% - Accent3 3 6 5 2" xfId="8735" xr:uid="{00000000-0005-0000-0000-0000F81A0000}"/>
    <cellStyle name="20% - Accent3 3 6 6" xfId="8736" xr:uid="{00000000-0005-0000-0000-0000F91A0000}"/>
    <cellStyle name="20% - Accent3 3 6 6 2" xfId="8737" xr:uid="{00000000-0005-0000-0000-0000FA1A0000}"/>
    <cellStyle name="20% - Accent3 3 6 7" xfId="8738" xr:uid="{00000000-0005-0000-0000-0000FB1A0000}"/>
    <cellStyle name="20% - Accent3 3 7" xfId="8739" xr:uid="{00000000-0005-0000-0000-0000FC1A0000}"/>
    <cellStyle name="20% - Accent3 3 7 2" xfId="8740" xr:uid="{00000000-0005-0000-0000-0000FD1A0000}"/>
    <cellStyle name="20% - Accent3 3 7 2 2" xfId="8741" xr:uid="{00000000-0005-0000-0000-0000FE1A0000}"/>
    <cellStyle name="20% - Accent3 3 7 2 2 2" xfId="8742" xr:uid="{00000000-0005-0000-0000-0000FF1A0000}"/>
    <cellStyle name="20% - Accent3 3 7 2 3" xfId="8743" xr:uid="{00000000-0005-0000-0000-0000001B0000}"/>
    <cellStyle name="20% - Accent3 3 7 3" xfId="8744" xr:uid="{00000000-0005-0000-0000-0000011B0000}"/>
    <cellStyle name="20% - Accent3 3 7 3 2" xfId="8745" xr:uid="{00000000-0005-0000-0000-0000021B0000}"/>
    <cellStyle name="20% - Accent3 3 7 4" xfId="8746" xr:uid="{00000000-0005-0000-0000-0000031B0000}"/>
    <cellStyle name="20% - Accent3 3 8" xfId="8747" xr:uid="{00000000-0005-0000-0000-0000041B0000}"/>
    <cellStyle name="20% - Accent3 3 8 2" xfId="8748" xr:uid="{00000000-0005-0000-0000-0000051B0000}"/>
    <cellStyle name="20% - Accent3 3 8 2 2" xfId="8749" xr:uid="{00000000-0005-0000-0000-0000061B0000}"/>
    <cellStyle name="20% - Accent3 3 8 3" xfId="8750" xr:uid="{00000000-0005-0000-0000-0000071B0000}"/>
    <cellStyle name="20% - Accent3 3 9" xfId="8751" xr:uid="{00000000-0005-0000-0000-0000081B0000}"/>
    <cellStyle name="20% - Accent3 3 9 2" xfId="8752" xr:uid="{00000000-0005-0000-0000-0000091B0000}"/>
    <cellStyle name="20% - Accent3 3 9 2 2" xfId="8753" xr:uid="{00000000-0005-0000-0000-00000A1B0000}"/>
    <cellStyle name="20% - Accent3 3 9 3" xfId="8754" xr:uid="{00000000-0005-0000-0000-00000B1B0000}"/>
    <cellStyle name="20% - Accent3 4" xfId="847" xr:uid="{00000000-0005-0000-0000-00000C1B0000}"/>
    <cellStyle name="20% - Accent3 4 10" xfId="8756" xr:uid="{00000000-0005-0000-0000-00000D1B0000}"/>
    <cellStyle name="20% - Accent3 4 10 2" xfId="8757" xr:uid="{00000000-0005-0000-0000-00000E1B0000}"/>
    <cellStyle name="20% - Accent3 4 10 2 2" xfId="8758" xr:uid="{00000000-0005-0000-0000-00000F1B0000}"/>
    <cellStyle name="20% - Accent3 4 10 3" xfId="8759" xr:uid="{00000000-0005-0000-0000-0000101B0000}"/>
    <cellStyle name="20% - Accent3 4 11" xfId="8760" xr:uid="{00000000-0005-0000-0000-0000111B0000}"/>
    <cellStyle name="20% - Accent3 4 11 2" xfId="8761" xr:uid="{00000000-0005-0000-0000-0000121B0000}"/>
    <cellStyle name="20% - Accent3 4 12" xfId="8762" xr:uid="{00000000-0005-0000-0000-0000131B0000}"/>
    <cellStyle name="20% - Accent3 4 12 2" xfId="8763" xr:uid="{00000000-0005-0000-0000-0000141B0000}"/>
    <cellStyle name="20% - Accent3 4 13" xfId="8764" xr:uid="{00000000-0005-0000-0000-0000151B0000}"/>
    <cellStyle name="20% - Accent3 4 14" xfId="8765" xr:uid="{00000000-0005-0000-0000-0000161B0000}"/>
    <cellStyle name="20% - Accent3 4 15" xfId="8755" xr:uid="{00000000-0005-0000-0000-0000171B0000}"/>
    <cellStyle name="20% - Accent3 4 2" xfId="8766" xr:uid="{00000000-0005-0000-0000-0000181B0000}"/>
    <cellStyle name="20% - Accent3 4 2 10" xfId="8767" xr:uid="{00000000-0005-0000-0000-0000191B0000}"/>
    <cellStyle name="20% - Accent3 4 2 10 2" xfId="8768" xr:uid="{00000000-0005-0000-0000-00001A1B0000}"/>
    <cellStyle name="20% - Accent3 4 2 11" xfId="8769" xr:uid="{00000000-0005-0000-0000-00001B1B0000}"/>
    <cellStyle name="20% - Accent3 4 2 12" xfId="8770" xr:uid="{00000000-0005-0000-0000-00001C1B0000}"/>
    <cellStyle name="20% - Accent3 4 2 2" xfId="8771" xr:uid="{00000000-0005-0000-0000-00001D1B0000}"/>
    <cellStyle name="20% - Accent3 4 2 2 10" xfId="8772" xr:uid="{00000000-0005-0000-0000-00001E1B0000}"/>
    <cellStyle name="20% - Accent3 4 2 2 11" xfId="8773" xr:uid="{00000000-0005-0000-0000-00001F1B0000}"/>
    <cellStyle name="20% - Accent3 4 2 2 2" xfId="8774" xr:uid="{00000000-0005-0000-0000-0000201B0000}"/>
    <cellStyle name="20% - Accent3 4 2 2 2 2" xfId="8775" xr:uid="{00000000-0005-0000-0000-0000211B0000}"/>
    <cellStyle name="20% - Accent3 4 2 2 2 2 2" xfId="8776" xr:uid="{00000000-0005-0000-0000-0000221B0000}"/>
    <cellStyle name="20% - Accent3 4 2 2 2 2 2 2" xfId="8777" xr:uid="{00000000-0005-0000-0000-0000231B0000}"/>
    <cellStyle name="20% - Accent3 4 2 2 2 2 2 2 2" xfId="8778" xr:uid="{00000000-0005-0000-0000-0000241B0000}"/>
    <cellStyle name="20% - Accent3 4 2 2 2 2 2 3" xfId="8779" xr:uid="{00000000-0005-0000-0000-0000251B0000}"/>
    <cellStyle name="20% - Accent3 4 2 2 2 2 3" xfId="8780" xr:uid="{00000000-0005-0000-0000-0000261B0000}"/>
    <cellStyle name="20% - Accent3 4 2 2 2 2 3 2" xfId="8781" xr:uid="{00000000-0005-0000-0000-0000271B0000}"/>
    <cellStyle name="20% - Accent3 4 2 2 2 2 3 2 2" xfId="8782" xr:uid="{00000000-0005-0000-0000-0000281B0000}"/>
    <cellStyle name="20% - Accent3 4 2 2 2 2 3 3" xfId="8783" xr:uid="{00000000-0005-0000-0000-0000291B0000}"/>
    <cellStyle name="20% - Accent3 4 2 2 2 2 4" xfId="8784" xr:uid="{00000000-0005-0000-0000-00002A1B0000}"/>
    <cellStyle name="20% - Accent3 4 2 2 2 2 4 2" xfId="8785" xr:uid="{00000000-0005-0000-0000-00002B1B0000}"/>
    <cellStyle name="20% - Accent3 4 2 2 2 2 4 2 2" xfId="8786" xr:uid="{00000000-0005-0000-0000-00002C1B0000}"/>
    <cellStyle name="20% - Accent3 4 2 2 2 2 4 3" xfId="8787" xr:uid="{00000000-0005-0000-0000-00002D1B0000}"/>
    <cellStyle name="20% - Accent3 4 2 2 2 2 5" xfId="8788" xr:uid="{00000000-0005-0000-0000-00002E1B0000}"/>
    <cellStyle name="20% - Accent3 4 2 2 2 2 5 2" xfId="8789" xr:uid="{00000000-0005-0000-0000-00002F1B0000}"/>
    <cellStyle name="20% - Accent3 4 2 2 2 2 6" xfId="8790" xr:uid="{00000000-0005-0000-0000-0000301B0000}"/>
    <cellStyle name="20% - Accent3 4 2 2 2 2 6 2" xfId="8791" xr:uid="{00000000-0005-0000-0000-0000311B0000}"/>
    <cellStyle name="20% - Accent3 4 2 2 2 2 7" xfId="8792" xr:uid="{00000000-0005-0000-0000-0000321B0000}"/>
    <cellStyle name="20% - Accent3 4 2 2 2 3" xfId="8793" xr:uid="{00000000-0005-0000-0000-0000331B0000}"/>
    <cellStyle name="20% - Accent3 4 2 2 2 3 2" xfId="8794" xr:uid="{00000000-0005-0000-0000-0000341B0000}"/>
    <cellStyle name="20% - Accent3 4 2 2 2 3 2 2" xfId="8795" xr:uid="{00000000-0005-0000-0000-0000351B0000}"/>
    <cellStyle name="20% - Accent3 4 2 2 2 3 2 2 2" xfId="8796" xr:uid="{00000000-0005-0000-0000-0000361B0000}"/>
    <cellStyle name="20% - Accent3 4 2 2 2 3 2 3" xfId="8797" xr:uid="{00000000-0005-0000-0000-0000371B0000}"/>
    <cellStyle name="20% - Accent3 4 2 2 2 3 3" xfId="8798" xr:uid="{00000000-0005-0000-0000-0000381B0000}"/>
    <cellStyle name="20% - Accent3 4 2 2 2 3 3 2" xfId="8799" xr:uid="{00000000-0005-0000-0000-0000391B0000}"/>
    <cellStyle name="20% - Accent3 4 2 2 2 3 4" xfId="8800" xr:uid="{00000000-0005-0000-0000-00003A1B0000}"/>
    <cellStyle name="20% - Accent3 4 2 2 2 4" xfId="8801" xr:uid="{00000000-0005-0000-0000-00003B1B0000}"/>
    <cellStyle name="20% - Accent3 4 2 2 2 4 2" xfId="8802" xr:uid="{00000000-0005-0000-0000-00003C1B0000}"/>
    <cellStyle name="20% - Accent3 4 2 2 2 4 2 2" xfId="8803" xr:uid="{00000000-0005-0000-0000-00003D1B0000}"/>
    <cellStyle name="20% - Accent3 4 2 2 2 4 3" xfId="8804" xr:uid="{00000000-0005-0000-0000-00003E1B0000}"/>
    <cellStyle name="20% - Accent3 4 2 2 2 5" xfId="8805" xr:uid="{00000000-0005-0000-0000-00003F1B0000}"/>
    <cellStyle name="20% - Accent3 4 2 2 2 5 2" xfId="8806" xr:uid="{00000000-0005-0000-0000-0000401B0000}"/>
    <cellStyle name="20% - Accent3 4 2 2 2 5 2 2" xfId="8807" xr:uid="{00000000-0005-0000-0000-0000411B0000}"/>
    <cellStyle name="20% - Accent3 4 2 2 2 5 3" xfId="8808" xr:uid="{00000000-0005-0000-0000-0000421B0000}"/>
    <cellStyle name="20% - Accent3 4 2 2 2 6" xfId="8809" xr:uid="{00000000-0005-0000-0000-0000431B0000}"/>
    <cellStyle name="20% - Accent3 4 2 2 2 6 2" xfId="8810" xr:uid="{00000000-0005-0000-0000-0000441B0000}"/>
    <cellStyle name="20% - Accent3 4 2 2 2 6 2 2" xfId="8811" xr:uid="{00000000-0005-0000-0000-0000451B0000}"/>
    <cellStyle name="20% - Accent3 4 2 2 2 6 3" xfId="8812" xr:uid="{00000000-0005-0000-0000-0000461B0000}"/>
    <cellStyle name="20% - Accent3 4 2 2 2 7" xfId="8813" xr:uid="{00000000-0005-0000-0000-0000471B0000}"/>
    <cellStyle name="20% - Accent3 4 2 2 2 7 2" xfId="8814" xr:uid="{00000000-0005-0000-0000-0000481B0000}"/>
    <cellStyle name="20% - Accent3 4 2 2 2 8" xfId="8815" xr:uid="{00000000-0005-0000-0000-0000491B0000}"/>
    <cellStyle name="20% - Accent3 4 2 2 2 8 2" xfId="8816" xr:uid="{00000000-0005-0000-0000-00004A1B0000}"/>
    <cellStyle name="20% - Accent3 4 2 2 2 9" xfId="8817" xr:uid="{00000000-0005-0000-0000-00004B1B0000}"/>
    <cellStyle name="20% - Accent3 4 2 2 3" xfId="8818" xr:uid="{00000000-0005-0000-0000-00004C1B0000}"/>
    <cellStyle name="20% - Accent3 4 2 2 3 2" xfId="8819" xr:uid="{00000000-0005-0000-0000-00004D1B0000}"/>
    <cellStyle name="20% - Accent3 4 2 2 3 2 2" xfId="8820" xr:uid="{00000000-0005-0000-0000-00004E1B0000}"/>
    <cellStyle name="20% - Accent3 4 2 2 3 2 2 2" xfId="8821" xr:uid="{00000000-0005-0000-0000-00004F1B0000}"/>
    <cellStyle name="20% - Accent3 4 2 2 3 2 3" xfId="8822" xr:uid="{00000000-0005-0000-0000-0000501B0000}"/>
    <cellStyle name="20% - Accent3 4 2 2 3 3" xfId="8823" xr:uid="{00000000-0005-0000-0000-0000511B0000}"/>
    <cellStyle name="20% - Accent3 4 2 2 3 3 2" xfId="8824" xr:uid="{00000000-0005-0000-0000-0000521B0000}"/>
    <cellStyle name="20% - Accent3 4 2 2 3 3 2 2" xfId="8825" xr:uid="{00000000-0005-0000-0000-0000531B0000}"/>
    <cellStyle name="20% - Accent3 4 2 2 3 3 3" xfId="8826" xr:uid="{00000000-0005-0000-0000-0000541B0000}"/>
    <cellStyle name="20% - Accent3 4 2 2 3 4" xfId="8827" xr:uid="{00000000-0005-0000-0000-0000551B0000}"/>
    <cellStyle name="20% - Accent3 4 2 2 3 4 2" xfId="8828" xr:uid="{00000000-0005-0000-0000-0000561B0000}"/>
    <cellStyle name="20% - Accent3 4 2 2 3 4 2 2" xfId="8829" xr:uid="{00000000-0005-0000-0000-0000571B0000}"/>
    <cellStyle name="20% - Accent3 4 2 2 3 4 3" xfId="8830" xr:uid="{00000000-0005-0000-0000-0000581B0000}"/>
    <cellStyle name="20% - Accent3 4 2 2 3 5" xfId="8831" xr:uid="{00000000-0005-0000-0000-0000591B0000}"/>
    <cellStyle name="20% - Accent3 4 2 2 3 5 2" xfId="8832" xr:uid="{00000000-0005-0000-0000-00005A1B0000}"/>
    <cellStyle name="20% - Accent3 4 2 2 3 6" xfId="8833" xr:uid="{00000000-0005-0000-0000-00005B1B0000}"/>
    <cellStyle name="20% - Accent3 4 2 2 3 6 2" xfId="8834" xr:uid="{00000000-0005-0000-0000-00005C1B0000}"/>
    <cellStyle name="20% - Accent3 4 2 2 3 7" xfId="8835" xr:uid="{00000000-0005-0000-0000-00005D1B0000}"/>
    <cellStyle name="20% - Accent3 4 2 2 4" xfId="8836" xr:uid="{00000000-0005-0000-0000-00005E1B0000}"/>
    <cellStyle name="20% - Accent3 4 2 2 4 2" xfId="8837" xr:uid="{00000000-0005-0000-0000-00005F1B0000}"/>
    <cellStyle name="20% - Accent3 4 2 2 4 2 2" xfId="8838" xr:uid="{00000000-0005-0000-0000-0000601B0000}"/>
    <cellStyle name="20% - Accent3 4 2 2 4 2 2 2" xfId="8839" xr:uid="{00000000-0005-0000-0000-0000611B0000}"/>
    <cellStyle name="20% - Accent3 4 2 2 4 2 3" xfId="8840" xr:uid="{00000000-0005-0000-0000-0000621B0000}"/>
    <cellStyle name="20% - Accent3 4 2 2 4 3" xfId="8841" xr:uid="{00000000-0005-0000-0000-0000631B0000}"/>
    <cellStyle name="20% - Accent3 4 2 2 4 3 2" xfId="8842" xr:uid="{00000000-0005-0000-0000-0000641B0000}"/>
    <cellStyle name="20% - Accent3 4 2 2 4 4" xfId="8843" xr:uid="{00000000-0005-0000-0000-0000651B0000}"/>
    <cellStyle name="20% - Accent3 4 2 2 5" xfId="8844" xr:uid="{00000000-0005-0000-0000-0000661B0000}"/>
    <cellStyle name="20% - Accent3 4 2 2 5 2" xfId="8845" xr:uid="{00000000-0005-0000-0000-0000671B0000}"/>
    <cellStyle name="20% - Accent3 4 2 2 5 2 2" xfId="8846" xr:uid="{00000000-0005-0000-0000-0000681B0000}"/>
    <cellStyle name="20% - Accent3 4 2 2 5 3" xfId="8847" xr:uid="{00000000-0005-0000-0000-0000691B0000}"/>
    <cellStyle name="20% - Accent3 4 2 2 6" xfId="8848" xr:uid="{00000000-0005-0000-0000-00006A1B0000}"/>
    <cellStyle name="20% - Accent3 4 2 2 6 2" xfId="8849" xr:uid="{00000000-0005-0000-0000-00006B1B0000}"/>
    <cellStyle name="20% - Accent3 4 2 2 6 2 2" xfId="8850" xr:uid="{00000000-0005-0000-0000-00006C1B0000}"/>
    <cellStyle name="20% - Accent3 4 2 2 6 3" xfId="8851" xr:uid="{00000000-0005-0000-0000-00006D1B0000}"/>
    <cellStyle name="20% - Accent3 4 2 2 7" xfId="8852" xr:uid="{00000000-0005-0000-0000-00006E1B0000}"/>
    <cellStyle name="20% - Accent3 4 2 2 7 2" xfId="8853" xr:uid="{00000000-0005-0000-0000-00006F1B0000}"/>
    <cellStyle name="20% - Accent3 4 2 2 7 2 2" xfId="8854" xr:uid="{00000000-0005-0000-0000-0000701B0000}"/>
    <cellStyle name="20% - Accent3 4 2 2 7 3" xfId="8855" xr:uid="{00000000-0005-0000-0000-0000711B0000}"/>
    <cellStyle name="20% - Accent3 4 2 2 8" xfId="8856" xr:uid="{00000000-0005-0000-0000-0000721B0000}"/>
    <cellStyle name="20% - Accent3 4 2 2 8 2" xfId="8857" xr:uid="{00000000-0005-0000-0000-0000731B0000}"/>
    <cellStyle name="20% - Accent3 4 2 2 9" xfId="8858" xr:uid="{00000000-0005-0000-0000-0000741B0000}"/>
    <cellStyle name="20% - Accent3 4 2 2 9 2" xfId="8859" xr:uid="{00000000-0005-0000-0000-0000751B0000}"/>
    <cellStyle name="20% - Accent3 4 2 3" xfId="8860" xr:uid="{00000000-0005-0000-0000-0000761B0000}"/>
    <cellStyle name="20% - Accent3 4 2 3 2" xfId="8861" xr:uid="{00000000-0005-0000-0000-0000771B0000}"/>
    <cellStyle name="20% - Accent3 4 2 3 2 2" xfId="8862" xr:uid="{00000000-0005-0000-0000-0000781B0000}"/>
    <cellStyle name="20% - Accent3 4 2 3 2 2 2" xfId="8863" xr:uid="{00000000-0005-0000-0000-0000791B0000}"/>
    <cellStyle name="20% - Accent3 4 2 3 2 2 2 2" xfId="8864" xr:uid="{00000000-0005-0000-0000-00007A1B0000}"/>
    <cellStyle name="20% - Accent3 4 2 3 2 2 3" xfId="8865" xr:uid="{00000000-0005-0000-0000-00007B1B0000}"/>
    <cellStyle name="20% - Accent3 4 2 3 2 3" xfId="8866" xr:uid="{00000000-0005-0000-0000-00007C1B0000}"/>
    <cellStyle name="20% - Accent3 4 2 3 2 3 2" xfId="8867" xr:uid="{00000000-0005-0000-0000-00007D1B0000}"/>
    <cellStyle name="20% - Accent3 4 2 3 2 3 2 2" xfId="8868" xr:uid="{00000000-0005-0000-0000-00007E1B0000}"/>
    <cellStyle name="20% - Accent3 4 2 3 2 3 3" xfId="8869" xr:uid="{00000000-0005-0000-0000-00007F1B0000}"/>
    <cellStyle name="20% - Accent3 4 2 3 2 4" xfId="8870" xr:uid="{00000000-0005-0000-0000-0000801B0000}"/>
    <cellStyle name="20% - Accent3 4 2 3 2 4 2" xfId="8871" xr:uid="{00000000-0005-0000-0000-0000811B0000}"/>
    <cellStyle name="20% - Accent3 4 2 3 2 4 2 2" xfId="8872" xr:uid="{00000000-0005-0000-0000-0000821B0000}"/>
    <cellStyle name="20% - Accent3 4 2 3 2 4 3" xfId="8873" xr:uid="{00000000-0005-0000-0000-0000831B0000}"/>
    <cellStyle name="20% - Accent3 4 2 3 2 5" xfId="8874" xr:uid="{00000000-0005-0000-0000-0000841B0000}"/>
    <cellStyle name="20% - Accent3 4 2 3 2 5 2" xfId="8875" xr:uid="{00000000-0005-0000-0000-0000851B0000}"/>
    <cellStyle name="20% - Accent3 4 2 3 2 6" xfId="8876" xr:uid="{00000000-0005-0000-0000-0000861B0000}"/>
    <cellStyle name="20% - Accent3 4 2 3 2 6 2" xfId="8877" xr:uid="{00000000-0005-0000-0000-0000871B0000}"/>
    <cellStyle name="20% - Accent3 4 2 3 2 7" xfId="8878" xr:uid="{00000000-0005-0000-0000-0000881B0000}"/>
    <cellStyle name="20% - Accent3 4 2 3 3" xfId="8879" xr:uid="{00000000-0005-0000-0000-0000891B0000}"/>
    <cellStyle name="20% - Accent3 4 2 3 3 2" xfId="8880" xr:uid="{00000000-0005-0000-0000-00008A1B0000}"/>
    <cellStyle name="20% - Accent3 4 2 3 3 2 2" xfId="8881" xr:uid="{00000000-0005-0000-0000-00008B1B0000}"/>
    <cellStyle name="20% - Accent3 4 2 3 3 2 2 2" xfId="8882" xr:uid="{00000000-0005-0000-0000-00008C1B0000}"/>
    <cellStyle name="20% - Accent3 4 2 3 3 2 3" xfId="8883" xr:uid="{00000000-0005-0000-0000-00008D1B0000}"/>
    <cellStyle name="20% - Accent3 4 2 3 3 3" xfId="8884" xr:uid="{00000000-0005-0000-0000-00008E1B0000}"/>
    <cellStyle name="20% - Accent3 4 2 3 3 3 2" xfId="8885" xr:uid="{00000000-0005-0000-0000-00008F1B0000}"/>
    <cellStyle name="20% - Accent3 4 2 3 3 4" xfId="8886" xr:uid="{00000000-0005-0000-0000-0000901B0000}"/>
    <cellStyle name="20% - Accent3 4 2 3 4" xfId="8887" xr:uid="{00000000-0005-0000-0000-0000911B0000}"/>
    <cellStyle name="20% - Accent3 4 2 3 4 2" xfId="8888" xr:uid="{00000000-0005-0000-0000-0000921B0000}"/>
    <cellStyle name="20% - Accent3 4 2 3 4 2 2" xfId="8889" xr:uid="{00000000-0005-0000-0000-0000931B0000}"/>
    <cellStyle name="20% - Accent3 4 2 3 4 3" xfId="8890" xr:uid="{00000000-0005-0000-0000-0000941B0000}"/>
    <cellStyle name="20% - Accent3 4 2 3 5" xfId="8891" xr:uid="{00000000-0005-0000-0000-0000951B0000}"/>
    <cellStyle name="20% - Accent3 4 2 3 5 2" xfId="8892" xr:uid="{00000000-0005-0000-0000-0000961B0000}"/>
    <cellStyle name="20% - Accent3 4 2 3 5 2 2" xfId="8893" xr:uid="{00000000-0005-0000-0000-0000971B0000}"/>
    <cellStyle name="20% - Accent3 4 2 3 5 3" xfId="8894" xr:uid="{00000000-0005-0000-0000-0000981B0000}"/>
    <cellStyle name="20% - Accent3 4 2 3 6" xfId="8895" xr:uid="{00000000-0005-0000-0000-0000991B0000}"/>
    <cellStyle name="20% - Accent3 4 2 3 6 2" xfId="8896" xr:uid="{00000000-0005-0000-0000-00009A1B0000}"/>
    <cellStyle name="20% - Accent3 4 2 3 6 2 2" xfId="8897" xr:uid="{00000000-0005-0000-0000-00009B1B0000}"/>
    <cellStyle name="20% - Accent3 4 2 3 6 3" xfId="8898" xr:uid="{00000000-0005-0000-0000-00009C1B0000}"/>
    <cellStyle name="20% - Accent3 4 2 3 7" xfId="8899" xr:uid="{00000000-0005-0000-0000-00009D1B0000}"/>
    <cellStyle name="20% - Accent3 4 2 3 7 2" xfId="8900" xr:uid="{00000000-0005-0000-0000-00009E1B0000}"/>
    <cellStyle name="20% - Accent3 4 2 3 8" xfId="8901" xr:uid="{00000000-0005-0000-0000-00009F1B0000}"/>
    <cellStyle name="20% - Accent3 4 2 3 8 2" xfId="8902" xr:uid="{00000000-0005-0000-0000-0000A01B0000}"/>
    <cellStyle name="20% - Accent3 4 2 3 9" xfId="8903" xr:uid="{00000000-0005-0000-0000-0000A11B0000}"/>
    <cellStyle name="20% - Accent3 4 2 4" xfId="8904" xr:uid="{00000000-0005-0000-0000-0000A21B0000}"/>
    <cellStyle name="20% - Accent3 4 2 4 2" xfId="8905" xr:uid="{00000000-0005-0000-0000-0000A31B0000}"/>
    <cellStyle name="20% - Accent3 4 2 4 2 2" xfId="8906" xr:uid="{00000000-0005-0000-0000-0000A41B0000}"/>
    <cellStyle name="20% - Accent3 4 2 4 2 2 2" xfId="8907" xr:uid="{00000000-0005-0000-0000-0000A51B0000}"/>
    <cellStyle name="20% - Accent3 4 2 4 2 3" xfId="8908" xr:uid="{00000000-0005-0000-0000-0000A61B0000}"/>
    <cellStyle name="20% - Accent3 4 2 4 3" xfId="8909" xr:uid="{00000000-0005-0000-0000-0000A71B0000}"/>
    <cellStyle name="20% - Accent3 4 2 4 3 2" xfId="8910" xr:uid="{00000000-0005-0000-0000-0000A81B0000}"/>
    <cellStyle name="20% - Accent3 4 2 4 3 2 2" xfId="8911" xr:uid="{00000000-0005-0000-0000-0000A91B0000}"/>
    <cellStyle name="20% - Accent3 4 2 4 3 3" xfId="8912" xr:uid="{00000000-0005-0000-0000-0000AA1B0000}"/>
    <cellStyle name="20% - Accent3 4 2 4 4" xfId="8913" xr:uid="{00000000-0005-0000-0000-0000AB1B0000}"/>
    <cellStyle name="20% - Accent3 4 2 4 4 2" xfId="8914" xr:uid="{00000000-0005-0000-0000-0000AC1B0000}"/>
    <cellStyle name="20% - Accent3 4 2 4 4 2 2" xfId="8915" xr:uid="{00000000-0005-0000-0000-0000AD1B0000}"/>
    <cellStyle name="20% - Accent3 4 2 4 4 3" xfId="8916" xr:uid="{00000000-0005-0000-0000-0000AE1B0000}"/>
    <cellStyle name="20% - Accent3 4 2 4 5" xfId="8917" xr:uid="{00000000-0005-0000-0000-0000AF1B0000}"/>
    <cellStyle name="20% - Accent3 4 2 4 5 2" xfId="8918" xr:uid="{00000000-0005-0000-0000-0000B01B0000}"/>
    <cellStyle name="20% - Accent3 4 2 4 6" xfId="8919" xr:uid="{00000000-0005-0000-0000-0000B11B0000}"/>
    <cellStyle name="20% - Accent3 4 2 4 6 2" xfId="8920" xr:uid="{00000000-0005-0000-0000-0000B21B0000}"/>
    <cellStyle name="20% - Accent3 4 2 4 7" xfId="8921" xr:uid="{00000000-0005-0000-0000-0000B31B0000}"/>
    <cellStyle name="20% - Accent3 4 2 5" xfId="8922" xr:uid="{00000000-0005-0000-0000-0000B41B0000}"/>
    <cellStyle name="20% - Accent3 4 2 5 2" xfId="8923" xr:uid="{00000000-0005-0000-0000-0000B51B0000}"/>
    <cellStyle name="20% - Accent3 4 2 5 2 2" xfId="8924" xr:uid="{00000000-0005-0000-0000-0000B61B0000}"/>
    <cellStyle name="20% - Accent3 4 2 5 2 2 2" xfId="8925" xr:uid="{00000000-0005-0000-0000-0000B71B0000}"/>
    <cellStyle name="20% - Accent3 4 2 5 2 3" xfId="8926" xr:uid="{00000000-0005-0000-0000-0000B81B0000}"/>
    <cellStyle name="20% - Accent3 4 2 5 3" xfId="8927" xr:uid="{00000000-0005-0000-0000-0000B91B0000}"/>
    <cellStyle name="20% - Accent3 4 2 5 3 2" xfId="8928" xr:uid="{00000000-0005-0000-0000-0000BA1B0000}"/>
    <cellStyle name="20% - Accent3 4 2 5 4" xfId="8929" xr:uid="{00000000-0005-0000-0000-0000BB1B0000}"/>
    <cellStyle name="20% - Accent3 4 2 6" xfId="8930" xr:uid="{00000000-0005-0000-0000-0000BC1B0000}"/>
    <cellStyle name="20% - Accent3 4 2 6 2" xfId="8931" xr:uid="{00000000-0005-0000-0000-0000BD1B0000}"/>
    <cellStyle name="20% - Accent3 4 2 6 2 2" xfId="8932" xr:uid="{00000000-0005-0000-0000-0000BE1B0000}"/>
    <cellStyle name="20% - Accent3 4 2 6 3" xfId="8933" xr:uid="{00000000-0005-0000-0000-0000BF1B0000}"/>
    <cellStyle name="20% - Accent3 4 2 7" xfId="8934" xr:uid="{00000000-0005-0000-0000-0000C01B0000}"/>
    <cellStyle name="20% - Accent3 4 2 7 2" xfId="8935" xr:uid="{00000000-0005-0000-0000-0000C11B0000}"/>
    <cellStyle name="20% - Accent3 4 2 7 2 2" xfId="8936" xr:uid="{00000000-0005-0000-0000-0000C21B0000}"/>
    <cellStyle name="20% - Accent3 4 2 7 3" xfId="8937" xr:uid="{00000000-0005-0000-0000-0000C31B0000}"/>
    <cellStyle name="20% - Accent3 4 2 8" xfId="8938" xr:uid="{00000000-0005-0000-0000-0000C41B0000}"/>
    <cellStyle name="20% - Accent3 4 2 8 2" xfId="8939" xr:uid="{00000000-0005-0000-0000-0000C51B0000}"/>
    <cellStyle name="20% - Accent3 4 2 8 2 2" xfId="8940" xr:uid="{00000000-0005-0000-0000-0000C61B0000}"/>
    <cellStyle name="20% - Accent3 4 2 8 3" xfId="8941" xr:uid="{00000000-0005-0000-0000-0000C71B0000}"/>
    <cellStyle name="20% - Accent3 4 2 9" xfId="8942" xr:uid="{00000000-0005-0000-0000-0000C81B0000}"/>
    <cellStyle name="20% - Accent3 4 2 9 2" xfId="8943" xr:uid="{00000000-0005-0000-0000-0000C91B0000}"/>
    <cellStyle name="20% - Accent3 4 3" xfId="8944" xr:uid="{00000000-0005-0000-0000-0000CA1B0000}"/>
    <cellStyle name="20% - Accent3 4 3 10" xfId="8945" xr:uid="{00000000-0005-0000-0000-0000CB1B0000}"/>
    <cellStyle name="20% - Accent3 4 3 10 2" xfId="8946" xr:uid="{00000000-0005-0000-0000-0000CC1B0000}"/>
    <cellStyle name="20% - Accent3 4 3 11" xfId="8947" xr:uid="{00000000-0005-0000-0000-0000CD1B0000}"/>
    <cellStyle name="20% - Accent3 4 3 12" xfId="8948" xr:uid="{00000000-0005-0000-0000-0000CE1B0000}"/>
    <cellStyle name="20% - Accent3 4 3 2" xfId="8949" xr:uid="{00000000-0005-0000-0000-0000CF1B0000}"/>
    <cellStyle name="20% - Accent3 4 3 2 10" xfId="8950" xr:uid="{00000000-0005-0000-0000-0000D01B0000}"/>
    <cellStyle name="20% - Accent3 4 3 2 2" xfId="8951" xr:uid="{00000000-0005-0000-0000-0000D11B0000}"/>
    <cellStyle name="20% - Accent3 4 3 2 2 2" xfId="8952" xr:uid="{00000000-0005-0000-0000-0000D21B0000}"/>
    <cellStyle name="20% - Accent3 4 3 2 2 2 2" xfId="8953" xr:uid="{00000000-0005-0000-0000-0000D31B0000}"/>
    <cellStyle name="20% - Accent3 4 3 2 2 2 2 2" xfId="8954" xr:uid="{00000000-0005-0000-0000-0000D41B0000}"/>
    <cellStyle name="20% - Accent3 4 3 2 2 2 2 2 2" xfId="8955" xr:uid="{00000000-0005-0000-0000-0000D51B0000}"/>
    <cellStyle name="20% - Accent3 4 3 2 2 2 2 3" xfId="8956" xr:uid="{00000000-0005-0000-0000-0000D61B0000}"/>
    <cellStyle name="20% - Accent3 4 3 2 2 2 3" xfId="8957" xr:uid="{00000000-0005-0000-0000-0000D71B0000}"/>
    <cellStyle name="20% - Accent3 4 3 2 2 2 3 2" xfId="8958" xr:uid="{00000000-0005-0000-0000-0000D81B0000}"/>
    <cellStyle name="20% - Accent3 4 3 2 2 2 3 2 2" xfId="8959" xr:uid="{00000000-0005-0000-0000-0000D91B0000}"/>
    <cellStyle name="20% - Accent3 4 3 2 2 2 3 3" xfId="8960" xr:uid="{00000000-0005-0000-0000-0000DA1B0000}"/>
    <cellStyle name="20% - Accent3 4 3 2 2 2 4" xfId="8961" xr:uid="{00000000-0005-0000-0000-0000DB1B0000}"/>
    <cellStyle name="20% - Accent3 4 3 2 2 2 4 2" xfId="8962" xr:uid="{00000000-0005-0000-0000-0000DC1B0000}"/>
    <cellStyle name="20% - Accent3 4 3 2 2 2 4 2 2" xfId="8963" xr:uid="{00000000-0005-0000-0000-0000DD1B0000}"/>
    <cellStyle name="20% - Accent3 4 3 2 2 2 4 3" xfId="8964" xr:uid="{00000000-0005-0000-0000-0000DE1B0000}"/>
    <cellStyle name="20% - Accent3 4 3 2 2 2 5" xfId="8965" xr:uid="{00000000-0005-0000-0000-0000DF1B0000}"/>
    <cellStyle name="20% - Accent3 4 3 2 2 2 5 2" xfId="8966" xr:uid="{00000000-0005-0000-0000-0000E01B0000}"/>
    <cellStyle name="20% - Accent3 4 3 2 2 2 6" xfId="8967" xr:uid="{00000000-0005-0000-0000-0000E11B0000}"/>
    <cellStyle name="20% - Accent3 4 3 2 2 2 6 2" xfId="8968" xr:uid="{00000000-0005-0000-0000-0000E21B0000}"/>
    <cellStyle name="20% - Accent3 4 3 2 2 2 7" xfId="8969" xr:uid="{00000000-0005-0000-0000-0000E31B0000}"/>
    <cellStyle name="20% - Accent3 4 3 2 2 3" xfId="8970" xr:uid="{00000000-0005-0000-0000-0000E41B0000}"/>
    <cellStyle name="20% - Accent3 4 3 2 2 3 2" xfId="8971" xr:uid="{00000000-0005-0000-0000-0000E51B0000}"/>
    <cellStyle name="20% - Accent3 4 3 2 2 3 2 2" xfId="8972" xr:uid="{00000000-0005-0000-0000-0000E61B0000}"/>
    <cellStyle name="20% - Accent3 4 3 2 2 3 2 2 2" xfId="8973" xr:uid="{00000000-0005-0000-0000-0000E71B0000}"/>
    <cellStyle name="20% - Accent3 4 3 2 2 3 2 3" xfId="8974" xr:uid="{00000000-0005-0000-0000-0000E81B0000}"/>
    <cellStyle name="20% - Accent3 4 3 2 2 3 3" xfId="8975" xr:uid="{00000000-0005-0000-0000-0000E91B0000}"/>
    <cellStyle name="20% - Accent3 4 3 2 2 3 3 2" xfId="8976" xr:uid="{00000000-0005-0000-0000-0000EA1B0000}"/>
    <cellStyle name="20% - Accent3 4 3 2 2 3 4" xfId="8977" xr:uid="{00000000-0005-0000-0000-0000EB1B0000}"/>
    <cellStyle name="20% - Accent3 4 3 2 2 4" xfId="8978" xr:uid="{00000000-0005-0000-0000-0000EC1B0000}"/>
    <cellStyle name="20% - Accent3 4 3 2 2 4 2" xfId="8979" xr:uid="{00000000-0005-0000-0000-0000ED1B0000}"/>
    <cellStyle name="20% - Accent3 4 3 2 2 4 2 2" xfId="8980" xr:uid="{00000000-0005-0000-0000-0000EE1B0000}"/>
    <cellStyle name="20% - Accent3 4 3 2 2 4 3" xfId="8981" xr:uid="{00000000-0005-0000-0000-0000EF1B0000}"/>
    <cellStyle name="20% - Accent3 4 3 2 2 5" xfId="8982" xr:uid="{00000000-0005-0000-0000-0000F01B0000}"/>
    <cellStyle name="20% - Accent3 4 3 2 2 5 2" xfId="8983" xr:uid="{00000000-0005-0000-0000-0000F11B0000}"/>
    <cellStyle name="20% - Accent3 4 3 2 2 5 2 2" xfId="8984" xr:uid="{00000000-0005-0000-0000-0000F21B0000}"/>
    <cellStyle name="20% - Accent3 4 3 2 2 5 3" xfId="8985" xr:uid="{00000000-0005-0000-0000-0000F31B0000}"/>
    <cellStyle name="20% - Accent3 4 3 2 2 6" xfId="8986" xr:uid="{00000000-0005-0000-0000-0000F41B0000}"/>
    <cellStyle name="20% - Accent3 4 3 2 2 6 2" xfId="8987" xr:uid="{00000000-0005-0000-0000-0000F51B0000}"/>
    <cellStyle name="20% - Accent3 4 3 2 2 6 2 2" xfId="8988" xr:uid="{00000000-0005-0000-0000-0000F61B0000}"/>
    <cellStyle name="20% - Accent3 4 3 2 2 6 3" xfId="8989" xr:uid="{00000000-0005-0000-0000-0000F71B0000}"/>
    <cellStyle name="20% - Accent3 4 3 2 2 7" xfId="8990" xr:uid="{00000000-0005-0000-0000-0000F81B0000}"/>
    <cellStyle name="20% - Accent3 4 3 2 2 7 2" xfId="8991" xr:uid="{00000000-0005-0000-0000-0000F91B0000}"/>
    <cellStyle name="20% - Accent3 4 3 2 2 8" xfId="8992" xr:uid="{00000000-0005-0000-0000-0000FA1B0000}"/>
    <cellStyle name="20% - Accent3 4 3 2 2 8 2" xfId="8993" xr:uid="{00000000-0005-0000-0000-0000FB1B0000}"/>
    <cellStyle name="20% - Accent3 4 3 2 2 9" xfId="8994" xr:uid="{00000000-0005-0000-0000-0000FC1B0000}"/>
    <cellStyle name="20% - Accent3 4 3 2 3" xfId="8995" xr:uid="{00000000-0005-0000-0000-0000FD1B0000}"/>
    <cellStyle name="20% - Accent3 4 3 2 3 2" xfId="8996" xr:uid="{00000000-0005-0000-0000-0000FE1B0000}"/>
    <cellStyle name="20% - Accent3 4 3 2 3 2 2" xfId="8997" xr:uid="{00000000-0005-0000-0000-0000FF1B0000}"/>
    <cellStyle name="20% - Accent3 4 3 2 3 2 2 2" xfId="8998" xr:uid="{00000000-0005-0000-0000-0000001C0000}"/>
    <cellStyle name="20% - Accent3 4 3 2 3 2 3" xfId="8999" xr:uid="{00000000-0005-0000-0000-0000011C0000}"/>
    <cellStyle name="20% - Accent3 4 3 2 3 3" xfId="9000" xr:uid="{00000000-0005-0000-0000-0000021C0000}"/>
    <cellStyle name="20% - Accent3 4 3 2 3 3 2" xfId="9001" xr:uid="{00000000-0005-0000-0000-0000031C0000}"/>
    <cellStyle name="20% - Accent3 4 3 2 3 3 2 2" xfId="9002" xr:uid="{00000000-0005-0000-0000-0000041C0000}"/>
    <cellStyle name="20% - Accent3 4 3 2 3 3 3" xfId="9003" xr:uid="{00000000-0005-0000-0000-0000051C0000}"/>
    <cellStyle name="20% - Accent3 4 3 2 3 4" xfId="9004" xr:uid="{00000000-0005-0000-0000-0000061C0000}"/>
    <cellStyle name="20% - Accent3 4 3 2 3 4 2" xfId="9005" xr:uid="{00000000-0005-0000-0000-0000071C0000}"/>
    <cellStyle name="20% - Accent3 4 3 2 3 4 2 2" xfId="9006" xr:uid="{00000000-0005-0000-0000-0000081C0000}"/>
    <cellStyle name="20% - Accent3 4 3 2 3 4 3" xfId="9007" xr:uid="{00000000-0005-0000-0000-0000091C0000}"/>
    <cellStyle name="20% - Accent3 4 3 2 3 5" xfId="9008" xr:uid="{00000000-0005-0000-0000-00000A1C0000}"/>
    <cellStyle name="20% - Accent3 4 3 2 3 5 2" xfId="9009" xr:uid="{00000000-0005-0000-0000-00000B1C0000}"/>
    <cellStyle name="20% - Accent3 4 3 2 3 6" xfId="9010" xr:uid="{00000000-0005-0000-0000-00000C1C0000}"/>
    <cellStyle name="20% - Accent3 4 3 2 3 6 2" xfId="9011" xr:uid="{00000000-0005-0000-0000-00000D1C0000}"/>
    <cellStyle name="20% - Accent3 4 3 2 3 7" xfId="9012" xr:uid="{00000000-0005-0000-0000-00000E1C0000}"/>
    <cellStyle name="20% - Accent3 4 3 2 4" xfId="9013" xr:uid="{00000000-0005-0000-0000-00000F1C0000}"/>
    <cellStyle name="20% - Accent3 4 3 2 4 2" xfId="9014" xr:uid="{00000000-0005-0000-0000-0000101C0000}"/>
    <cellStyle name="20% - Accent3 4 3 2 4 2 2" xfId="9015" xr:uid="{00000000-0005-0000-0000-0000111C0000}"/>
    <cellStyle name="20% - Accent3 4 3 2 4 2 2 2" xfId="9016" xr:uid="{00000000-0005-0000-0000-0000121C0000}"/>
    <cellStyle name="20% - Accent3 4 3 2 4 2 3" xfId="9017" xr:uid="{00000000-0005-0000-0000-0000131C0000}"/>
    <cellStyle name="20% - Accent3 4 3 2 4 3" xfId="9018" xr:uid="{00000000-0005-0000-0000-0000141C0000}"/>
    <cellStyle name="20% - Accent3 4 3 2 4 3 2" xfId="9019" xr:uid="{00000000-0005-0000-0000-0000151C0000}"/>
    <cellStyle name="20% - Accent3 4 3 2 4 4" xfId="9020" xr:uid="{00000000-0005-0000-0000-0000161C0000}"/>
    <cellStyle name="20% - Accent3 4 3 2 5" xfId="9021" xr:uid="{00000000-0005-0000-0000-0000171C0000}"/>
    <cellStyle name="20% - Accent3 4 3 2 5 2" xfId="9022" xr:uid="{00000000-0005-0000-0000-0000181C0000}"/>
    <cellStyle name="20% - Accent3 4 3 2 5 2 2" xfId="9023" xr:uid="{00000000-0005-0000-0000-0000191C0000}"/>
    <cellStyle name="20% - Accent3 4 3 2 5 3" xfId="9024" xr:uid="{00000000-0005-0000-0000-00001A1C0000}"/>
    <cellStyle name="20% - Accent3 4 3 2 6" xfId="9025" xr:uid="{00000000-0005-0000-0000-00001B1C0000}"/>
    <cellStyle name="20% - Accent3 4 3 2 6 2" xfId="9026" xr:uid="{00000000-0005-0000-0000-00001C1C0000}"/>
    <cellStyle name="20% - Accent3 4 3 2 6 2 2" xfId="9027" xr:uid="{00000000-0005-0000-0000-00001D1C0000}"/>
    <cellStyle name="20% - Accent3 4 3 2 6 3" xfId="9028" xr:uid="{00000000-0005-0000-0000-00001E1C0000}"/>
    <cellStyle name="20% - Accent3 4 3 2 7" xfId="9029" xr:uid="{00000000-0005-0000-0000-00001F1C0000}"/>
    <cellStyle name="20% - Accent3 4 3 2 7 2" xfId="9030" xr:uid="{00000000-0005-0000-0000-0000201C0000}"/>
    <cellStyle name="20% - Accent3 4 3 2 7 2 2" xfId="9031" xr:uid="{00000000-0005-0000-0000-0000211C0000}"/>
    <cellStyle name="20% - Accent3 4 3 2 7 3" xfId="9032" xr:uid="{00000000-0005-0000-0000-0000221C0000}"/>
    <cellStyle name="20% - Accent3 4 3 2 8" xfId="9033" xr:uid="{00000000-0005-0000-0000-0000231C0000}"/>
    <cellStyle name="20% - Accent3 4 3 2 8 2" xfId="9034" xr:uid="{00000000-0005-0000-0000-0000241C0000}"/>
    <cellStyle name="20% - Accent3 4 3 2 9" xfId="9035" xr:uid="{00000000-0005-0000-0000-0000251C0000}"/>
    <cellStyle name="20% - Accent3 4 3 2 9 2" xfId="9036" xr:uid="{00000000-0005-0000-0000-0000261C0000}"/>
    <cellStyle name="20% - Accent3 4 3 3" xfId="9037" xr:uid="{00000000-0005-0000-0000-0000271C0000}"/>
    <cellStyle name="20% - Accent3 4 3 3 2" xfId="9038" xr:uid="{00000000-0005-0000-0000-0000281C0000}"/>
    <cellStyle name="20% - Accent3 4 3 3 2 2" xfId="9039" xr:uid="{00000000-0005-0000-0000-0000291C0000}"/>
    <cellStyle name="20% - Accent3 4 3 3 2 2 2" xfId="9040" xr:uid="{00000000-0005-0000-0000-00002A1C0000}"/>
    <cellStyle name="20% - Accent3 4 3 3 2 2 2 2" xfId="9041" xr:uid="{00000000-0005-0000-0000-00002B1C0000}"/>
    <cellStyle name="20% - Accent3 4 3 3 2 2 3" xfId="9042" xr:uid="{00000000-0005-0000-0000-00002C1C0000}"/>
    <cellStyle name="20% - Accent3 4 3 3 2 3" xfId="9043" xr:uid="{00000000-0005-0000-0000-00002D1C0000}"/>
    <cellStyle name="20% - Accent3 4 3 3 2 3 2" xfId="9044" xr:uid="{00000000-0005-0000-0000-00002E1C0000}"/>
    <cellStyle name="20% - Accent3 4 3 3 2 3 2 2" xfId="9045" xr:uid="{00000000-0005-0000-0000-00002F1C0000}"/>
    <cellStyle name="20% - Accent3 4 3 3 2 3 3" xfId="9046" xr:uid="{00000000-0005-0000-0000-0000301C0000}"/>
    <cellStyle name="20% - Accent3 4 3 3 2 4" xfId="9047" xr:uid="{00000000-0005-0000-0000-0000311C0000}"/>
    <cellStyle name="20% - Accent3 4 3 3 2 4 2" xfId="9048" xr:uid="{00000000-0005-0000-0000-0000321C0000}"/>
    <cellStyle name="20% - Accent3 4 3 3 2 4 2 2" xfId="9049" xr:uid="{00000000-0005-0000-0000-0000331C0000}"/>
    <cellStyle name="20% - Accent3 4 3 3 2 4 3" xfId="9050" xr:uid="{00000000-0005-0000-0000-0000341C0000}"/>
    <cellStyle name="20% - Accent3 4 3 3 2 5" xfId="9051" xr:uid="{00000000-0005-0000-0000-0000351C0000}"/>
    <cellStyle name="20% - Accent3 4 3 3 2 5 2" xfId="9052" xr:uid="{00000000-0005-0000-0000-0000361C0000}"/>
    <cellStyle name="20% - Accent3 4 3 3 2 6" xfId="9053" xr:uid="{00000000-0005-0000-0000-0000371C0000}"/>
    <cellStyle name="20% - Accent3 4 3 3 2 6 2" xfId="9054" xr:uid="{00000000-0005-0000-0000-0000381C0000}"/>
    <cellStyle name="20% - Accent3 4 3 3 2 7" xfId="9055" xr:uid="{00000000-0005-0000-0000-0000391C0000}"/>
    <cellStyle name="20% - Accent3 4 3 3 3" xfId="9056" xr:uid="{00000000-0005-0000-0000-00003A1C0000}"/>
    <cellStyle name="20% - Accent3 4 3 3 3 2" xfId="9057" xr:uid="{00000000-0005-0000-0000-00003B1C0000}"/>
    <cellStyle name="20% - Accent3 4 3 3 3 2 2" xfId="9058" xr:uid="{00000000-0005-0000-0000-00003C1C0000}"/>
    <cellStyle name="20% - Accent3 4 3 3 3 2 2 2" xfId="9059" xr:uid="{00000000-0005-0000-0000-00003D1C0000}"/>
    <cellStyle name="20% - Accent3 4 3 3 3 2 3" xfId="9060" xr:uid="{00000000-0005-0000-0000-00003E1C0000}"/>
    <cellStyle name="20% - Accent3 4 3 3 3 3" xfId="9061" xr:uid="{00000000-0005-0000-0000-00003F1C0000}"/>
    <cellStyle name="20% - Accent3 4 3 3 3 3 2" xfId="9062" xr:uid="{00000000-0005-0000-0000-0000401C0000}"/>
    <cellStyle name="20% - Accent3 4 3 3 3 4" xfId="9063" xr:uid="{00000000-0005-0000-0000-0000411C0000}"/>
    <cellStyle name="20% - Accent3 4 3 3 4" xfId="9064" xr:uid="{00000000-0005-0000-0000-0000421C0000}"/>
    <cellStyle name="20% - Accent3 4 3 3 4 2" xfId="9065" xr:uid="{00000000-0005-0000-0000-0000431C0000}"/>
    <cellStyle name="20% - Accent3 4 3 3 4 2 2" xfId="9066" xr:uid="{00000000-0005-0000-0000-0000441C0000}"/>
    <cellStyle name="20% - Accent3 4 3 3 4 3" xfId="9067" xr:uid="{00000000-0005-0000-0000-0000451C0000}"/>
    <cellStyle name="20% - Accent3 4 3 3 5" xfId="9068" xr:uid="{00000000-0005-0000-0000-0000461C0000}"/>
    <cellStyle name="20% - Accent3 4 3 3 5 2" xfId="9069" xr:uid="{00000000-0005-0000-0000-0000471C0000}"/>
    <cellStyle name="20% - Accent3 4 3 3 5 2 2" xfId="9070" xr:uid="{00000000-0005-0000-0000-0000481C0000}"/>
    <cellStyle name="20% - Accent3 4 3 3 5 3" xfId="9071" xr:uid="{00000000-0005-0000-0000-0000491C0000}"/>
    <cellStyle name="20% - Accent3 4 3 3 6" xfId="9072" xr:uid="{00000000-0005-0000-0000-00004A1C0000}"/>
    <cellStyle name="20% - Accent3 4 3 3 6 2" xfId="9073" xr:uid="{00000000-0005-0000-0000-00004B1C0000}"/>
    <cellStyle name="20% - Accent3 4 3 3 6 2 2" xfId="9074" xr:uid="{00000000-0005-0000-0000-00004C1C0000}"/>
    <cellStyle name="20% - Accent3 4 3 3 6 3" xfId="9075" xr:uid="{00000000-0005-0000-0000-00004D1C0000}"/>
    <cellStyle name="20% - Accent3 4 3 3 7" xfId="9076" xr:uid="{00000000-0005-0000-0000-00004E1C0000}"/>
    <cellStyle name="20% - Accent3 4 3 3 7 2" xfId="9077" xr:uid="{00000000-0005-0000-0000-00004F1C0000}"/>
    <cellStyle name="20% - Accent3 4 3 3 8" xfId="9078" xr:uid="{00000000-0005-0000-0000-0000501C0000}"/>
    <cellStyle name="20% - Accent3 4 3 3 8 2" xfId="9079" xr:uid="{00000000-0005-0000-0000-0000511C0000}"/>
    <cellStyle name="20% - Accent3 4 3 3 9" xfId="9080" xr:uid="{00000000-0005-0000-0000-0000521C0000}"/>
    <cellStyle name="20% - Accent3 4 3 4" xfId="9081" xr:uid="{00000000-0005-0000-0000-0000531C0000}"/>
    <cellStyle name="20% - Accent3 4 3 4 2" xfId="9082" xr:uid="{00000000-0005-0000-0000-0000541C0000}"/>
    <cellStyle name="20% - Accent3 4 3 4 2 2" xfId="9083" xr:uid="{00000000-0005-0000-0000-0000551C0000}"/>
    <cellStyle name="20% - Accent3 4 3 4 2 2 2" xfId="9084" xr:uid="{00000000-0005-0000-0000-0000561C0000}"/>
    <cellStyle name="20% - Accent3 4 3 4 2 3" xfId="9085" xr:uid="{00000000-0005-0000-0000-0000571C0000}"/>
    <cellStyle name="20% - Accent3 4 3 4 3" xfId="9086" xr:uid="{00000000-0005-0000-0000-0000581C0000}"/>
    <cellStyle name="20% - Accent3 4 3 4 3 2" xfId="9087" xr:uid="{00000000-0005-0000-0000-0000591C0000}"/>
    <cellStyle name="20% - Accent3 4 3 4 3 2 2" xfId="9088" xr:uid="{00000000-0005-0000-0000-00005A1C0000}"/>
    <cellStyle name="20% - Accent3 4 3 4 3 3" xfId="9089" xr:uid="{00000000-0005-0000-0000-00005B1C0000}"/>
    <cellStyle name="20% - Accent3 4 3 4 4" xfId="9090" xr:uid="{00000000-0005-0000-0000-00005C1C0000}"/>
    <cellStyle name="20% - Accent3 4 3 4 4 2" xfId="9091" xr:uid="{00000000-0005-0000-0000-00005D1C0000}"/>
    <cellStyle name="20% - Accent3 4 3 4 4 2 2" xfId="9092" xr:uid="{00000000-0005-0000-0000-00005E1C0000}"/>
    <cellStyle name="20% - Accent3 4 3 4 4 3" xfId="9093" xr:uid="{00000000-0005-0000-0000-00005F1C0000}"/>
    <cellStyle name="20% - Accent3 4 3 4 5" xfId="9094" xr:uid="{00000000-0005-0000-0000-0000601C0000}"/>
    <cellStyle name="20% - Accent3 4 3 4 5 2" xfId="9095" xr:uid="{00000000-0005-0000-0000-0000611C0000}"/>
    <cellStyle name="20% - Accent3 4 3 4 6" xfId="9096" xr:uid="{00000000-0005-0000-0000-0000621C0000}"/>
    <cellStyle name="20% - Accent3 4 3 4 6 2" xfId="9097" xr:uid="{00000000-0005-0000-0000-0000631C0000}"/>
    <cellStyle name="20% - Accent3 4 3 4 7" xfId="9098" xr:uid="{00000000-0005-0000-0000-0000641C0000}"/>
    <cellStyle name="20% - Accent3 4 3 5" xfId="9099" xr:uid="{00000000-0005-0000-0000-0000651C0000}"/>
    <cellStyle name="20% - Accent3 4 3 5 2" xfId="9100" xr:uid="{00000000-0005-0000-0000-0000661C0000}"/>
    <cellStyle name="20% - Accent3 4 3 5 2 2" xfId="9101" xr:uid="{00000000-0005-0000-0000-0000671C0000}"/>
    <cellStyle name="20% - Accent3 4 3 5 2 2 2" xfId="9102" xr:uid="{00000000-0005-0000-0000-0000681C0000}"/>
    <cellStyle name="20% - Accent3 4 3 5 2 3" xfId="9103" xr:uid="{00000000-0005-0000-0000-0000691C0000}"/>
    <cellStyle name="20% - Accent3 4 3 5 3" xfId="9104" xr:uid="{00000000-0005-0000-0000-00006A1C0000}"/>
    <cellStyle name="20% - Accent3 4 3 5 3 2" xfId="9105" xr:uid="{00000000-0005-0000-0000-00006B1C0000}"/>
    <cellStyle name="20% - Accent3 4 3 5 4" xfId="9106" xr:uid="{00000000-0005-0000-0000-00006C1C0000}"/>
    <cellStyle name="20% - Accent3 4 3 6" xfId="9107" xr:uid="{00000000-0005-0000-0000-00006D1C0000}"/>
    <cellStyle name="20% - Accent3 4 3 6 2" xfId="9108" xr:uid="{00000000-0005-0000-0000-00006E1C0000}"/>
    <cellStyle name="20% - Accent3 4 3 6 2 2" xfId="9109" xr:uid="{00000000-0005-0000-0000-00006F1C0000}"/>
    <cellStyle name="20% - Accent3 4 3 6 3" xfId="9110" xr:uid="{00000000-0005-0000-0000-0000701C0000}"/>
    <cellStyle name="20% - Accent3 4 3 7" xfId="9111" xr:uid="{00000000-0005-0000-0000-0000711C0000}"/>
    <cellStyle name="20% - Accent3 4 3 7 2" xfId="9112" xr:uid="{00000000-0005-0000-0000-0000721C0000}"/>
    <cellStyle name="20% - Accent3 4 3 7 2 2" xfId="9113" xr:uid="{00000000-0005-0000-0000-0000731C0000}"/>
    <cellStyle name="20% - Accent3 4 3 7 3" xfId="9114" xr:uid="{00000000-0005-0000-0000-0000741C0000}"/>
    <cellStyle name="20% - Accent3 4 3 8" xfId="9115" xr:uid="{00000000-0005-0000-0000-0000751C0000}"/>
    <cellStyle name="20% - Accent3 4 3 8 2" xfId="9116" xr:uid="{00000000-0005-0000-0000-0000761C0000}"/>
    <cellStyle name="20% - Accent3 4 3 8 2 2" xfId="9117" xr:uid="{00000000-0005-0000-0000-0000771C0000}"/>
    <cellStyle name="20% - Accent3 4 3 8 3" xfId="9118" xr:uid="{00000000-0005-0000-0000-0000781C0000}"/>
    <cellStyle name="20% - Accent3 4 3 9" xfId="9119" xr:uid="{00000000-0005-0000-0000-0000791C0000}"/>
    <cellStyle name="20% - Accent3 4 3 9 2" xfId="9120" xr:uid="{00000000-0005-0000-0000-00007A1C0000}"/>
    <cellStyle name="20% - Accent3 4 4" xfId="9121" xr:uid="{00000000-0005-0000-0000-00007B1C0000}"/>
    <cellStyle name="20% - Accent3 4 4 10" xfId="9122" xr:uid="{00000000-0005-0000-0000-00007C1C0000}"/>
    <cellStyle name="20% - Accent3 4 4 2" xfId="9123" xr:uid="{00000000-0005-0000-0000-00007D1C0000}"/>
    <cellStyle name="20% - Accent3 4 4 2 2" xfId="9124" xr:uid="{00000000-0005-0000-0000-00007E1C0000}"/>
    <cellStyle name="20% - Accent3 4 4 2 2 2" xfId="9125" xr:uid="{00000000-0005-0000-0000-00007F1C0000}"/>
    <cellStyle name="20% - Accent3 4 4 2 2 2 2" xfId="9126" xr:uid="{00000000-0005-0000-0000-0000801C0000}"/>
    <cellStyle name="20% - Accent3 4 4 2 2 2 2 2" xfId="9127" xr:uid="{00000000-0005-0000-0000-0000811C0000}"/>
    <cellStyle name="20% - Accent3 4 4 2 2 2 3" xfId="9128" xr:uid="{00000000-0005-0000-0000-0000821C0000}"/>
    <cellStyle name="20% - Accent3 4 4 2 2 3" xfId="9129" xr:uid="{00000000-0005-0000-0000-0000831C0000}"/>
    <cellStyle name="20% - Accent3 4 4 2 2 3 2" xfId="9130" xr:uid="{00000000-0005-0000-0000-0000841C0000}"/>
    <cellStyle name="20% - Accent3 4 4 2 2 3 2 2" xfId="9131" xr:uid="{00000000-0005-0000-0000-0000851C0000}"/>
    <cellStyle name="20% - Accent3 4 4 2 2 3 3" xfId="9132" xr:uid="{00000000-0005-0000-0000-0000861C0000}"/>
    <cellStyle name="20% - Accent3 4 4 2 2 4" xfId="9133" xr:uid="{00000000-0005-0000-0000-0000871C0000}"/>
    <cellStyle name="20% - Accent3 4 4 2 2 4 2" xfId="9134" xr:uid="{00000000-0005-0000-0000-0000881C0000}"/>
    <cellStyle name="20% - Accent3 4 4 2 2 4 2 2" xfId="9135" xr:uid="{00000000-0005-0000-0000-0000891C0000}"/>
    <cellStyle name="20% - Accent3 4 4 2 2 4 3" xfId="9136" xr:uid="{00000000-0005-0000-0000-00008A1C0000}"/>
    <cellStyle name="20% - Accent3 4 4 2 2 5" xfId="9137" xr:uid="{00000000-0005-0000-0000-00008B1C0000}"/>
    <cellStyle name="20% - Accent3 4 4 2 2 5 2" xfId="9138" xr:uid="{00000000-0005-0000-0000-00008C1C0000}"/>
    <cellStyle name="20% - Accent3 4 4 2 2 6" xfId="9139" xr:uid="{00000000-0005-0000-0000-00008D1C0000}"/>
    <cellStyle name="20% - Accent3 4 4 2 2 6 2" xfId="9140" xr:uid="{00000000-0005-0000-0000-00008E1C0000}"/>
    <cellStyle name="20% - Accent3 4 4 2 2 7" xfId="9141" xr:uid="{00000000-0005-0000-0000-00008F1C0000}"/>
    <cellStyle name="20% - Accent3 4 4 2 3" xfId="9142" xr:uid="{00000000-0005-0000-0000-0000901C0000}"/>
    <cellStyle name="20% - Accent3 4 4 2 3 2" xfId="9143" xr:uid="{00000000-0005-0000-0000-0000911C0000}"/>
    <cellStyle name="20% - Accent3 4 4 2 3 2 2" xfId="9144" xr:uid="{00000000-0005-0000-0000-0000921C0000}"/>
    <cellStyle name="20% - Accent3 4 4 2 3 2 2 2" xfId="9145" xr:uid="{00000000-0005-0000-0000-0000931C0000}"/>
    <cellStyle name="20% - Accent3 4 4 2 3 2 3" xfId="9146" xr:uid="{00000000-0005-0000-0000-0000941C0000}"/>
    <cellStyle name="20% - Accent3 4 4 2 3 3" xfId="9147" xr:uid="{00000000-0005-0000-0000-0000951C0000}"/>
    <cellStyle name="20% - Accent3 4 4 2 3 3 2" xfId="9148" xr:uid="{00000000-0005-0000-0000-0000961C0000}"/>
    <cellStyle name="20% - Accent3 4 4 2 3 4" xfId="9149" xr:uid="{00000000-0005-0000-0000-0000971C0000}"/>
    <cellStyle name="20% - Accent3 4 4 2 4" xfId="9150" xr:uid="{00000000-0005-0000-0000-0000981C0000}"/>
    <cellStyle name="20% - Accent3 4 4 2 4 2" xfId="9151" xr:uid="{00000000-0005-0000-0000-0000991C0000}"/>
    <cellStyle name="20% - Accent3 4 4 2 4 2 2" xfId="9152" xr:uid="{00000000-0005-0000-0000-00009A1C0000}"/>
    <cellStyle name="20% - Accent3 4 4 2 4 3" xfId="9153" xr:uid="{00000000-0005-0000-0000-00009B1C0000}"/>
    <cellStyle name="20% - Accent3 4 4 2 5" xfId="9154" xr:uid="{00000000-0005-0000-0000-00009C1C0000}"/>
    <cellStyle name="20% - Accent3 4 4 2 5 2" xfId="9155" xr:uid="{00000000-0005-0000-0000-00009D1C0000}"/>
    <cellStyle name="20% - Accent3 4 4 2 5 2 2" xfId="9156" xr:uid="{00000000-0005-0000-0000-00009E1C0000}"/>
    <cellStyle name="20% - Accent3 4 4 2 5 3" xfId="9157" xr:uid="{00000000-0005-0000-0000-00009F1C0000}"/>
    <cellStyle name="20% - Accent3 4 4 2 6" xfId="9158" xr:uid="{00000000-0005-0000-0000-0000A01C0000}"/>
    <cellStyle name="20% - Accent3 4 4 2 6 2" xfId="9159" xr:uid="{00000000-0005-0000-0000-0000A11C0000}"/>
    <cellStyle name="20% - Accent3 4 4 2 6 2 2" xfId="9160" xr:uid="{00000000-0005-0000-0000-0000A21C0000}"/>
    <cellStyle name="20% - Accent3 4 4 2 6 3" xfId="9161" xr:uid="{00000000-0005-0000-0000-0000A31C0000}"/>
    <cellStyle name="20% - Accent3 4 4 2 7" xfId="9162" xr:uid="{00000000-0005-0000-0000-0000A41C0000}"/>
    <cellStyle name="20% - Accent3 4 4 2 7 2" xfId="9163" xr:uid="{00000000-0005-0000-0000-0000A51C0000}"/>
    <cellStyle name="20% - Accent3 4 4 2 8" xfId="9164" xr:uid="{00000000-0005-0000-0000-0000A61C0000}"/>
    <cellStyle name="20% - Accent3 4 4 2 8 2" xfId="9165" xr:uid="{00000000-0005-0000-0000-0000A71C0000}"/>
    <cellStyle name="20% - Accent3 4 4 2 9" xfId="9166" xr:uid="{00000000-0005-0000-0000-0000A81C0000}"/>
    <cellStyle name="20% - Accent3 4 4 3" xfId="9167" xr:uid="{00000000-0005-0000-0000-0000A91C0000}"/>
    <cellStyle name="20% - Accent3 4 4 3 2" xfId="9168" xr:uid="{00000000-0005-0000-0000-0000AA1C0000}"/>
    <cellStyle name="20% - Accent3 4 4 3 2 2" xfId="9169" xr:uid="{00000000-0005-0000-0000-0000AB1C0000}"/>
    <cellStyle name="20% - Accent3 4 4 3 2 2 2" xfId="9170" xr:uid="{00000000-0005-0000-0000-0000AC1C0000}"/>
    <cellStyle name="20% - Accent3 4 4 3 2 3" xfId="9171" xr:uid="{00000000-0005-0000-0000-0000AD1C0000}"/>
    <cellStyle name="20% - Accent3 4 4 3 3" xfId="9172" xr:uid="{00000000-0005-0000-0000-0000AE1C0000}"/>
    <cellStyle name="20% - Accent3 4 4 3 3 2" xfId="9173" xr:uid="{00000000-0005-0000-0000-0000AF1C0000}"/>
    <cellStyle name="20% - Accent3 4 4 3 3 2 2" xfId="9174" xr:uid="{00000000-0005-0000-0000-0000B01C0000}"/>
    <cellStyle name="20% - Accent3 4 4 3 3 3" xfId="9175" xr:uid="{00000000-0005-0000-0000-0000B11C0000}"/>
    <cellStyle name="20% - Accent3 4 4 3 4" xfId="9176" xr:uid="{00000000-0005-0000-0000-0000B21C0000}"/>
    <cellStyle name="20% - Accent3 4 4 3 4 2" xfId="9177" xr:uid="{00000000-0005-0000-0000-0000B31C0000}"/>
    <cellStyle name="20% - Accent3 4 4 3 4 2 2" xfId="9178" xr:uid="{00000000-0005-0000-0000-0000B41C0000}"/>
    <cellStyle name="20% - Accent3 4 4 3 4 3" xfId="9179" xr:uid="{00000000-0005-0000-0000-0000B51C0000}"/>
    <cellStyle name="20% - Accent3 4 4 3 5" xfId="9180" xr:uid="{00000000-0005-0000-0000-0000B61C0000}"/>
    <cellStyle name="20% - Accent3 4 4 3 5 2" xfId="9181" xr:uid="{00000000-0005-0000-0000-0000B71C0000}"/>
    <cellStyle name="20% - Accent3 4 4 3 6" xfId="9182" xr:uid="{00000000-0005-0000-0000-0000B81C0000}"/>
    <cellStyle name="20% - Accent3 4 4 3 6 2" xfId="9183" xr:uid="{00000000-0005-0000-0000-0000B91C0000}"/>
    <cellStyle name="20% - Accent3 4 4 3 7" xfId="9184" xr:uid="{00000000-0005-0000-0000-0000BA1C0000}"/>
    <cellStyle name="20% - Accent3 4 4 4" xfId="9185" xr:uid="{00000000-0005-0000-0000-0000BB1C0000}"/>
    <cellStyle name="20% - Accent3 4 4 4 2" xfId="9186" xr:uid="{00000000-0005-0000-0000-0000BC1C0000}"/>
    <cellStyle name="20% - Accent3 4 4 4 2 2" xfId="9187" xr:uid="{00000000-0005-0000-0000-0000BD1C0000}"/>
    <cellStyle name="20% - Accent3 4 4 4 2 2 2" xfId="9188" xr:uid="{00000000-0005-0000-0000-0000BE1C0000}"/>
    <cellStyle name="20% - Accent3 4 4 4 2 3" xfId="9189" xr:uid="{00000000-0005-0000-0000-0000BF1C0000}"/>
    <cellStyle name="20% - Accent3 4 4 4 3" xfId="9190" xr:uid="{00000000-0005-0000-0000-0000C01C0000}"/>
    <cellStyle name="20% - Accent3 4 4 4 3 2" xfId="9191" xr:uid="{00000000-0005-0000-0000-0000C11C0000}"/>
    <cellStyle name="20% - Accent3 4 4 4 4" xfId="9192" xr:uid="{00000000-0005-0000-0000-0000C21C0000}"/>
    <cellStyle name="20% - Accent3 4 4 5" xfId="9193" xr:uid="{00000000-0005-0000-0000-0000C31C0000}"/>
    <cellStyle name="20% - Accent3 4 4 5 2" xfId="9194" xr:uid="{00000000-0005-0000-0000-0000C41C0000}"/>
    <cellStyle name="20% - Accent3 4 4 5 2 2" xfId="9195" xr:uid="{00000000-0005-0000-0000-0000C51C0000}"/>
    <cellStyle name="20% - Accent3 4 4 5 3" xfId="9196" xr:uid="{00000000-0005-0000-0000-0000C61C0000}"/>
    <cellStyle name="20% - Accent3 4 4 6" xfId="9197" xr:uid="{00000000-0005-0000-0000-0000C71C0000}"/>
    <cellStyle name="20% - Accent3 4 4 6 2" xfId="9198" xr:uid="{00000000-0005-0000-0000-0000C81C0000}"/>
    <cellStyle name="20% - Accent3 4 4 6 2 2" xfId="9199" xr:uid="{00000000-0005-0000-0000-0000C91C0000}"/>
    <cellStyle name="20% - Accent3 4 4 6 3" xfId="9200" xr:uid="{00000000-0005-0000-0000-0000CA1C0000}"/>
    <cellStyle name="20% - Accent3 4 4 7" xfId="9201" xr:uid="{00000000-0005-0000-0000-0000CB1C0000}"/>
    <cellStyle name="20% - Accent3 4 4 7 2" xfId="9202" xr:uid="{00000000-0005-0000-0000-0000CC1C0000}"/>
    <cellStyle name="20% - Accent3 4 4 7 2 2" xfId="9203" xr:uid="{00000000-0005-0000-0000-0000CD1C0000}"/>
    <cellStyle name="20% - Accent3 4 4 7 3" xfId="9204" xr:uid="{00000000-0005-0000-0000-0000CE1C0000}"/>
    <cellStyle name="20% - Accent3 4 4 8" xfId="9205" xr:uid="{00000000-0005-0000-0000-0000CF1C0000}"/>
    <cellStyle name="20% - Accent3 4 4 8 2" xfId="9206" xr:uid="{00000000-0005-0000-0000-0000D01C0000}"/>
    <cellStyle name="20% - Accent3 4 4 9" xfId="9207" xr:uid="{00000000-0005-0000-0000-0000D11C0000}"/>
    <cellStyle name="20% - Accent3 4 4 9 2" xfId="9208" xr:uid="{00000000-0005-0000-0000-0000D21C0000}"/>
    <cellStyle name="20% - Accent3 4 5" xfId="9209" xr:uid="{00000000-0005-0000-0000-0000D31C0000}"/>
    <cellStyle name="20% - Accent3 4 5 2" xfId="9210" xr:uid="{00000000-0005-0000-0000-0000D41C0000}"/>
    <cellStyle name="20% - Accent3 4 5 2 2" xfId="9211" xr:uid="{00000000-0005-0000-0000-0000D51C0000}"/>
    <cellStyle name="20% - Accent3 4 5 2 2 2" xfId="9212" xr:uid="{00000000-0005-0000-0000-0000D61C0000}"/>
    <cellStyle name="20% - Accent3 4 5 2 2 2 2" xfId="9213" xr:uid="{00000000-0005-0000-0000-0000D71C0000}"/>
    <cellStyle name="20% - Accent3 4 5 2 2 3" xfId="9214" xr:uid="{00000000-0005-0000-0000-0000D81C0000}"/>
    <cellStyle name="20% - Accent3 4 5 2 3" xfId="9215" xr:uid="{00000000-0005-0000-0000-0000D91C0000}"/>
    <cellStyle name="20% - Accent3 4 5 2 3 2" xfId="9216" xr:uid="{00000000-0005-0000-0000-0000DA1C0000}"/>
    <cellStyle name="20% - Accent3 4 5 2 3 2 2" xfId="9217" xr:uid="{00000000-0005-0000-0000-0000DB1C0000}"/>
    <cellStyle name="20% - Accent3 4 5 2 3 3" xfId="9218" xr:uid="{00000000-0005-0000-0000-0000DC1C0000}"/>
    <cellStyle name="20% - Accent3 4 5 2 4" xfId="9219" xr:uid="{00000000-0005-0000-0000-0000DD1C0000}"/>
    <cellStyle name="20% - Accent3 4 5 2 4 2" xfId="9220" xr:uid="{00000000-0005-0000-0000-0000DE1C0000}"/>
    <cellStyle name="20% - Accent3 4 5 2 4 2 2" xfId="9221" xr:uid="{00000000-0005-0000-0000-0000DF1C0000}"/>
    <cellStyle name="20% - Accent3 4 5 2 4 3" xfId="9222" xr:uid="{00000000-0005-0000-0000-0000E01C0000}"/>
    <cellStyle name="20% - Accent3 4 5 2 5" xfId="9223" xr:uid="{00000000-0005-0000-0000-0000E11C0000}"/>
    <cellStyle name="20% - Accent3 4 5 2 5 2" xfId="9224" xr:uid="{00000000-0005-0000-0000-0000E21C0000}"/>
    <cellStyle name="20% - Accent3 4 5 2 6" xfId="9225" xr:uid="{00000000-0005-0000-0000-0000E31C0000}"/>
    <cellStyle name="20% - Accent3 4 5 2 6 2" xfId="9226" xr:uid="{00000000-0005-0000-0000-0000E41C0000}"/>
    <cellStyle name="20% - Accent3 4 5 2 7" xfId="9227" xr:uid="{00000000-0005-0000-0000-0000E51C0000}"/>
    <cellStyle name="20% - Accent3 4 5 3" xfId="9228" xr:uid="{00000000-0005-0000-0000-0000E61C0000}"/>
    <cellStyle name="20% - Accent3 4 5 3 2" xfId="9229" xr:uid="{00000000-0005-0000-0000-0000E71C0000}"/>
    <cellStyle name="20% - Accent3 4 5 3 2 2" xfId="9230" xr:uid="{00000000-0005-0000-0000-0000E81C0000}"/>
    <cellStyle name="20% - Accent3 4 5 3 2 2 2" xfId="9231" xr:uid="{00000000-0005-0000-0000-0000E91C0000}"/>
    <cellStyle name="20% - Accent3 4 5 3 2 3" xfId="9232" xr:uid="{00000000-0005-0000-0000-0000EA1C0000}"/>
    <cellStyle name="20% - Accent3 4 5 3 3" xfId="9233" xr:uid="{00000000-0005-0000-0000-0000EB1C0000}"/>
    <cellStyle name="20% - Accent3 4 5 3 3 2" xfId="9234" xr:uid="{00000000-0005-0000-0000-0000EC1C0000}"/>
    <cellStyle name="20% - Accent3 4 5 3 4" xfId="9235" xr:uid="{00000000-0005-0000-0000-0000ED1C0000}"/>
    <cellStyle name="20% - Accent3 4 5 4" xfId="9236" xr:uid="{00000000-0005-0000-0000-0000EE1C0000}"/>
    <cellStyle name="20% - Accent3 4 5 4 2" xfId="9237" xr:uid="{00000000-0005-0000-0000-0000EF1C0000}"/>
    <cellStyle name="20% - Accent3 4 5 4 2 2" xfId="9238" xr:uid="{00000000-0005-0000-0000-0000F01C0000}"/>
    <cellStyle name="20% - Accent3 4 5 4 3" xfId="9239" xr:uid="{00000000-0005-0000-0000-0000F11C0000}"/>
    <cellStyle name="20% - Accent3 4 5 5" xfId="9240" xr:uid="{00000000-0005-0000-0000-0000F21C0000}"/>
    <cellStyle name="20% - Accent3 4 5 5 2" xfId="9241" xr:uid="{00000000-0005-0000-0000-0000F31C0000}"/>
    <cellStyle name="20% - Accent3 4 5 5 2 2" xfId="9242" xr:uid="{00000000-0005-0000-0000-0000F41C0000}"/>
    <cellStyle name="20% - Accent3 4 5 5 3" xfId="9243" xr:uid="{00000000-0005-0000-0000-0000F51C0000}"/>
    <cellStyle name="20% - Accent3 4 5 6" xfId="9244" xr:uid="{00000000-0005-0000-0000-0000F61C0000}"/>
    <cellStyle name="20% - Accent3 4 5 6 2" xfId="9245" xr:uid="{00000000-0005-0000-0000-0000F71C0000}"/>
    <cellStyle name="20% - Accent3 4 5 6 2 2" xfId="9246" xr:uid="{00000000-0005-0000-0000-0000F81C0000}"/>
    <cellStyle name="20% - Accent3 4 5 6 3" xfId="9247" xr:uid="{00000000-0005-0000-0000-0000F91C0000}"/>
    <cellStyle name="20% - Accent3 4 5 7" xfId="9248" xr:uid="{00000000-0005-0000-0000-0000FA1C0000}"/>
    <cellStyle name="20% - Accent3 4 5 7 2" xfId="9249" xr:uid="{00000000-0005-0000-0000-0000FB1C0000}"/>
    <cellStyle name="20% - Accent3 4 5 8" xfId="9250" xr:uid="{00000000-0005-0000-0000-0000FC1C0000}"/>
    <cellStyle name="20% - Accent3 4 5 8 2" xfId="9251" xr:uid="{00000000-0005-0000-0000-0000FD1C0000}"/>
    <cellStyle name="20% - Accent3 4 5 9" xfId="9252" xr:uid="{00000000-0005-0000-0000-0000FE1C0000}"/>
    <cellStyle name="20% - Accent3 4 6" xfId="9253" xr:uid="{00000000-0005-0000-0000-0000FF1C0000}"/>
    <cellStyle name="20% - Accent3 4 6 2" xfId="9254" xr:uid="{00000000-0005-0000-0000-0000001D0000}"/>
    <cellStyle name="20% - Accent3 4 6 2 2" xfId="9255" xr:uid="{00000000-0005-0000-0000-0000011D0000}"/>
    <cellStyle name="20% - Accent3 4 6 2 2 2" xfId="9256" xr:uid="{00000000-0005-0000-0000-0000021D0000}"/>
    <cellStyle name="20% - Accent3 4 6 2 3" xfId="9257" xr:uid="{00000000-0005-0000-0000-0000031D0000}"/>
    <cellStyle name="20% - Accent3 4 6 3" xfId="9258" xr:uid="{00000000-0005-0000-0000-0000041D0000}"/>
    <cellStyle name="20% - Accent3 4 6 3 2" xfId="9259" xr:uid="{00000000-0005-0000-0000-0000051D0000}"/>
    <cellStyle name="20% - Accent3 4 6 3 2 2" xfId="9260" xr:uid="{00000000-0005-0000-0000-0000061D0000}"/>
    <cellStyle name="20% - Accent3 4 6 3 3" xfId="9261" xr:uid="{00000000-0005-0000-0000-0000071D0000}"/>
    <cellStyle name="20% - Accent3 4 6 4" xfId="9262" xr:uid="{00000000-0005-0000-0000-0000081D0000}"/>
    <cellStyle name="20% - Accent3 4 6 4 2" xfId="9263" xr:uid="{00000000-0005-0000-0000-0000091D0000}"/>
    <cellStyle name="20% - Accent3 4 6 4 2 2" xfId="9264" xr:uid="{00000000-0005-0000-0000-00000A1D0000}"/>
    <cellStyle name="20% - Accent3 4 6 4 3" xfId="9265" xr:uid="{00000000-0005-0000-0000-00000B1D0000}"/>
    <cellStyle name="20% - Accent3 4 6 5" xfId="9266" xr:uid="{00000000-0005-0000-0000-00000C1D0000}"/>
    <cellStyle name="20% - Accent3 4 6 5 2" xfId="9267" xr:uid="{00000000-0005-0000-0000-00000D1D0000}"/>
    <cellStyle name="20% - Accent3 4 6 6" xfId="9268" xr:uid="{00000000-0005-0000-0000-00000E1D0000}"/>
    <cellStyle name="20% - Accent3 4 6 6 2" xfId="9269" xr:uid="{00000000-0005-0000-0000-00000F1D0000}"/>
    <cellStyle name="20% - Accent3 4 6 7" xfId="9270" xr:uid="{00000000-0005-0000-0000-0000101D0000}"/>
    <cellStyle name="20% - Accent3 4 7" xfId="9271" xr:uid="{00000000-0005-0000-0000-0000111D0000}"/>
    <cellStyle name="20% - Accent3 4 7 2" xfId="9272" xr:uid="{00000000-0005-0000-0000-0000121D0000}"/>
    <cellStyle name="20% - Accent3 4 7 2 2" xfId="9273" xr:uid="{00000000-0005-0000-0000-0000131D0000}"/>
    <cellStyle name="20% - Accent3 4 7 2 2 2" xfId="9274" xr:uid="{00000000-0005-0000-0000-0000141D0000}"/>
    <cellStyle name="20% - Accent3 4 7 2 3" xfId="9275" xr:uid="{00000000-0005-0000-0000-0000151D0000}"/>
    <cellStyle name="20% - Accent3 4 7 3" xfId="9276" xr:uid="{00000000-0005-0000-0000-0000161D0000}"/>
    <cellStyle name="20% - Accent3 4 7 3 2" xfId="9277" xr:uid="{00000000-0005-0000-0000-0000171D0000}"/>
    <cellStyle name="20% - Accent3 4 7 4" xfId="9278" xr:uid="{00000000-0005-0000-0000-0000181D0000}"/>
    <cellStyle name="20% - Accent3 4 8" xfId="9279" xr:uid="{00000000-0005-0000-0000-0000191D0000}"/>
    <cellStyle name="20% - Accent3 4 8 2" xfId="9280" xr:uid="{00000000-0005-0000-0000-00001A1D0000}"/>
    <cellStyle name="20% - Accent3 4 8 2 2" xfId="9281" xr:uid="{00000000-0005-0000-0000-00001B1D0000}"/>
    <cellStyle name="20% - Accent3 4 8 3" xfId="9282" xr:uid="{00000000-0005-0000-0000-00001C1D0000}"/>
    <cellStyle name="20% - Accent3 4 9" xfId="9283" xr:uid="{00000000-0005-0000-0000-00001D1D0000}"/>
    <cellStyle name="20% - Accent3 4 9 2" xfId="9284" xr:uid="{00000000-0005-0000-0000-00001E1D0000}"/>
    <cellStyle name="20% - Accent3 4 9 2 2" xfId="9285" xr:uid="{00000000-0005-0000-0000-00001F1D0000}"/>
    <cellStyle name="20% - Accent3 4 9 3" xfId="9286" xr:uid="{00000000-0005-0000-0000-0000201D0000}"/>
    <cellStyle name="20% - Accent3 5" xfId="9287" xr:uid="{00000000-0005-0000-0000-0000211D0000}"/>
    <cellStyle name="20% - Accent3 5 10" xfId="9288" xr:uid="{00000000-0005-0000-0000-0000221D0000}"/>
    <cellStyle name="20% - Accent3 5 10 2" xfId="9289" xr:uid="{00000000-0005-0000-0000-0000231D0000}"/>
    <cellStyle name="20% - Accent3 5 11" xfId="9290" xr:uid="{00000000-0005-0000-0000-0000241D0000}"/>
    <cellStyle name="20% - Accent3 5 12" xfId="9291" xr:uid="{00000000-0005-0000-0000-0000251D0000}"/>
    <cellStyle name="20% - Accent3 5 2" xfId="9292" xr:uid="{00000000-0005-0000-0000-0000261D0000}"/>
    <cellStyle name="20% - Accent3 5 2 10" xfId="9293" xr:uid="{00000000-0005-0000-0000-0000271D0000}"/>
    <cellStyle name="20% - Accent3 5 2 11" xfId="9294" xr:uid="{00000000-0005-0000-0000-0000281D0000}"/>
    <cellStyle name="20% - Accent3 5 2 2" xfId="9295" xr:uid="{00000000-0005-0000-0000-0000291D0000}"/>
    <cellStyle name="20% - Accent3 5 2 2 2" xfId="9296" xr:uid="{00000000-0005-0000-0000-00002A1D0000}"/>
    <cellStyle name="20% - Accent3 5 2 2 2 2" xfId="9297" xr:uid="{00000000-0005-0000-0000-00002B1D0000}"/>
    <cellStyle name="20% - Accent3 5 2 2 2 2 2" xfId="9298" xr:uid="{00000000-0005-0000-0000-00002C1D0000}"/>
    <cellStyle name="20% - Accent3 5 2 2 2 2 2 2" xfId="9299" xr:uid="{00000000-0005-0000-0000-00002D1D0000}"/>
    <cellStyle name="20% - Accent3 5 2 2 2 2 3" xfId="9300" xr:uid="{00000000-0005-0000-0000-00002E1D0000}"/>
    <cellStyle name="20% - Accent3 5 2 2 2 3" xfId="9301" xr:uid="{00000000-0005-0000-0000-00002F1D0000}"/>
    <cellStyle name="20% - Accent3 5 2 2 2 3 2" xfId="9302" xr:uid="{00000000-0005-0000-0000-0000301D0000}"/>
    <cellStyle name="20% - Accent3 5 2 2 2 3 2 2" xfId="9303" xr:uid="{00000000-0005-0000-0000-0000311D0000}"/>
    <cellStyle name="20% - Accent3 5 2 2 2 3 3" xfId="9304" xr:uid="{00000000-0005-0000-0000-0000321D0000}"/>
    <cellStyle name="20% - Accent3 5 2 2 2 4" xfId="9305" xr:uid="{00000000-0005-0000-0000-0000331D0000}"/>
    <cellStyle name="20% - Accent3 5 2 2 2 4 2" xfId="9306" xr:uid="{00000000-0005-0000-0000-0000341D0000}"/>
    <cellStyle name="20% - Accent3 5 2 2 2 4 2 2" xfId="9307" xr:uid="{00000000-0005-0000-0000-0000351D0000}"/>
    <cellStyle name="20% - Accent3 5 2 2 2 4 3" xfId="9308" xr:uid="{00000000-0005-0000-0000-0000361D0000}"/>
    <cellStyle name="20% - Accent3 5 2 2 2 5" xfId="9309" xr:uid="{00000000-0005-0000-0000-0000371D0000}"/>
    <cellStyle name="20% - Accent3 5 2 2 2 5 2" xfId="9310" xr:uid="{00000000-0005-0000-0000-0000381D0000}"/>
    <cellStyle name="20% - Accent3 5 2 2 2 6" xfId="9311" xr:uid="{00000000-0005-0000-0000-0000391D0000}"/>
    <cellStyle name="20% - Accent3 5 2 2 2 6 2" xfId="9312" xr:uid="{00000000-0005-0000-0000-00003A1D0000}"/>
    <cellStyle name="20% - Accent3 5 2 2 2 7" xfId="9313" xr:uid="{00000000-0005-0000-0000-00003B1D0000}"/>
    <cellStyle name="20% - Accent3 5 2 2 3" xfId="9314" xr:uid="{00000000-0005-0000-0000-00003C1D0000}"/>
    <cellStyle name="20% - Accent3 5 2 2 3 2" xfId="9315" xr:uid="{00000000-0005-0000-0000-00003D1D0000}"/>
    <cellStyle name="20% - Accent3 5 2 2 3 2 2" xfId="9316" xr:uid="{00000000-0005-0000-0000-00003E1D0000}"/>
    <cellStyle name="20% - Accent3 5 2 2 3 2 2 2" xfId="9317" xr:uid="{00000000-0005-0000-0000-00003F1D0000}"/>
    <cellStyle name="20% - Accent3 5 2 2 3 2 3" xfId="9318" xr:uid="{00000000-0005-0000-0000-0000401D0000}"/>
    <cellStyle name="20% - Accent3 5 2 2 3 3" xfId="9319" xr:uid="{00000000-0005-0000-0000-0000411D0000}"/>
    <cellStyle name="20% - Accent3 5 2 2 3 3 2" xfId="9320" xr:uid="{00000000-0005-0000-0000-0000421D0000}"/>
    <cellStyle name="20% - Accent3 5 2 2 3 4" xfId="9321" xr:uid="{00000000-0005-0000-0000-0000431D0000}"/>
    <cellStyle name="20% - Accent3 5 2 2 4" xfId="9322" xr:uid="{00000000-0005-0000-0000-0000441D0000}"/>
    <cellStyle name="20% - Accent3 5 2 2 4 2" xfId="9323" xr:uid="{00000000-0005-0000-0000-0000451D0000}"/>
    <cellStyle name="20% - Accent3 5 2 2 4 2 2" xfId="9324" xr:uid="{00000000-0005-0000-0000-0000461D0000}"/>
    <cellStyle name="20% - Accent3 5 2 2 4 3" xfId="9325" xr:uid="{00000000-0005-0000-0000-0000471D0000}"/>
    <cellStyle name="20% - Accent3 5 2 2 5" xfId="9326" xr:uid="{00000000-0005-0000-0000-0000481D0000}"/>
    <cellStyle name="20% - Accent3 5 2 2 5 2" xfId="9327" xr:uid="{00000000-0005-0000-0000-0000491D0000}"/>
    <cellStyle name="20% - Accent3 5 2 2 5 2 2" xfId="9328" xr:uid="{00000000-0005-0000-0000-00004A1D0000}"/>
    <cellStyle name="20% - Accent3 5 2 2 5 3" xfId="9329" xr:uid="{00000000-0005-0000-0000-00004B1D0000}"/>
    <cellStyle name="20% - Accent3 5 2 2 6" xfId="9330" xr:uid="{00000000-0005-0000-0000-00004C1D0000}"/>
    <cellStyle name="20% - Accent3 5 2 2 6 2" xfId="9331" xr:uid="{00000000-0005-0000-0000-00004D1D0000}"/>
    <cellStyle name="20% - Accent3 5 2 2 6 2 2" xfId="9332" xr:uid="{00000000-0005-0000-0000-00004E1D0000}"/>
    <cellStyle name="20% - Accent3 5 2 2 6 3" xfId="9333" xr:uid="{00000000-0005-0000-0000-00004F1D0000}"/>
    <cellStyle name="20% - Accent3 5 2 2 7" xfId="9334" xr:uid="{00000000-0005-0000-0000-0000501D0000}"/>
    <cellStyle name="20% - Accent3 5 2 2 7 2" xfId="9335" xr:uid="{00000000-0005-0000-0000-0000511D0000}"/>
    <cellStyle name="20% - Accent3 5 2 2 8" xfId="9336" xr:uid="{00000000-0005-0000-0000-0000521D0000}"/>
    <cellStyle name="20% - Accent3 5 2 2 8 2" xfId="9337" xr:uid="{00000000-0005-0000-0000-0000531D0000}"/>
    <cellStyle name="20% - Accent3 5 2 2 9" xfId="9338" xr:uid="{00000000-0005-0000-0000-0000541D0000}"/>
    <cellStyle name="20% - Accent3 5 2 3" xfId="9339" xr:uid="{00000000-0005-0000-0000-0000551D0000}"/>
    <cellStyle name="20% - Accent3 5 2 3 2" xfId="9340" xr:uid="{00000000-0005-0000-0000-0000561D0000}"/>
    <cellStyle name="20% - Accent3 5 2 3 2 2" xfId="9341" xr:uid="{00000000-0005-0000-0000-0000571D0000}"/>
    <cellStyle name="20% - Accent3 5 2 3 2 2 2" xfId="9342" xr:uid="{00000000-0005-0000-0000-0000581D0000}"/>
    <cellStyle name="20% - Accent3 5 2 3 2 3" xfId="9343" xr:uid="{00000000-0005-0000-0000-0000591D0000}"/>
    <cellStyle name="20% - Accent3 5 2 3 3" xfId="9344" xr:uid="{00000000-0005-0000-0000-00005A1D0000}"/>
    <cellStyle name="20% - Accent3 5 2 3 3 2" xfId="9345" xr:uid="{00000000-0005-0000-0000-00005B1D0000}"/>
    <cellStyle name="20% - Accent3 5 2 3 3 2 2" xfId="9346" xr:uid="{00000000-0005-0000-0000-00005C1D0000}"/>
    <cellStyle name="20% - Accent3 5 2 3 3 3" xfId="9347" xr:uid="{00000000-0005-0000-0000-00005D1D0000}"/>
    <cellStyle name="20% - Accent3 5 2 3 4" xfId="9348" xr:uid="{00000000-0005-0000-0000-00005E1D0000}"/>
    <cellStyle name="20% - Accent3 5 2 3 4 2" xfId="9349" xr:uid="{00000000-0005-0000-0000-00005F1D0000}"/>
    <cellStyle name="20% - Accent3 5 2 3 4 2 2" xfId="9350" xr:uid="{00000000-0005-0000-0000-0000601D0000}"/>
    <cellStyle name="20% - Accent3 5 2 3 4 3" xfId="9351" xr:uid="{00000000-0005-0000-0000-0000611D0000}"/>
    <cellStyle name="20% - Accent3 5 2 3 5" xfId="9352" xr:uid="{00000000-0005-0000-0000-0000621D0000}"/>
    <cellStyle name="20% - Accent3 5 2 3 5 2" xfId="9353" xr:uid="{00000000-0005-0000-0000-0000631D0000}"/>
    <cellStyle name="20% - Accent3 5 2 3 6" xfId="9354" xr:uid="{00000000-0005-0000-0000-0000641D0000}"/>
    <cellStyle name="20% - Accent3 5 2 3 6 2" xfId="9355" xr:uid="{00000000-0005-0000-0000-0000651D0000}"/>
    <cellStyle name="20% - Accent3 5 2 3 7" xfId="9356" xr:uid="{00000000-0005-0000-0000-0000661D0000}"/>
    <cellStyle name="20% - Accent3 5 2 4" xfId="9357" xr:uid="{00000000-0005-0000-0000-0000671D0000}"/>
    <cellStyle name="20% - Accent3 5 2 4 2" xfId="9358" xr:uid="{00000000-0005-0000-0000-0000681D0000}"/>
    <cellStyle name="20% - Accent3 5 2 4 2 2" xfId="9359" xr:uid="{00000000-0005-0000-0000-0000691D0000}"/>
    <cellStyle name="20% - Accent3 5 2 4 2 2 2" xfId="9360" xr:uid="{00000000-0005-0000-0000-00006A1D0000}"/>
    <cellStyle name="20% - Accent3 5 2 4 2 3" xfId="9361" xr:uid="{00000000-0005-0000-0000-00006B1D0000}"/>
    <cellStyle name="20% - Accent3 5 2 4 3" xfId="9362" xr:uid="{00000000-0005-0000-0000-00006C1D0000}"/>
    <cellStyle name="20% - Accent3 5 2 4 3 2" xfId="9363" xr:uid="{00000000-0005-0000-0000-00006D1D0000}"/>
    <cellStyle name="20% - Accent3 5 2 4 4" xfId="9364" xr:uid="{00000000-0005-0000-0000-00006E1D0000}"/>
    <cellStyle name="20% - Accent3 5 2 5" xfId="9365" xr:uid="{00000000-0005-0000-0000-00006F1D0000}"/>
    <cellStyle name="20% - Accent3 5 2 5 2" xfId="9366" xr:uid="{00000000-0005-0000-0000-0000701D0000}"/>
    <cellStyle name="20% - Accent3 5 2 5 2 2" xfId="9367" xr:uid="{00000000-0005-0000-0000-0000711D0000}"/>
    <cellStyle name="20% - Accent3 5 2 5 3" xfId="9368" xr:uid="{00000000-0005-0000-0000-0000721D0000}"/>
    <cellStyle name="20% - Accent3 5 2 6" xfId="9369" xr:uid="{00000000-0005-0000-0000-0000731D0000}"/>
    <cellStyle name="20% - Accent3 5 2 6 2" xfId="9370" xr:uid="{00000000-0005-0000-0000-0000741D0000}"/>
    <cellStyle name="20% - Accent3 5 2 6 2 2" xfId="9371" xr:uid="{00000000-0005-0000-0000-0000751D0000}"/>
    <cellStyle name="20% - Accent3 5 2 6 3" xfId="9372" xr:uid="{00000000-0005-0000-0000-0000761D0000}"/>
    <cellStyle name="20% - Accent3 5 2 7" xfId="9373" xr:uid="{00000000-0005-0000-0000-0000771D0000}"/>
    <cellStyle name="20% - Accent3 5 2 7 2" xfId="9374" xr:uid="{00000000-0005-0000-0000-0000781D0000}"/>
    <cellStyle name="20% - Accent3 5 2 7 2 2" xfId="9375" xr:uid="{00000000-0005-0000-0000-0000791D0000}"/>
    <cellStyle name="20% - Accent3 5 2 7 3" xfId="9376" xr:uid="{00000000-0005-0000-0000-00007A1D0000}"/>
    <cellStyle name="20% - Accent3 5 2 8" xfId="9377" xr:uid="{00000000-0005-0000-0000-00007B1D0000}"/>
    <cellStyle name="20% - Accent3 5 2 8 2" xfId="9378" xr:uid="{00000000-0005-0000-0000-00007C1D0000}"/>
    <cellStyle name="20% - Accent3 5 2 9" xfId="9379" xr:uid="{00000000-0005-0000-0000-00007D1D0000}"/>
    <cellStyle name="20% - Accent3 5 2 9 2" xfId="9380" xr:uid="{00000000-0005-0000-0000-00007E1D0000}"/>
    <cellStyle name="20% - Accent3 5 3" xfId="9381" xr:uid="{00000000-0005-0000-0000-00007F1D0000}"/>
    <cellStyle name="20% - Accent3 5 3 2" xfId="9382" xr:uid="{00000000-0005-0000-0000-0000801D0000}"/>
    <cellStyle name="20% - Accent3 5 3 2 2" xfId="9383" xr:uid="{00000000-0005-0000-0000-0000811D0000}"/>
    <cellStyle name="20% - Accent3 5 3 2 2 2" xfId="9384" xr:uid="{00000000-0005-0000-0000-0000821D0000}"/>
    <cellStyle name="20% - Accent3 5 3 2 2 2 2" xfId="9385" xr:uid="{00000000-0005-0000-0000-0000831D0000}"/>
    <cellStyle name="20% - Accent3 5 3 2 2 3" xfId="9386" xr:uid="{00000000-0005-0000-0000-0000841D0000}"/>
    <cellStyle name="20% - Accent3 5 3 2 3" xfId="9387" xr:uid="{00000000-0005-0000-0000-0000851D0000}"/>
    <cellStyle name="20% - Accent3 5 3 2 3 2" xfId="9388" xr:uid="{00000000-0005-0000-0000-0000861D0000}"/>
    <cellStyle name="20% - Accent3 5 3 2 3 2 2" xfId="9389" xr:uid="{00000000-0005-0000-0000-0000871D0000}"/>
    <cellStyle name="20% - Accent3 5 3 2 3 3" xfId="9390" xr:uid="{00000000-0005-0000-0000-0000881D0000}"/>
    <cellStyle name="20% - Accent3 5 3 2 4" xfId="9391" xr:uid="{00000000-0005-0000-0000-0000891D0000}"/>
    <cellStyle name="20% - Accent3 5 3 2 4 2" xfId="9392" xr:uid="{00000000-0005-0000-0000-00008A1D0000}"/>
    <cellStyle name="20% - Accent3 5 3 2 4 2 2" xfId="9393" xr:uid="{00000000-0005-0000-0000-00008B1D0000}"/>
    <cellStyle name="20% - Accent3 5 3 2 4 3" xfId="9394" xr:uid="{00000000-0005-0000-0000-00008C1D0000}"/>
    <cellStyle name="20% - Accent3 5 3 2 5" xfId="9395" xr:uid="{00000000-0005-0000-0000-00008D1D0000}"/>
    <cellStyle name="20% - Accent3 5 3 2 5 2" xfId="9396" xr:uid="{00000000-0005-0000-0000-00008E1D0000}"/>
    <cellStyle name="20% - Accent3 5 3 2 6" xfId="9397" xr:uid="{00000000-0005-0000-0000-00008F1D0000}"/>
    <cellStyle name="20% - Accent3 5 3 2 6 2" xfId="9398" xr:uid="{00000000-0005-0000-0000-0000901D0000}"/>
    <cellStyle name="20% - Accent3 5 3 2 7" xfId="9399" xr:uid="{00000000-0005-0000-0000-0000911D0000}"/>
    <cellStyle name="20% - Accent3 5 3 3" xfId="9400" xr:uid="{00000000-0005-0000-0000-0000921D0000}"/>
    <cellStyle name="20% - Accent3 5 3 3 2" xfId="9401" xr:uid="{00000000-0005-0000-0000-0000931D0000}"/>
    <cellStyle name="20% - Accent3 5 3 3 2 2" xfId="9402" xr:uid="{00000000-0005-0000-0000-0000941D0000}"/>
    <cellStyle name="20% - Accent3 5 3 3 2 2 2" xfId="9403" xr:uid="{00000000-0005-0000-0000-0000951D0000}"/>
    <cellStyle name="20% - Accent3 5 3 3 2 3" xfId="9404" xr:uid="{00000000-0005-0000-0000-0000961D0000}"/>
    <cellStyle name="20% - Accent3 5 3 3 3" xfId="9405" xr:uid="{00000000-0005-0000-0000-0000971D0000}"/>
    <cellStyle name="20% - Accent3 5 3 3 3 2" xfId="9406" xr:uid="{00000000-0005-0000-0000-0000981D0000}"/>
    <cellStyle name="20% - Accent3 5 3 3 4" xfId="9407" xr:uid="{00000000-0005-0000-0000-0000991D0000}"/>
    <cellStyle name="20% - Accent3 5 3 4" xfId="9408" xr:uid="{00000000-0005-0000-0000-00009A1D0000}"/>
    <cellStyle name="20% - Accent3 5 3 4 2" xfId="9409" xr:uid="{00000000-0005-0000-0000-00009B1D0000}"/>
    <cellStyle name="20% - Accent3 5 3 4 2 2" xfId="9410" xr:uid="{00000000-0005-0000-0000-00009C1D0000}"/>
    <cellStyle name="20% - Accent3 5 3 4 3" xfId="9411" xr:uid="{00000000-0005-0000-0000-00009D1D0000}"/>
    <cellStyle name="20% - Accent3 5 3 5" xfId="9412" xr:uid="{00000000-0005-0000-0000-00009E1D0000}"/>
    <cellStyle name="20% - Accent3 5 3 5 2" xfId="9413" xr:uid="{00000000-0005-0000-0000-00009F1D0000}"/>
    <cellStyle name="20% - Accent3 5 3 5 2 2" xfId="9414" xr:uid="{00000000-0005-0000-0000-0000A01D0000}"/>
    <cellStyle name="20% - Accent3 5 3 5 3" xfId="9415" xr:uid="{00000000-0005-0000-0000-0000A11D0000}"/>
    <cellStyle name="20% - Accent3 5 3 6" xfId="9416" xr:uid="{00000000-0005-0000-0000-0000A21D0000}"/>
    <cellStyle name="20% - Accent3 5 3 6 2" xfId="9417" xr:uid="{00000000-0005-0000-0000-0000A31D0000}"/>
    <cellStyle name="20% - Accent3 5 3 6 2 2" xfId="9418" xr:uid="{00000000-0005-0000-0000-0000A41D0000}"/>
    <cellStyle name="20% - Accent3 5 3 6 3" xfId="9419" xr:uid="{00000000-0005-0000-0000-0000A51D0000}"/>
    <cellStyle name="20% - Accent3 5 3 7" xfId="9420" xr:uid="{00000000-0005-0000-0000-0000A61D0000}"/>
    <cellStyle name="20% - Accent3 5 3 7 2" xfId="9421" xr:uid="{00000000-0005-0000-0000-0000A71D0000}"/>
    <cellStyle name="20% - Accent3 5 3 8" xfId="9422" xr:uid="{00000000-0005-0000-0000-0000A81D0000}"/>
    <cellStyle name="20% - Accent3 5 3 8 2" xfId="9423" xr:uid="{00000000-0005-0000-0000-0000A91D0000}"/>
    <cellStyle name="20% - Accent3 5 3 9" xfId="9424" xr:uid="{00000000-0005-0000-0000-0000AA1D0000}"/>
    <cellStyle name="20% - Accent3 5 4" xfId="9425" xr:uid="{00000000-0005-0000-0000-0000AB1D0000}"/>
    <cellStyle name="20% - Accent3 5 4 2" xfId="9426" xr:uid="{00000000-0005-0000-0000-0000AC1D0000}"/>
    <cellStyle name="20% - Accent3 5 4 2 2" xfId="9427" xr:uid="{00000000-0005-0000-0000-0000AD1D0000}"/>
    <cellStyle name="20% - Accent3 5 4 2 2 2" xfId="9428" xr:uid="{00000000-0005-0000-0000-0000AE1D0000}"/>
    <cellStyle name="20% - Accent3 5 4 2 3" xfId="9429" xr:uid="{00000000-0005-0000-0000-0000AF1D0000}"/>
    <cellStyle name="20% - Accent3 5 4 3" xfId="9430" xr:uid="{00000000-0005-0000-0000-0000B01D0000}"/>
    <cellStyle name="20% - Accent3 5 4 3 2" xfId="9431" xr:uid="{00000000-0005-0000-0000-0000B11D0000}"/>
    <cellStyle name="20% - Accent3 5 4 3 2 2" xfId="9432" xr:uid="{00000000-0005-0000-0000-0000B21D0000}"/>
    <cellStyle name="20% - Accent3 5 4 3 3" xfId="9433" xr:uid="{00000000-0005-0000-0000-0000B31D0000}"/>
    <cellStyle name="20% - Accent3 5 4 4" xfId="9434" xr:uid="{00000000-0005-0000-0000-0000B41D0000}"/>
    <cellStyle name="20% - Accent3 5 4 4 2" xfId="9435" xr:uid="{00000000-0005-0000-0000-0000B51D0000}"/>
    <cellStyle name="20% - Accent3 5 4 4 2 2" xfId="9436" xr:uid="{00000000-0005-0000-0000-0000B61D0000}"/>
    <cellStyle name="20% - Accent3 5 4 4 3" xfId="9437" xr:uid="{00000000-0005-0000-0000-0000B71D0000}"/>
    <cellStyle name="20% - Accent3 5 4 5" xfId="9438" xr:uid="{00000000-0005-0000-0000-0000B81D0000}"/>
    <cellStyle name="20% - Accent3 5 4 5 2" xfId="9439" xr:uid="{00000000-0005-0000-0000-0000B91D0000}"/>
    <cellStyle name="20% - Accent3 5 4 6" xfId="9440" xr:uid="{00000000-0005-0000-0000-0000BA1D0000}"/>
    <cellStyle name="20% - Accent3 5 4 6 2" xfId="9441" xr:uid="{00000000-0005-0000-0000-0000BB1D0000}"/>
    <cellStyle name="20% - Accent3 5 4 7" xfId="9442" xr:uid="{00000000-0005-0000-0000-0000BC1D0000}"/>
    <cellStyle name="20% - Accent3 5 5" xfId="9443" xr:uid="{00000000-0005-0000-0000-0000BD1D0000}"/>
    <cellStyle name="20% - Accent3 5 5 2" xfId="9444" xr:uid="{00000000-0005-0000-0000-0000BE1D0000}"/>
    <cellStyle name="20% - Accent3 5 5 2 2" xfId="9445" xr:uid="{00000000-0005-0000-0000-0000BF1D0000}"/>
    <cellStyle name="20% - Accent3 5 5 2 2 2" xfId="9446" xr:uid="{00000000-0005-0000-0000-0000C01D0000}"/>
    <cellStyle name="20% - Accent3 5 5 2 3" xfId="9447" xr:uid="{00000000-0005-0000-0000-0000C11D0000}"/>
    <cellStyle name="20% - Accent3 5 5 3" xfId="9448" xr:uid="{00000000-0005-0000-0000-0000C21D0000}"/>
    <cellStyle name="20% - Accent3 5 5 3 2" xfId="9449" xr:uid="{00000000-0005-0000-0000-0000C31D0000}"/>
    <cellStyle name="20% - Accent3 5 5 4" xfId="9450" xr:uid="{00000000-0005-0000-0000-0000C41D0000}"/>
    <cellStyle name="20% - Accent3 5 6" xfId="9451" xr:uid="{00000000-0005-0000-0000-0000C51D0000}"/>
    <cellStyle name="20% - Accent3 5 6 2" xfId="9452" xr:uid="{00000000-0005-0000-0000-0000C61D0000}"/>
    <cellStyle name="20% - Accent3 5 6 2 2" xfId="9453" xr:uid="{00000000-0005-0000-0000-0000C71D0000}"/>
    <cellStyle name="20% - Accent3 5 6 3" xfId="9454" xr:uid="{00000000-0005-0000-0000-0000C81D0000}"/>
    <cellStyle name="20% - Accent3 5 7" xfId="9455" xr:uid="{00000000-0005-0000-0000-0000C91D0000}"/>
    <cellStyle name="20% - Accent3 5 7 2" xfId="9456" xr:uid="{00000000-0005-0000-0000-0000CA1D0000}"/>
    <cellStyle name="20% - Accent3 5 7 2 2" xfId="9457" xr:uid="{00000000-0005-0000-0000-0000CB1D0000}"/>
    <cellStyle name="20% - Accent3 5 7 3" xfId="9458" xr:uid="{00000000-0005-0000-0000-0000CC1D0000}"/>
    <cellStyle name="20% - Accent3 5 8" xfId="9459" xr:uid="{00000000-0005-0000-0000-0000CD1D0000}"/>
    <cellStyle name="20% - Accent3 5 8 2" xfId="9460" xr:uid="{00000000-0005-0000-0000-0000CE1D0000}"/>
    <cellStyle name="20% - Accent3 5 8 2 2" xfId="9461" xr:uid="{00000000-0005-0000-0000-0000CF1D0000}"/>
    <cellStyle name="20% - Accent3 5 8 3" xfId="9462" xr:uid="{00000000-0005-0000-0000-0000D01D0000}"/>
    <cellStyle name="20% - Accent3 5 9" xfId="9463" xr:uid="{00000000-0005-0000-0000-0000D11D0000}"/>
    <cellStyle name="20% - Accent3 5 9 2" xfId="9464" xr:uid="{00000000-0005-0000-0000-0000D21D0000}"/>
    <cellStyle name="20% - Accent3 6" xfId="9465" xr:uid="{00000000-0005-0000-0000-0000D31D0000}"/>
    <cellStyle name="20% - Accent3 6 10" xfId="9466" xr:uid="{00000000-0005-0000-0000-0000D41D0000}"/>
    <cellStyle name="20% - Accent3 6 10 2" xfId="9467" xr:uid="{00000000-0005-0000-0000-0000D51D0000}"/>
    <cellStyle name="20% - Accent3 6 11" xfId="9468" xr:uid="{00000000-0005-0000-0000-0000D61D0000}"/>
    <cellStyle name="20% - Accent3 6 12" xfId="9469" xr:uid="{00000000-0005-0000-0000-0000D71D0000}"/>
    <cellStyle name="20% - Accent3 6 2" xfId="9470" xr:uid="{00000000-0005-0000-0000-0000D81D0000}"/>
    <cellStyle name="20% - Accent3 6 2 10" xfId="9471" xr:uid="{00000000-0005-0000-0000-0000D91D0000}"/>
    <cellStyle name="20% - Accent3 6 2 2" xfId="9472" xr:uid="{00000000-0005-0000-0000-0000DA1D0000}"/>
    <cellStyle name="20% - Accent3 6 2 2 2" xfId="9473" xr:uid="{00000000-0005-0000-0000-0000DB1D0000}"/>
    <cellStyle name="20% - Accent3 6 2 2 2 2" xfId="9474" xr:uid="{00000000-0005-0000-0000-0000DC1D0000}"/>
    <cellStyle name="20% - Accent3 6 2 2 2 2 2" xfId="9475" xr:uid="{00000000-0005-0000-0000-0000DD1D0000}"/>
    <cellStyle name="20% - Accent3 6 2 2 2 2 2 2" xfId="9476" xr:uid="{00000000-0005-0000-0000-0000DE1D0000}"/>
    <cellStyle name="20% - Accent3 6 2 2 2 2 3" xfId="9477" xr:uid="{00000000-0005-0000-0000-0000DF1D0000}"/>
    <cellStyle name="20% - Accent3 6 2 2 2 3" xfId="9478" xr:uid="{00000000-0005-0000-0000-0000E01D0000}"/>
    <cellStyle name="20% - Accent3 6 2 2 2 3 2" xfId="9479" xr:uid="{00000000-0005-0000-0000-0000E11D0000}"/>
    <cellStyle name="20% - Accent3 6 2 2 2 3 2 2" xfId="9480" xr:uid="{00000000-0005-0000-0000-0000E21D0000}"/>
    <cellStyle name="20% - Accent3 6 2 2 2 3 3" xfId="9481" xr:uid="{00000000-0005-0000-0000-0000E31D0000}"/>
    <cellStyle name="20% - Accent3 6 2 2 2 4" xfId="9482" xr:uid="{00000000-0005-0000-0000-0000E41D0000}"/>
    <cellStyle name="20% - Accent3 6 2 2 2 4 2" xfId="9483" xr:uid="{00000000-0005-0000-0000-0000E51D0000}"/>
    <cellStyle name="20% - Accent3 6 2 2 2 4 2 2" xfId="9484" xr:uid="{00000000-0005-0000-0000-0000E61D0000}"/>
    <cellStyle name="20% - Accent3 6 2 2 2 4 3" xfId="9485" xr:uid="{00000000-0005-0000-0000-0000E71D0000}"/>
    <cellStyle name="20% - Accent3 6 2 2 2 5" xfId="9486" xr:uid="{00000000-0005-0000-0000-0000E81D0000}"/>
    <cellStyle name="20% - Accent3 6 2 2 2 5 2" xfId="9487" xr:uid="{00000000-0005-0000-0000-0000E91D0000}"/>
    <cellStyle name="20% - Accent3 6 2 2 2 6" xfId="9488" xr:uid="{00000000-0005-0000-0000-0000EA1D0000}"/>
    <cellStyle name="20% - Accent3 6 2 2 2 6 2" xfId="9489" xr:uid="{00000000-0005-0000-0000-0000EB1D0000}"/>
    <cellStyle name="20% - Accent3 6 2 2 2 7" xfId="9490" xr:uid="{00000000-0005-0000-0000-0000EC1D0000}"/>
    <cellStyle name="20% - Accent3 6 2 2 3" xfId="9491" xr:uid="{00000000-0005-0000-0000-0000ED1D0000}"/>
    <cellStyle name="20% - Accent3 6 2 2 3 2" xfId="9492" xr:uid="{00000000-0005-0000-0000-0000EE1D0000}"/>
    <cellStyle name="20% - Accent3 6 2 2 3 2 2" xfId="9493" xr:uid="{00000000-0005-0000-0000-0000EF1D0000}"/>
    <cellStyle name="20% - Accent3 6 2 2 3 2 2 2" xfId="9494" xr:uid="{00000000-0005-0000-0000-0000F01D0000}"/>
    <cellStyle name="20% - Accent3 6 2 2 3 2 3" xfId="9495" xr:uid="{00000000-0005-0000-0000-0000F11D0000}"/>
    <cellStyle name="20% - Accent3 6 2 2 3 3" xfId="9496" xr:uid="{00000000-0005-0000-0000-0000F21D0000}"/>
    <cellStyle name="20% - Accent3 6 2 2 3 3 2" xfId="9497" xr:uid="{00000000-0005-0000-0000-0000F31D0000}"/>
    <cellStyle name="20% - Accent3 6 2 2 3 4" xfId="9498" xr:uid="{00000000-0005-0000-0000-0000F41D0000}"/>
    <cellStyle name="20% - Accent3 6 2 2 4" xfId="9499" xr:uid="{00000000-0005-0000-0000-0000F51D0000}"/>
    <cellStyle name="20% - Accent3 6 2 2 4 2" xfId="9500" xr:uid="{00000000-0005-0000-0000-0000F61D0000}"/>
    <cellStyle name="20% - Accent3 6 2 2 4 2 2" xfId="9501" xr:uid="{00000000-0005-0000-0000-0000F71D0000}"/>
    <cellStyle name="20% - Accent3 6 2 2 4 3" xfId="9502" xr:uid="{00000000-0005-0000-0000-0000F81D0000}"/>
    <cellStyle name="20% - Accent3 6 2 2 5" xfId="9503" xr:uid="{00000000-0005-0000-0000-0000F91D0000}"/>
    <cellStyle name="20% - Accent3 6 2 2 5 2" xfId="9504" xr:uid="{00000000-0005-0000-0000-0000FA1D0000}"/>
    <cellStyle name="20% - Accent3 6 2 2 5 2 2" xfId="9505" xr:uid="{00000000-0005-0000-0000-0000FB1D0000}"/>
    <cellStyle name="20% - Accent3 6 2 2 5 3" xfId="9506" xr:uid="{00000000-0005-0000-0000-0000FC1D0000}"/>
    <cellStyle name="20% - Accent3 6 2 2 6" xfId="9507" xr:uid="{00000000-0005-0000-0000-0000FD1D0000}"/>
    <cellStyle name="20% - Accent3 6 2 2 6 2" xfId="9508" xr:uid="{00000000-0005-0000-0000-0000FE1D0000}"/>
    <cellStyle name="20% - Accent3 6 2 2 6 2 2" xfId="9509" xr:uid="{00000000-0005-0000-0000-0000FF1D0000}"/>
    <cellStyle name="20% - Accent3 6 2 2 6 3" xfId="9510" xr:uid="{00000000-0005-0000-0000-0000001E0000}"/>
    <cellStyle name="20% - Accent3 6 2 2 7" xfId="9511" xr:uid="{00000000-0005-0000-0000-0000011E0000}"/>
    <cellStyle name="20% - Accent3 6 2 2 7 2" xfId="9512" xr:uid="{00000000-0005-0000-0000-0000021E0000}"/>
    <cellStyle name="20% - Accent3 6 2 2 8" xfId="9513" xr:uid="{00000000-0005-0000-0000-0000031E0000}"/>
    <cellStyle name="20% - Accent3 6 2 2 8 2" xfId="9514" xr:uid="{00000000-0005-0000-0000-0000041E0000}"/>
    <cellStyle name="20% - Accent3 6 2 2 9" xfId="9515" xr:uid="{00000000-0005-0000-0000-0000051E0000}"/>
    <cellStyle name="20% - Accent3 6 2 3" xfId="9516" xr:uid="{00000000-0005-0000-0000-0000061E0000}"/>
    <cellStyle name="20% - Accent3 6 2 3 2" xfId="9517" xr:uid="{00000000-0005-0000-0000-0000071E0000}"/>
    <cellStyle name="20% - Accent3 6 2 3 2 2" xfId="9518" xr:uid="{00000000-0005-0000-0000-0000081E0000}"/>
    <cellStyle name="20% - Accent3 6 2 3 2 2 2" xfId="9519" xr:uid="{00000000-0005-0000-0000-0000091E0000}"/>
    <cellStyle name="20% - Accent3 6 2 3 2 3" xfId="9520" xr:uid="{00000000-0005-0000-0000-00000A1E0000}"/>
    <cellStyle name="20% - Accent3 6 2 3 3" xfId="9521" xr:uid="{00000000-0005-0000-0000-00000B1E0000}"/>
    <cellStyle name="20% - Accent3 6 2 3 3 2" xfId="9522" xr:uid="{00000000-0005-0000-0000-00000C1E0000}"/>
    <cellStyle name="20% - Accent3 6 2 3 3 2 2" xfId="9523" xr:uid="{00000000-0005-0000-0000-00000D1E0000}"/>
    <cellStyle name="20% - Accent3 6 2 3 3 3" xfId="9524" xr:uid="{00000000-0005-0000-0000-00000E1E0000}"/>
    <cellStyle name="20% - Accent3 6 2 3 4" xfId="9525" xr:uid="{00000000-0005-0000-0000-00000F1E0000}"/>
    <cellStyle name="20% - Accent3 6 2 3 4 2" xfId="9526" xr:uid="{00000000-0005-0000-0000-0000101E0000}"/>
    <cellStyle name="20% - Accent3 6 2 3 4 2 2" xfId="9527" xr:uid="{00000000-0005-0000-0000-0000111E0000}"/>
    <cellStyle name="20% - Accent3 6 2 3 4 3" xfId="9528" xr:uid="{00000000-0005-0000-0000-0000121E0000}"/>
    <cellStyle name="20% - Accent3 6 2 3 5" xfId="9529" xr:uid="{00000000-0005-0000-0000-0000131E0000}"/>
    <cellStyle name="20% - Accent3 6 2 3 5 2" xfId="9530" xr:uid="{00000000-0005-0000-0000-0000141E0000}"/>
    <cellStyle name="20% - Accent3 6 2 3 6" xfId="9531" xr:uid="{00000000-0005-0000-0000-0000151E0000}"/>
    <cellStyle name="20% - Accent3 6 2 3 6 2" xfId="9532" xr:uid="{00000000-0005-0000-0000-0000161E0000}"/>
    <cellStyle name="20% - Accent3 6 2 3 7" xfId="9533" xr:uid="{00000000-0005-0000-0000-0000171E0000}"/>
    <cellStyle name="20% - Accent3 6 2 4" xfId="9534" xr:uid="{00000000-0005-0000-0000-0000181E0000}"/>
    <cellStyle name="20% - Accent3 6 2 4 2" xfId="9535" xr:uid="{00000000-0005-0000-0000-0000191E0000}"/>
    <cellStyle name="20% - Accent3 6 2 4 2 2" xfId="9536" xr:uid="{00000000-0005-0000-0000-00001A1E0000}"/>
    <cellStyle name="20% - Accent3 6 2 4 2 2 2" xfId="9537" xr:uid="{00000000-0005-0000-0000-00001B1E0000}"/>
    <cellStyle name="20% - Accent3 6 2 4 2 3" xfId="9538" xr:uid="{00000000-0005-0000-0000-00001C1E0000}"/>
    <cellStyle name="20% - Accent3 6 2 4 3" xfId="9539" xr:uid="{00000000-0005-0000-0000-00001D1E0000}"/>
    <cellStyle name="20% - Accent3 6 2 4 3 2" xfId="9540" xr:uid="{00000000-0005-0000-0000-00001E1E0000}"/>
    <cellStyle name="20% - Accent3 6 2 4 4" xfId="9541" xr:uid="{00000000-0005-0000-0000-00001F1E0000}"/>
    <cellStyle name="20% - Accent3 6 2 5" xfId="9542" xr:uid="{00000000-0005-0000-0000-0000201E0000}"/>
    <cellStyle name="20% - Accent3 6 2 5 2" xfId="9543" xr:uid="{00000000-0005-0000-0000-0000211E0000}"/>
    <cellStyle name="20% - Accent3 6 2 5 2 2" xfId="9544" xr:uid="{00000000-0005-0000-0000-0000221E0000}"/>
    <cellStyle name="20% - Accent3 6 2 5 3" xfId="9545" xr:uid="{00000000-0005-0000-0000-0000231E0000}"/>
    <cellStyle name="20% - Accent3 6 2 6" xfId="9546" xr:uid="{00000000-0005-0000-0000-0000241E0000}"/>
    <cellStyle name="20% - Accent3 6 2 6 2" xfId="9547" xr:uid="{00000000-0005-0000-0000-0000251E0000}"/>
    <cellStyle name="20% - Accent3 6 2 6 2 2" xfId="9548" xr:uid="{00000000-0005-0000-0000-0000261E0000}"/>
    <cellStyle name="20% - Accent3 6 2 6 3" xfId="9549" xr:uid="{00000000-0005-0000-0000-0000271E0000}"/>
    <cellStyle name="20% - Accent3 6 2 7" xfId="9550" xr:uid="{00000000-0005-0000-0000-0000281E0000}"/>
    <cellStyle name="20% - Accent3 6 2 7 2" xfId="9551" xr:uid="{00000000-0005-0000-0000-0000291E0000}"/>
    <cellStyle name="20% - Accent3 6 2 7 2 2" xfId="9552" xr:uid="{00000000-0005-0000-0000-00002A1E0000}"/>
    <cellStyle name="20% - Accent3 6 2 7 3" xfId="9553" xr:uid="{00000000-0005-0000-0000-00002B1E0000}"/>
    <cellStyle name="20% - Accent3 6 2 8" xfId="9554" xr:uid="{00000000-0005-0000-0000-00002C1E0000}"/>
    <cellStyle name="20% - Accent3 6 2 8 2" xfId="9555" xr:uid="{00000000-0005-0000-0000-00002D1E0000}"/>
    <cellStyle name="20% - Accent3 6 2 9" xfId="9556" xr:uid="{00000000-0005-0000-0000-00002E1E0000}"/>
    <cellStyle name="20% - Accent3 6 2 9 2" xfId="9557" xr:uid="{00000000-0005-0000-0000-00002F1E0000}"/>
    <cellStyle name="20% - Accent3 6 3" xfId="9558" xr:uid="{00000000-0005-0000-0000-0000301E0000}"/>
    <cellStyle name="20% - Accent3 6 3 2" xfId="9559" xr:uid="{00000000-0005-0000-0000-0000311E0000}"/>
    <cellStyle name="20% - Accent3 6 3 2 2" xfId="9560" xr:uid="{00000000-0005-0000-0000-0000321E0000}"/>
    <cellStyle name="20% - Accent3 6 3 2 2 2" xfId="9561" xr:uid="{00000000-0005-0000-0000-0000331E0000}"/>
    <cellStyle name="20% - Accent3 6 3 2 2 2 2" xfId="9562" xr:uid="{00000000-0005-0000-0000-0000341E0000}"/>
    <cellStyle name="20% - Accent3 6 3 2 2 3" xfId="9563" xr:uid="{00000000-0005-0000-0000-0000351E0000}"/>
    <cellStyle name="20% - Accent3 6 3 2 3" xfId="9564" xr:uid="{00000000-0005-0000-0000-0000361E0000}"/>
    <cellStyle name="20% - Accent3 6 3 2 3 2" xfId="9565" xr:uid="{00000000-0005-0000-0000-0000371E0000}"/>
    <cellStyle name="20% - Accent3 6 3 2 3 2 2" xfId="9566" xr:uid="{00000000-0005-0000-0000-0000381E0000}"/>
    <cellStyle name="20% - Accent3 6 3 2 3 3" xfId="9567" xr:uid="{00000000-0005-0000-0000-0000391E0000}"/>
    <cellStyle name="20% - Accent3 6 3 2 4" xfId="9568" xr:uid="{00000000-0005-0000-0000-00003A1E0000}"/>
    <cellStyle name="20% - Accent3 6 3 2 4 2" xfId="9569" xr:uid="{00000000-0005-0000-0000-00003B1E0000}"/>
    <cellStyle name="20% - Accent3 6 3 2 4 2 2" xfId="9570" xr:uid="{00000000-0005-0000-0000-00003C1E0000}"/>
    <cellStyle name="20% - Accent3 6 3 2 4 3" xfId="9571" xr:uid="{00000000-0005-0000-0000-00003D1E0000}"/>
    <cellStyle name="20% - Accent3 6 3 2 5" xfId="9572" xr:uid="{00000000-0005-0000-0000-00003E1E0000}"/>
    <cellStyle name="20% - Accent3 6 3 2 5 2" xfId="9573" xr:uid="{00000000-0005-0000-0000-00003F1E0000}"/>
    <cellStyle name="20% - Accent3 6 3 2 6" xfId="9574" xr:uid="{00000000-0005-0000-0000-0000401E0000}"/>
    <cellStyle name="20% - Accent3 6 3 2 6 2" xfId="9575" xr:uid="{00000000-0005-0000-0000-0000411E0000}"/>
    <cellStyle name="20% - Accent3 6 3 2 7" xfId="9576" xr:uid="{00000000-0005-0000-0000-0000421E0000}"/>
    <cellStyle name="20% - Accent3 6 3 3" xfId="9577" xr:uid="{00000000-0005-0000-0000-0000431E0000}"/>
    <cellStyle name="20% - Accent3 6 3 3 2" xfId="9578" xr:uid="{00000000-0005-0000-0000-0000441E0000}"/>
    <cellStyle name="20% - Accent3 6 3 3 2 2" xfId="9579" xr:uid="{00000000-0005-0000-0000-0000451E0000}"/>
    <cellStyle name="20% - Accent3 6 3 3 2 2 2" xfId="9580" xr:uid="{00000000-0005-0000-0000-0000461E0000}"/>
    <cellStyle name="20% - Accent3 6 3 3 2 3" xfId="9581" xr:uid="{00000000-0005-0000-0000-0000471E0000}"/>
    <cellStyle name="20% - Accent3 6 3 3 3" xfId="9582" xr:uid="{00000000-0005-0000-0000-0000481E0000}"/>
    <cellStyle name="20% - Accent3 6 3 3 3 2" xfId="9583" xr:uid="{00000000-0005-0000-0000-0000491E0000}"/>
    <cellStyle name="20% - Accent3 6 3 3 4" xfId="9584" xr:uid="{00000000-0005-0000-0000-00004A1E0000}"/>
    <cellStyle name="20% - Accent3 6 3 4" xfId="9585" xr:uid="{00000000-0005-0000-0000-00004B1E0000}"/>
    <cellStyle name="20% - Accent3 6 3 4 2" xfId="9586" xr:uid="{00000000-0005-0000-0000-00004C1E0000}"/>
    <cellStyle name="20% - Accent3 6 3 4 2 2" xfId="9587" xr:uid="{00000000-0005-0000-0000-00004D1E0000}"/>
    <cellStyle name="20% - Accent3 6 3 4 3" xfId="9588" xr:uid="{00000000-0005-0000-0000-00004E1E0000}"/>
    <cellStyle name="20% - Accent3 6 3 5" xfId="9589" xr:uid="{00000000-0005-0000-0000-00004F1E0000}"/>
    <cellStyle name="20% - Accent3 6 3 5 2" xfId="9590" xr:uid="{00000000-0005-0000-0000-0000501E0000}"/>
    <cellStyle name="20% - Accent3 6 3 5 2 2" xfId="9591" xr:uid="{00000000-0005-0000-0000-0000511E0000}"/>
    <cellStyle name="20% - Accent3 6 3 5 3" xfId="9592" xr:uid="{00000000-0005-0000-0000-0000521E0000}"/>
    <cellStyle name="20% - Accent3 6 3 6" xfId="9593" xr:uid="{00000000-0005-0000-0000-0000531E0000}"/>
    <cellStyle name="20% - Accent3 6 3 6 2" xfId="9594" xr:uid="{00000000-0005-0000-0000-0000541E0000}"/>
    <cellStyle name="20% - Accent3 6 3 6 2 2" xfId="9595" xr:uid="{00000000-0005-0000-0000-0000551E0000}"/>
    <cellStyle name="20% - Accent3 6 3 6 3" xfId="9596" xr:uid="{00000000-0005-0000-0000-0000561E0000}"/>
    <cellStyle name="20% - Accent3 6 3 7" xfId="9597" xr:uid="{00000000-0005-0000-0000-0000571E0000}"/>
    <cellStyle name="20% - Accent3 6 3 7 2" xfId="9598" xr:uid="{00000000-0005-0000-0000-0000581E0000}"/>
    <cellStyle name="20% - Accent3 6 3 8" xfId="9599" xr:uid="{00000000-0005-0000-0000-0000591E0000}"/>
    <cellStyle name="20% - Accent3 6 3 8 2" xfId="9600" xr:uid="{00000000-0005-0000-0000-00005A1E0000}"/>
    <cellStyle name="20% - Accent3 6 3 9" xfId="9601" xr:uid="{00000000-0005-0000-0000-00005B1E0000}"/>
    <cellStyle name="20% - Accent3 6 4" xfId="9602" xr:uid="{00000000-0005-0000-0000-00005C1E0000}"/>
    <cellStyle name="20% - Accent3 6 4 2" xfId="9603" xr:uid="{00000000-0005-0000-0000-00005D1E0000}"/>
    <cellStyle name="20% - Accent3 6 4 2 2" xfId="9604" xr:uid="{00000000-0005-0000-0000-00005E1E0000}"/>
    <cellStyle name="20% - Accent3 6 4 2 2 2" xfId="9605" xr:uid="{00000000-0005-0000-0000-00005F1E0000}"/>
    <cellStyle name="20% - Accent3 6 4 2 3" xfId="9606" xr:uid="{00000000-0005-0000-0000-0000601E0000}"/>
    <cellStyle name="20% - Accent3 6 4 3" xfId="9607" xr:uid="{00000000-0005-0000-0000-0000611E0000}"/>
    <cellStyle name="20% - Accent3 6 4 3 2" xfId="9608" xr:uid="{00000000-0005-0000-0000-0000621E0000}"/>
    <cellStyle name="20% - Accent3 6 4 3 2 2" xfId="9609" xr:uid="{00000000-0005-0000-0000-0000631E0000}"/>
    <cellStyle name="20% - Accent3 6 4 3 3" xfId="9610" xr:uid="{00000000-0005-0000-0000-0000641E0000}"/>
    <cellStyle name="20% - Accent3 6 4 4" xfId="9611" xr:uid="{00000000-0005-0000-0000-0000651E0000}"/>
    <cellStyle name="20% - Accent3 6 4 4 2" xfId="9612" xr:uid="{00000000-0005-0000-0000-0000661E0000}"/>
    <cellStyle name="20% - Accent3 6 4 4 2 2" xfId="9613" xr:uid="{00000000-0005-0000-0000-0000671E0000}"/>
    <cellStyle name="20% - Accent3 6 4 4 3" xfId="9614" xr:uid="{00000000-0005-0000-0000-0000681E0000}"/>
    <cellStyle name="20% - Accent3 6 4 5" xfId="9615" xr:uid="{00000000-0005-0000-0000-0000691E0000}"/>
    <cellStyle name="20% - Accent3 6 4 5 2" xfId="9616" xr:uid="{00000000-0005-0000-0000-00006A1E0000}"/>
    <cellStyle name="20% - Accent3 6 4 6" xfId="9617" xr:uid="{00000000-0005-0000-0000-00006B1E0000}"/>
    <cellStyle name="20% - Accent3 6 4 6 2" xfId="9618" xr:uid="{00000000-0005-0000-0000-00006C1E0000}"/>
    <cellStyle name="20% - Accent3 6 4 7" xfId="9619" xr:uid="{00000000-0005-0000-0000-00006D1E0000}"/>
    <cellStyle name="20% - Accent3 6 5" xfId="9620" xr:uid="{00000000-0005-0000-0000-00006E1E0000}"/>
    <cellStyle name="20% - Accent3 6 5 2" xfId="9621" xr:uid="{00000000-0005-0000-0000-00006F1E0000}"/>
    <cellStyle name="20% - Accent3 6 5 2 2" xfId="9622" xr:uid="{00000000-0005-0000-0000-0000701E0000}"/>
    <cellStyle name="20% - Accent3 6 5 2 2 2" xfId="9623" xr:uid="{00000000-0005-0000-0000-0000711E0000}"/>
    <cellStyle name="20% - Accent3 6 5 2 3" xfId="9624" xr:uid="{00000000-0005-0000-0000-0000721E0000}"/>
    <cellStyle name="20% - Accent3 6 5 3" xfId="9625" xr:uid="{00000000-0005-0000-0000-0000731E0000}"/>
    <cellStyle name="20% - Accent3 6 5 3 2" xfId="9626" xr:uid="{00000000-0005-0000-0000-0000741E0000}"/>
    <cellStyle name="20% - Accent3 6 5 4" xfId="9627" xr:uid="{00000000-0005-0000-0000-0000751E0000}"/>
    <cellStyle name="20% - Accent3 6 6" xfId="9628" xr:uid="{00000000-0005-0000-0000-0000761E0000}"/>
    <cellStyle name="20% - Accent3 6 6 2" xfId="9629" xr:uid="{00000000-0005-0000-0000-0000771E0000}"/>
    <cellStyle name="20% - Accent3 6 6 2 2" xfId="9630" xr:uid="{00000000-0005-0000-0000-0000781E0000}"/>
    <cellStyle name="20% - Accent3 6 6 3" xfId="9631" xr:uid="{00000000-0005-0000-0000-0000791E0000}"/>
    <cellStyle name="20% - Accent3 6 7" xfId="9632" xr:uid="{00000000-0005-0000-0000-00007A1E0000}"/>
    <cellStyle name="20% - Accent3 6 7 2" xfId="9633" xr:uid="{00000000-0005-0000-0000-00007B1E0000}"/>
    <cellStyle name="20% - Accent3 6 7 2 2" xfId="9634" xr:uid="{00000000-0005-0000-0000-00007C1E0000}"/>
    <cellStyle name="20% - Accent3 6 7 3" xfId="9635" xr:uid="{00000000-0005-0000-0000-00007D1E0000}"/>
    <cellStyle name="20% - Accent3 6 8" xfId="9636" xr:uid="{00000000-0005-0000-0000-00007E1E0000}"/>
    <cellStyle name="20% - Accent3 6 8 2" xfId="9637" xr:uid="{00000000-0005-0000-0000-00007F1E0000}"/>
    <cellStyle name="20% - Accent3 6 8 2 2" xfId="9638" xr:uid="{00000000-0005-0000-0000-0000801E0000}"/>
    <cellStyle name="20% - Accent3 6 8 3" xfId="9639" xr:uid="{00000000-0005-0000-0000-0000811E0000}"/>
    <cellStyle name="20% - Accent3 6 9" xfId="9640" xr:uid="{00000000-0005-0000-0000-0000821E0000}"/>
    <cellStyle name="20% - Accent3 6 9 2" xfId="9641" xr:uid="{00000000-0005-0000-0000-0000831E0000}"/>
    <cellStyle name="20% - Accent3 7" xfId="9642" xr:uid="{00000000-0005-0000-0000-0000841E0000}"/>
    <cellStyle name="20% - Accent3 7 10" xfId="9643" xr:uid="{00000000-0005-0000-0000-0000851E0000}"/>
    <cellStyle name="20% - Accent3 7 2" xfId="9644" xr:uid="{00000000-0005-0000-0000-0000861E0000}"/>
    <cellStyle name="20% - Accent3 7 2 2" xfId="9645" xr:uid="{00000000-0005-0000-0000-0000871E0000}"/>
    <cellStyle name="20% - Accent3 7 2 2 2" xfId="9646" xr:uid="{00000000-0005-0000-0000-0000881E0000}"/>
    <cellStyle name="20% - Accent3 7 2 2 2 2" xfId="9647" xr:uid="{00000000-0005-0000-0000-0000891E0000}"/>
    <cellStyle name="20% - Accent3 7 2 2 2 2 2" xfId="9648" xr:uid="{00000000-0005-0000-0000-00008A1E0000}"/>
    <cellStyle name="20% - Accent3 7 2 2 2 3" xfId="9649" xr:uid="{00000000-0005-0000-0000-00008B1E0000}"/>
    <cellStyle name="20% - Accent3 7 2 2 3" xfId="9650" xr:uid="{00000000-0005-0000-0000-00008C1E0000}"/>
    <cellStyle name="20% - Accent3 7 2 2 3 2" xfId="9651" xr:uid="{00000000-0005-0000-0000-00008D1E0000}"/>
    <cellStyle name="20% - Accent3 7 2 2 3 2 2" xfId="9652" xr:uid="{00000000-0005-0000-0000-00008E1E0000}"/>
    <cellStyle name="20% - Accent3 7 2 2 3 3" xfId="9653" xr:uid="{00000000-0005-0000-0000-00008F1E0000}"/>
    <cellStyle name="20% - Accent3 7 2 2 4" xfId="9654" xr:uid="{00000000-0005-0000-0000-0000901E0000}"/>
    <cellStyle name="20% - Accent3 7 2 2 4 2" xfId="9655" xr:uid="{00000000-0005-0000-0000-0000911E0000}"/>
    <cellStyle name="20% - Accent3 7 2 2 4 2 2" xfId="9656" xr:uid="{00000000-0005-0000-0000-0000921E0000}"/>
    <cellStyle name="20% - Accent3 7 2 2 4 3" xfId="9657" xr:uid="{00000000-0005-0000-0000-0000931E0000}"/>
    <cellStyle name="20% - Accent3 7 2 2 5" xfId="9658" xr:uid="{00000000-0005-0000-0000-0000941E0000}"/>
    <cellStyle name="20% - Accent3 7 2 2 5 2" xfId="9659" xr:uid="{00000000-0005-0000-0000-0000951E0000}"/>
    <cellStyle name="20% - Accent3 7 2 2 6" xfId="9660" xr:uid="{00000000-0005-0000-0000-0000961E0000}"/>
    <cellStyle name="20% - Accent3 7 2 2 6 2" xfId="9661" xr:uid="{00000000-0005-0000-0000-0000971E0000}"/>
    <cellStyle name="20% - Accent3 7 2 2 7" xfId="9662" xr:uid="{00000000-0005-0000-0000-0000981E0000}"/>
    <cellStyle name="20% - Accent3 7 2 3" xfId="9663" xr:uid="{00000000-0005-0000-0000-0000991E0000}"/>
    <cellStyle name="20% - Accent3 7 2 3 2" xfId="9664" xr:uid="{00000000-0005-0000-0000-00009A1E0000}"/>
    <cellStyle name="20% - Accent3 7 2 3 2 2" xfId="9665" xr:uid="{00000000-0005-0000-0000-00009B1E0000}"/>
    <cellStyle name="20% - Accent3 7 2 3 2 2 2" xfId="9666" xr:uid="{00000000-0005-0000-0000-00009C1E0000}"/>
    <cellStyle name="20% - Accent3 7 2 3 2 3" xfId="9667" xr:uid="{00000000-0005-0000-0000-00009D1E0000}"/>
    <cellStyle name="20% - Accent3 7 2 3 3" xfId="9668" xr:uid="{00000000-0005-0000-0000-00009E1E0000}"/>
    <cellStyle name="20% - Accent3 7 2 3 3 2" xfId="9669" xr:uid="{00000000-0005-0000-0000-00009F1E0000}"/>
    <cellStyle name="20% - Accent3 7 2 3 4" xfId="9670" xr:uid="{00000000-0005-0000-0000-0000A01E0000}"/>
    <cellStyle name="20% - Accent3 7 2 4" xfId="9671" xr:uid="{00000000-0005-0000-0000-0000A11E0000}"/>
    <cellStyle name="20% - Accent3 7 2 4 2" xfId="9672" xr:uid="{00000000-0005-0000-0000-0000A21E0000}"/>
    <cellStyle name="20% - Accent3 7 2 4 2 2" xfId="9673" xr:uid="{00000000-0005-0000-0000-0000A31E0000}"/>
    <cellStyle name="20% - Accent3 7 2 4 3" xfId="9674" xr:uid="{00000000-0005-0000-0000-0000A41E0000}"/>
    <cellStyle name="20% - Accent3 7 2 5" xfId="9675" xr:uid="{00000000-0005-0000-0000-0000A51E0000}"/>
    <cellStyle name="20% - Accent3 7 2 5 2" xfId="9676" xr:uid="{00000000-0005-0000-0000-0000A61E0000}"/>
    <cellStyle name="20% - Accent3 7 2 5 2 2" xfId="9677" xr:uid="{00000000-0005-0000-0000-0000A71E0000}"/>
    <cellStyle name="20% - Accent3 7 2 5 3" xfId="9678" xr:uid="{00000000-0005-0000-0000-0000A81E0000}"/>
    <cellStyle name="20% - Accent3 7 2 6" xfId="9679" xr:uid="{00000000-0005-0000-0000-0000A91E0000}"/>
    <cellStyle name="20% - Accent3 7 2 6 2" xfId="9680" xr:uid="{00000000-0005-0000-0000-0000AA1E0000}"/>
    <cellStyle name="20% - Accent3 7 2 6 2 2" xfId="9681" xr:uid="{00000000-0005-0000-0000-0000AB1E0000}"/>
    <cellStyle name="20% - Accent3 7 2 6 3" xfId="9682" xr:uid="{00000000-0005-0000-0000-0000AC1E0000}"/>
    <cellStyle name="20% - Accent3 7 2 7" xfId="9683" xr:uid="{00000000-0005-0000-0000-0000AD1E0000}"/>
    <cellStyle name="20% - Accent3 7 2 7 2" xfId="9684" xr:uid="{00000000-0005-0000-0000-0000AE1E0000}"/>
    <cellStyle name="20% - Accent3 7 2 8" xfId="9685" xr:uid="{00000000-0005-0000-0000-0000AF1E0000}"/>
    <cellStyle name="20% - Accent3 7 2 8 2" xfId="9686" xr:uid="{00000000-0005-0000-0000-0000B01E0000}"/>
    <cellStyle name="20% - Accent3 7 2 9" xfId="9687" xr:uid="{00000000-0005-0000-0000-0000B11E0000}"/>
    <cellStyle name="20% - Accent3 7 3" xfId="9688" xr:uid="{00000000-0005-0000-0000-0000B21E0000}"/>
    <cellStyle name="20% - Accent3 7 3 2" xfId="9689" xr:uid="{00000000-0005-0000-0000-0000B31E0000}"/>
    <cellStyle name="20% - Accent3 7 3 2 2" xfId="9690" xr:uid="{00000000-0005-0000-0000-0000B41E0000}"/>
    <cellStyle name="20% - Accent3 7 3 2 2 2" xfId="9691" xr:uid="{00000000-0005-0000-0000-0000B51E0000}"/>
    <cellStyle name="20% - Accent3 7 3 2 3" xfId="9692" xr:uid="{00000000-0005-0000-0000-0000B61E0000}"/>
    <cellStyle name="20% - Accent3 7 3 3" xfId="9693" xr:uid="{00000000-0005-0000-0000-0000B71E0000}"/>
    <cellStyle name="20% - Accent3 7 3 3 2" xfId="9694" xr:uid="{00000000-0005-0000-0000-0000B81E0000}"/>
    <cellStyle name="20% - Accent3 7 3 3 2 2" xfId="9695" xr:uid="{00000000-0005-0000-0000-0000B91E0000}"/>
    <cellStyle name="20% - Accent3 7 3 3 3" xfId="9696" xr:uid="{00000000-0005-0000-0000-0000BA1E0000}"/>
    <cellStyle name="20% - Accent3 7 3 4" xfId="9697" xr:uid="{00000000-0005-0000-0000-0000BB1E0000}"/>
    <cellStyle name="20% - Accent3 7 3 4 2" xfId="9698" xr:uid="{00000000-0005-0000-0000-0000BC1E0000}"/>
    <cellStyle name="20% - Accent3 7 3 4 2 2" xfId="9699" xr:uid="{00000000-0005-0000-0000-0000BD1E0000}"/>
    <cellStyle name="20% - Accent3 7 3 4 3" xfId="9700" xr:uid="{00000000-0005-0000-0000-0000BE1E0000}"/>
    <cellStyle name="20% - Accent3 7 3 5" xfId="9701" xr:uid="{00000000-0005-0000-0000-0000BF1E0000}"/>
    <cellStyle name="20% - Accent3 7 3 5 2" xfId="9702" xr:uid="{00000000-0005-0000-0000-0000C01E0000}"/>
    <cellStyle name="20% - Accent3 7 3 6" xfId="9703" xr:uid="{00000000-0005-0000-0000-0000C11E0000}"/>
    <cellStyle name="20% - Accent3 7 3 6 2" xfId="9704" xr:uid="{00000000-0005-0000-0000-0000C21E0000}"/>
    <cellStyle name="20% - Accent3 7 3 7" xfId="9705" xr:uid="{00000000-0005-0000-0000-0000C31E0000}"/>
    <cellStyle name="20% - Accent3 7 4" xfId="9706" xr:uid="{00000000-0005-0000-0000-0000C41E0000}"/>
    <cellStyle name="20% - Accent3 7 4 2" xfId="9707" xr:uid="{00000000-0005-0000-0000-0000C51E0000}"/>
    <cellStyle name="20% - Accent3 7 4 2 2" xfId="9708" xr:uid="{00000000-0005-0000-0000-0000C61E0000}"/>
    <cellStyle name="20% - Accent3 7 4 2 2 2" xfId="9709" xr:uid="{00000000-0005-0000-0000-0000C71E0000}"/>
    <cellStyle name="20% - Accent3 7 4 2 3" xfId="9710" xr:uid="{00000000-0005-0000-0000-0000C81E0000}"/>
    <cellStyle name="20% - Accent3 7 4 3" xfId="9711" xr:uid="{00000000-0005-0000-0000-0000C91E0000}"/>
    <cellStyle name="20% - Accent3 7 4 3 2" xfId="9712" xr:uid="{00000000-0005-0000-0000-0000CA1E0000}"/>
    <cellStyle name="20% - Accent3 7 4 4" xfId="9713" xr:uid="{00000000-0005-0000-0000-0000CB1E0000}"/>
    <cellStyle name="20% - Accent3 7 5" xfId="9714" xr:uid="{00000000-0005-0000-0000-0000CC1E0000}"/>
    <cellStyle name="20% - Accent3 7 5 2" xfId="9715" xr:uid="{00000000-0005-0000-0000-0000CD1E0000}"/>
    <cellStyle name="20% - Accent3 7 5 2 2" xfId="9716" xr:uid="{00000000-0005-0000-0000-0000CE1E0000}"/>
    <cellStyle name="20% - Accent3 7 5 3" xfId="9717" xr:uid="{00000000-0005-0000-0000-0000CF1E0000}"/>
    <cellStyle name="20% - Accent3 7 6" xfId="9718" xr:uid="{00000000-0005-0000-0000-0000D01E0000}"/>
    <cellStyle name="20% - Accent3 7 6 2" xfId="9719" xr:uid="{00000000-0005-0000-0000-0000D11E0000}"/>
    <cellStyle name="20% - Accent3 7 6 2 2" xfId="9720" xr:uid="{00000000-0005-0000-0000-0000D21E0000}"/>
    <cellStyle name="20% - Accent3 7 6 3" xfId="9721" xr:uid="{00000000-0005-0000-0000-0000D31E0000}"/>
    <cellStyle name="20% - Accent3 7 7" xfId="9722" xr:uid="{00000000-0005-0000-0000-0000D41E0000}"/>
    <cellStyle name="20% - Accent3 7 7 2" xfId="9723" xr:uid="{00000000-0005-0000-0000-0000D51E0000}"/>
    <cellStyle name="20% - Accent3 7 7 2 2" xfId="9724" xr:uid="{00000000-0005-0000-0000-0000D61E0000}"/>
    <cellStyle name="20% - Accent3 7 7 3" xfId="9725" xr:uid="{00000000-0005-0000-0000-0000D71E0000}"/>
    <cellStyle name="20% - Accent3 7 8" xfId="9726" xr:uid="{00000000-0005-0000-0000-0000D81E0000}"/>
    <cellStyle name="20% - Accent3 7 8 2" xfId="9727" xr:uid="{00000000-0005-0000-0000-0000D91E0000}"/>
    <cellStyle name="20% - Accent3 7 9" xfId="9728" xr:uid="{00000000-0005-0000-0000-0000DA1E0000}"/>
    <cellStyle name="20% - Accent3 7 9 2" xfId="9729" xr:uid="{00000000-0005-0000-0000-0000DB1E0000}"/>
    <cellStyle name="20% - Accent3 8" xfId="9730" xr:uid="{00000000-0005-0000-0000-0000DC1E0000}"/>
    <cellStyle name="20% - Accent3 8 10" xfId="9731" xr:uid="{00000000-0005-0000-0000-0000DD1E0000}"/>
    <cellStyle name="20% - Accent3 8 2" xfId="9732" xr:uid="{00000000-0005-0000-0000-0000DE1E0000}"/>
    <cellStyle name="20% - Accent3 8 2 2" xfId="9733" xr:uid="{00000000-0005-0000-0000-0000DF1E0000}"/>
    <cellStyle name="20% - Accent3 8 2 2 2" xfId="9734" xr:uid="{00000000-0005-0000-0000-0000E01E0000}"/>
    <cellStyle name="20% - Accent3 8 2 2 2 2" xfId="9735" xr:uid="{00000000-0005-0000-0000-0000E11E0000}"/>
    <cellStyle name="20% - Accent3 8 2 2 2 2 2" xfId="9736" xr:uid="{00000000-0005-0000-0000-0000E21E0000}"/>
    <cellStyle name="20% - Accent3 8 2 2 2 3" xfId="9737" xr:uid="{00000000-0005-0000-0000-0000E31E0000}"/>
    <cellStyle name="20% - Accent3 8 2 2 3" xfId="9738" xr:uid="{00000000-0005-0000-0000-0000E41E0000}"/>
    <cellStyle name="20% - Accent3 8 2 2 3 2" xfId="9739" xr:uid="{00000000-0005-0000-0000-0000E51E0000}"/>
    <cellStyle name="20% - Accent3 8 2 2 3 2 2" xfId="9740" xr:uid="{00000000-0005-0000-0000-0000E61E0000}"/>
    <cellStyle name="20% - Accent3 8 2 2 3 3" xfId="9741" xr:uid="{00000000-0005-0000-0000-0000E71E0000}"/>
    <cellStyle name="20% - Accent3 8 2 2 4" xfId="9742" xr:uid="{00000000-0005-0000-0000-0000E81E0000}"/>
    <cellStyle name="20% - Accent3 8 2 2 4 2" xfId="9743" xr:uid="{00000000-0005-0000-0000-0000E91E0000}"/>
    <cellStyle name="20% - Accent3 8 2 2 4 2 2" xfId="9744" xr:uid="{00000000-0005-0000-0000-0000EA1E0000}"/>
    <cellStyle name="20% - Accent3 8 2 2 4 3" xfId="9745" xr:uid="{00000000-0005-0000-0000-0000EB1E0000}"/>
    <cellStyle name="20% - Accent3 8 2 2 5" xfId="9746" xr:uid="{00000000-0005-0000-0000-0000EC1E0000}"/>
    <cellStyle name="20% - Accent3 8 2 2 5 2" xfId="9747" xr:uid="{00000000-0005-0000-0000-0000ED1E0000}"/>
    <cellStyle name="20% - Accent3 8 2 2 6" xfId="9748" xr:uid="{00000000-0005-0000-0000-0000EE1E0000}"/>
    <cellStyle name="20% - Accent3 8 2 2 6 2" xfId="9749" xr:uid="{00000000-0005-0000-0000-0000EF1E0000}"/>
    <cellStyle name="20% - Accent3 8 2 2 7" xfId="9750" xr:uid="{00000000-0005-0000-0000-0000F01E0000}"/>
    <cellStyle name="20% - Accent3 8 2 3" xfId="9751" xr:uid="{00000000-0005-0000-0000-0000F11E0000}"/>
    <cellStyle name="20% - Accent3 8 2 3 2" xfId="9752" xr:uid="{00000000-0005-0000-0000-0000F21E0000}"/>
    <cellStyle name="20% - Accent3 8 2 3 2 2" xfId="9753" xr:uid="{00000000-0005-0000-0000-0000F31E0000}"/>
    <cellStyle name="20% - Accent3 8 2 3 2 2 2" xfId="9754" xr:uid="{00000000-0005-0000-0000-0000F41E0000}"/>
    <cellStyle name="20% - Accent3 8 2 3 2 3" xfId="9755" xr:uid="{00000000-0005-0000-0000-0000F51E0000}"/>
    <cellStyle name="20% - Accent3 8 2 3 3" xfId="9756" xr:uid="{00000000-0005-0000-0000-0000F61E0000}"/>
    <cellStyle name="20% - Accent3 8 2 3 3 2" xfId="9757" xr:uid="{00000000-0005-0000-0000-0000F71E0000}"/>
    <cellStyle name="20% - Accent3 8 2 3 4" xfId="9758" xr:uid="{00000000-0005-0000-0000-0000F81E0000}"/>
    <cellStyle name="20% - Accent3 8 2 4" xfId="9759" xr:uid="{00000000-0005-0000-0000-0000F91E0000}"/>
    <cellStyle name="20% - Accent3 8 2 4 2" xfId="9760" xr:uid="{00000000-0005-0000-0000-0000FA1E0000}"/>
    <cellStyle name="20% - Accent3 8 2 4 2 2" xfId="9761" xr:uid="{00000000-0005-0000-0000-0000FB1E0000}"/>
    <cellStyle name="20% - Accent3 8 2 4 3" xfId="9762" xr:uid="{00000000-0005-0000-0000-0000FC1E0000}"/>
    <cellStyle name="20% - Accent3 8 2 5" xfId="9763" xr:uid="{00000000-0005-0000-0000-0000FD1E0000}"/>
    <cellStyle name="20% - Accent3 8 2 5 2" xfId="9764" xr:uid="{00000000-0005-0000-0000-0000FE1E0000}"/>
    <cellStyle name="20% - Accent3 8 2 5 2 2" xfId="9765" xr:uid="{00000000-0005-0000-0000-0000FF1E0000}"/>
    <cellStyle name="20% - Accent3 8 2 5 3" xfId="9766" xr:uid="{00000000-0005-0000-0000-0000001F0000}"/>
    <cellStyle name="20% - Accent3 8 2 6" xfId="9767" xr:uid="{00000000-0005-0000-0000-0000011F0000}"/>
    <cellStyle name="20% - Accent3 8 2 6 2" xfId="9768" xr:uid="{00000000-0005-0000-0000-0000021F0000}"/>
    <cellStyle name="20% - Accent3 8 2 6 2 2" xfId="9769" xr:uid="{00000000-0005-0000-0000-0000031F0000}"/>
    <cellStyle name="20% - Accent3 8 2 6 3" xfId="9770" xr:uid="{00000000-0005-0000-0000-0000041F0000}"/>
    <cellStyle name="20% - Accent3 8 2 7" xfId="9771" xr:uid="{00000000-0005-0000-0000-0000051F0000}"/>
    <cellStyle name="20% - Accent3 8 2 7 2" xfId="9772" xr:uid="{00000000-0005-0000-0000-0000061F0000}"/>
    <cellStyle name="20% - Accent3 8 2 8" xfId="9773" xr:uid="{00000000-0005-0000-0000-0000071F0000}"/>
    <cellStyle name="20% - Accent3 8 2 8 2" xfId="9774" xr:uid="{00000000-0005-0000-0000-0000081F0000}"/>
    <cellStyle name="20% - Accent3 8 2 9" xfId="9775" xr:uid="{00000000-0005-0000-0000-0000091F0000}"/>
    <cellStyle name="20% - Accent3 8 3" xfId="9776" xr:uid="{00000000-0005-0000-0000-00000A1F0000}"/>
    <cellStyle name="20% - Accent3 8 3 2" xfId="9777" xr:uid="{00000000-0005-0000-0000-00000B1F0000}"/>
    <cellStyle name="20% - Accent3 8 3 2 2" xfId="9778" xr:uid="{00000000-0005-0000-0000-00000C1F0000}"/>
    <cellStyle name="20% - Accent3 8 3 2 2 2" xfId="9779" xr:uid="{00000000-0005-0000-0000-00000D1F0000}"/>
    <cellStyle name="20% - Accent3 8 3 2 3" xfId="9780" xr:uid="{00000000-0005-0000-0000-00000E1F0000}"/>
    <cellStyle name="20% - Accent3 8 3 3" xfId="9781" xr:uid="{00000000-0005-0000-0000-00000F1F0000}"/>
    <cellStyle name="20% - Accent3 8 3 3 2" xfId="9782" xr:uid="{00000000-0005-0000-0000-0000101F0000}"/>
    <cellStyle name="20% - Accent3 8 3 3 2 2" xfId="9783" xr:uid="{00000000-0005-0000-0000-0000111F0000}"/>
    <cellStyle name="20% - Accent3 8 3 3 3" xfId="9784" xr:uid="{00000000-0005-0000-0000-0000121F0000}"/>
    <cellStyle name="20% - Accent3 8 3 4" xfId="9785" xr:uid="{00000000-0005-0000-0000-0000131F0000}"/>
    <cellStyle name="20% - Accent3 8 3 4 2" xfId="9786" xr:uid="{00000000-0005-0000-0000-0000141F0000}"/>
    <cellStyle name="20% - Accent3 8 3 4 2 2" xfId="9787" xr:uid="{00000000-0005-0000-0000-0000151F0000}"/>
    <cellStyle name="20% - Accent3 8 3 4 3" xfId="9788" xr:uid="{00000000-0005-0000-0000-0000161F0000}"/>
    <cellStyle name="20% - Accent3 8 3 5" xfId="9789" xr:uid="{00000000-0005-0000-0000-0000171F0000}"/>
    <cellStyle name="20% - Accent3 8 3 5 2" xfId="9790" xr:uid="{00000000-0005-0000-0000-0000181F0000}"/>
    <cellStyle name="20% - Accent3 8 3 6" xfId="9791" xr:uid="{00000000-0005-0000-0000-0000191F0000}"/>
    <cellStyle name="20% - Accent3 8 3 6 2" xfId="9792" xr:uid="{00000000-0005-0000-0000-00001A1F0000}"/>
    <cellStyle name="20% - Accent3 8 3 7" xfId="9793" xr:uid="{00000000-0005-0000-0000-00001B1F0000}"/>
    <cellStyle name="20% - Accent3 8 4" xfId="9794" xr:uid="{00000000-0005-0000-0000-00001C1F0000}"/>
    <cellStyle name="20% - Accent3 8 4 2" xfId="9795" xr:uid="{00000000-0005-0000-0000-00001D1F0000}"/>
    <cellStyle name="20% - Accent3 8 4 2 2" xfId="9796" xr:uid="{00000000-0005-0000-0000-00001E1F0000}"/>
    <cellStyle name="20% - Accent3 8 4 2 2 2" xfId="9797" xr:uid="{00000000-0005-0000-0000-00001F1F0000}"/>
    <cellStyle name="20% - Accent3 8 4 2 3" xfId="9798" xr:uid="{00000000-0005-0000-0000-0000201F0000}"/>
    <cellStyle name="20% - Accent3 8 4 3" xfId="9799" xr:uid="{00000000-0005-0000-0000-0000211F0000}"/>
    <cellStyle name="20% - Accent3 8 4 3 2" xfId="9800" xr:uid="{00000000-0005-0000-0000-0000221F0000}"/>
    <cellStyle name="20% - Accent3 8 4 4" xfId="9801" xr:uid="{00000000-0005-0000-0000-0000231F0000}"/>
    <cellStyle name="20% - Accent3 8 5" xfId="9802" xr:uid="{00000000-0005-0000-0000-0000241F0000}"/>
    <cellStyle name="20% - Accent3 8 5 2" xfId="9803" xr:uid="{00000000-0005-0000-0000-0000251F0000}"/>
    <cellStyle name="20% - Accent3 8 5 2 2" xfId="9804" xr:uid="{00000000-0005-0000-0000-0000261F0000}"/>
    <cellStyle name="20% - Accent3 8 5 3" xfId="9805" xr:uid="{00000000-0005-0000-0000-0000271F0000}"/>
    <cellStyle name="20% - Accent3 8 6" xfId="9806" xr:uid="{00000000-0005-0000-0000-0000281F0000}"/>
    <cellStyle name="20% - Accent3 8 6 2" xfId="9807" xr:uid="{00000000-0005-0000-0000-0000291F0000}"/>
    <cellStyle name="20% - Accent3 8 6 2 2" xfId="9808" xr:uid="{00000000-0005-0000-0000-00002A1F0000}"/>
    <cellStyle name="20% - Accent3 8 6 3" xfId="9809" xr:uid="{00000000-0005-0000-0000-00002B1F0000}"/>
    <cellStyle name="20% - Accent3 8 7" xfId="9810" xr:uid="{00000000-0005-0000-0000-00002C1F0000}"/>
    <cellStyle name="20% - Accent3 8 7 2" xfId="9811" xr:uid="{00000000-0005-0000-0000-00002D1F0000}"/>
    <cellStyle name="20% - Accent3 8 7 2 2" xfId="9812" xr:uid="{00000000-0005-0000-0000-00002E1F0000}"/>
    <cellStyle name="20% - Accent3 8 7 3" xfId="9813" xr:uid="{00000000-0005-0000-0000-00002F1F0000}"/>
    <cellStyle name="20% - Accent3 8 8" xfId="9814" xr:uid="{00000000-0005-0000-0000-0000301F0000}"/>
    <cellStyle name="20% - Accent3 8 8 2" xfId="9815" xr:uid="{00000000-0005-0000-0000-0000311F0000}"/>
    <cellStyle name="20% - Accent3 8 9" xfId="9816" xr:uid="{00000000-0005-0000-0000-0000321F0000}"/>
    <cellStyle name="20% - Accent3 8 9 2" xfId="9817" xr:uid="{00000000-0005-0000-0000-0000331F0000}"/>
    <cellStyle name="20% - Accent3 9" xfId="9818" xr:uid="{00000000-0005-0000-0000-0000341F0000}"/>
    <cellStyle name="20% - Accent3 9 10" xfId="9819" xr:uid="{00000000-0005-0000-0000-0000351F0000}"/>
    <cellStyle name="20% - Accent3 9 2" xfId="9820" xr:uid="{00000000-0005-0000-0000-0000361F0000}"/>
    <cellStyle name="20% - Accent3 9 2 2" xfId="9821" xr:uid="{00000000-0005-0000-0000-0000371F0000}"/>
    <cellStyle name="20% - Accent3 9 2 2 2" xfId="9822" xr:uid="{00000000-0005-0000-0000-0000381F0000}"/>
    <cellStyle name="20% - Accent3 9 2 2 2 2" xfId="9823" xr:uid="{00000000-0005-0000-0000-0000391F0000}"/>
    <cellStyle name="20% - Accent3 9 2 2 2 2 2" xfId="9824" xr:uid="{00000000-0005-0000-0000-00003A1F0000}"/>
    <cellStyle name="20% - Accent3 9 2 2 2 3" xfId="9825" xr:uid="{00000000-0005-0000-0000-00003B1F0000}"/>
    <cellStyle name="20% - Accent3 9 2 2 3" xfId="9826" xr:uid="{00000000-0005-0000-0000-00003C1F0000}"/>
    <cellStyle name="20% - Accent3 9 2 2 3 2" xfId="9827" xr:uid="{00000000-0005-0000-0000-00003D1F0000}"/>
    <cellStyle name="20% - Accent3 9 2 2 3 2 2" xfId="9828" xr:uid="{00000000-0005-0000-0000-00003E1F0000}"/>
    <cellStyle name="20% - Accent3 9 2 2 3 3" xfId="9829" xr:uid="{00000000-0005-0000-0000-00003F1F0000}"/>
    <cellStyle name="20% - Accent3 9 2 2 4" xfId="9830" xr:uid="{00000000-0005-0000-0000-0000401F0000}"/>
    <cellStyle name="20% - Accent3 9 2 2 4 2" xfId="9831" xr:uid="{00000000-0005-0000-0000-0000411F0000}"/>
    <cellStyle name="20% - Accent3 9 2 2 4 2 2" xfId="9832" xr:uid="{00000000-0005-0000-0000-0000421F0000}"/>
    <cellStyle name="20% - Accent3 9 2 2 4 3" xfId="9833" xr:uid="{00000000-0005-0000-0000-0000431F0000}"/>
    <cellStyle name="20% - Accent3 9 2 2 5" xfId="9834" xr:uid="{00000000-0005-0000-0000-0000441F0000}"/>
    <cellStyle name="20% - Accent3 9 2 2 5 2" xfId="9835" xr:uid="{00000000-0005-0000-0000-0000451F0000}"/>
    <cellStyle name="20% - Accent3 9 2 2 6" xfId="9836" xr:uid="{00000000-0005-0000-0000-0000461F0000}"/>
    <cellStyle name="20% - Accent3 9 2 2 6 2" xfId="9837" xr:uid="{00000000-0005-0000-0000-0000471F0000}"/>
    <cellStyle name="20% - Accent3 9 2 2 7" xfId="9838" xr:uid="{00000000-0005-0000-0000-0000481F0000}"/>
    <cellStyle name="20% - Accent3 9 2 3" xfId="9839" xr:uid="{00000000-0005-0000-0000-0000491F0000}"/>
    <cellStyle name="20% - Accent3 9 2 3 2" xfId="9840" xr:uid="{00000000-0005-0000-0000-00004A1F0000}"/>
    <cellStyle name="20% - Accent3 9 2 3 2 2" xfId="9841" xr:uid="{00000000-0005-0000-0000-00004B1F0000}"/>
    <cellStyle name="20% - Accent3 9 2 3 2 2 2" xfId="9842" xr:uid="{00000000-0005-0000-0000-00004C1F0000}"/>
    <cellStyle name="20% - Accent3 9 2 3 2 3" xfId="9843" xr:uid="{00000000-0005-0000-0000-00004D1F0000}"/>
    <cellStyle name="20% - Accent3 9 2 3 3" xfId="9844" xr:uid="{00000000-0005-0000-0000-00004E1F0000}"/>
    <cellStyle name="20% - Accent3 9 2 3 3 2" xfId="9845" xr:uid="{00000000-0005-0000-0000-00004F1F0000}"/>
    <cellStyle name="20% - Accent3 9 2 3 4" xfId="9846" xr:uid="{00000000-0005-0000-0000-0000501F0000}"/>
    <cellStyle name="20% - Accent3 9 2 4" xfId="9847" xr:uid="{00000000-0005-0000-0000-0000511F0000}"/>
    <cellStyle name="20% - Accent3 9 2 4 2" xfId="9848" xr:uid="{00000000-0005-0000-0000-0000521F0000}"/>
    <cellStyle name="20% - Accent3 9 2 4 2 2" xfId="9849" xr:uid="{00000000-0005-0000-0000-0000531F0000}"/>
    <cellStyle name="20% - Accent3 9 2 4 3" xfId="9850" xr:uid="{00000000-0005-0000-0000-0000541F0000}"/>
    <cellStyle name="20% - Accent3 9 2 5" xfId="9851" xr:uid="{00000000-0005-0000-0000-0000551F0000}"/>
    <cellStyle name="20% - Accent3 9 2 5 2" xfId="9852" xr:uid="{00000000-0005-0000-0000-0000561F0000}"/>
    <cellStyle name="20% - Accent3 9 2 5 2 2" xfId="9853" xr:uid="{00000000-0005-0000-0000-0000571F0000}"/>
    <cellStyle name="20% - Accent3 9 2 5 3" xfId="9854" xr:uid="{00000000-0005-0000-0000-0000581F0000}"/>
    <cellStyle name="20% - Accent3 9 2 6" xfId="9855" xr:uid="{00000000-0005-0000-0000-0000591F0000}"/>
    <cellStyle name="20% - Accent3 9 2 6 2" xfId="9856" xr:uid="{00000000-0005-0000-0000-00005A1F0000}"/>
    <cellStyle name="20% - Accent3 9 2 6 2 2" xfId="9857" xr:uid="{00000000-0005-0000-0000-00005B1F0000}"/>
    <cellStyle name="20% - Accent3 9 2 6 3" xfId="9858" xr:uid="{00000000-0005-0000-0000-00005C1F0000}"/>
    <cellStyle name="20% - Accent3 9 2 7" xfId="9859" xr:uid="{00000000-0005-0000-0000-00005D1F0000}"/>
    <cellStyle name="20% - Accent3 9 2 7 2" xfId="9860" xr:uid="{00000000-0005-0000-0000-00005E1F0000}"/>
    <cellStyle name="20% - Accent3 9 2 8" xfId="9861" xr:uid="{00000000-0005-0000-0000-00005F1F0000}"/>
    <cellStyle name="20% - Accent3 9 2 8 2" xfId="9862" xr:uid="{00000000-0005-0000-0000-0000601F0000}"/>
    <cellStyle name="20% - Accent3 9 2 9" xfId="9863" xr:uid="{00000000-0005-0000-0000-0000611F0000}"/>
    <cellStyle name="20% - Accent3 9 3" xfId="9864" xr:uid="{00000000-0005-0000-0000-0000621F0000}"/>
    <cellStyle name="20% - Accent3 9 3 2" xfId="9865" xr:uid="{00000000-0005-0000-0000-0000631F0000}"/>
    <cellStyle name="20% - Accent3 9 3 2 2" xfId="9866" xr:uid="{00000000-0005-0000-0000-0000641F0000}"/>
    <cellStyle name="20% - Accent3 9 3 2 2 2" xfId="9867" xr:uid="{00000000-0005-0000-0000-0000651F0000}"/>
    <cellStyle name="20% - Accent3 9 3 2 3" xfId="9868" xr:uid="{00000000-0005-0000-0000-0000661F0000}"/>
    <cellStyle name="20% - Accent3 9 3 3" xfId="9869" xr:uid="{00000000-0005-0000-0000-0000671F0000}"/>
    <cellStyle name="20% - Accent3 9 3 3 2" xfId="9870" xr:uid="{00000000-0005-0000-0000-0000681F0000}"/>
    <cellStyle name="20% - Accent3 9 3 3 2 2" xfId="9871" xr:uid="{00000000-0005-0000-0000-0000691F0000}"/>
    <cellStyle name="20% - Accent3 9 3 3 3" xfId="9872" xr:uid="{00000000-0005-0000-0000-00006A1F0000}"/>
    <cellStyle name="20% - Accent3 9 3 4" xfId="9873" xr:uid="{00000000-0005-0000-0000-00006B1F0000}"/>
    <cellStyle name="20% - Accent3 9 3 4 2" xfId="9874" xr:uid="{00000000-0005-0000-0000-00006C1F0000}"/>
    <cellStyle name="20% - Accent3 9 3 4 2 2" xfId="9875" xr:uid="{00000000-0005-0000-0000-00006D1F0000}"/>
    <cellStyle name="20% - Accent3 9 3 4 3" xfId="9876" xr:uid="{00000000-0005-0000-0000-00006E1F0000}"/>
    <cellStyle name="20% - Accent3 9 3 5" xfId="9877" xr:uid="{00000000-0005-0000-0000-00006F1F0000}"/>
    <cellStyle name="20% - Accent3 9 3 5 2" xfId="9878" xr:uid="{00000000-0005-0000-0000-0000701F0000}"/>
    <cellStyle name="20% - Accent3 9 3 6" xfId="9879" xr:uid="{00000000-0005-0000-0000-0000711F0000}"/>
    <cellStyle name="20% - Accent3 9 3 6 2" xfId="9880" xr:uid="{00000000-0005-0000-0000-0000721F0000}"/>
    <cellStyle name="20% - Accent3 9 3 7" xfId="9881" xr:uid="{00000000-0005-0000-0000-0000731F0000}"/>
    <cellStyle name="20% - Accent3 9 4" xfId="9882" xr:uid="{00000000-0005-0000-0000-0000741F0000}"/>
    <cellStyle name="20% - Accent3 9 4 2" xfId="9883" xr:uid="{00000000-0005-0000-0000-0000751F0000}"/>
    <cellStyle name="20% - Accent3 9 4 2 2" xfId="9884" xr:uid="{00000000-0005-0000-0000-0000761F0000}"/>
    <cellStyle name="20% - Accent3 9 4 2 2 2" xfId="9885" xr:uid="{00000000-0005-0000-0000-0000771F0000}"/>
    <cellStyle name="20% - Accent3 9 4 2 3" xfId="9886" xr:uid="{00000000-0005-0000-0000-0000781F0000}"/>
    <cellStyle name="20% - Accent3 9 4 3" xfId="9887" xr:uid="{00000000-0005-0000-0000-0000791F0000}"/>
    <cellStyle name="20% - Accent3 9 4 3 2" xfId="9888" xr:uid="{00000000-0005-0000-0000-00007A1F0000}"/>
    <cellStyle name="20% - Accent3 9 4 4" xfId="9889" xr:uid="{00000000-0005-0000-0000-00007B1F0000}"/>
    <cellStyle name="20% - Accent3 9 5" xfId="9890" xr:uid="{00000000-0005-0000-0000-00007C1F0000}"/>
    <cellStyle name="20% - Accent3 9 5 2" xfId="9891" xr:uid="{00000000-0005-0000-0000-00007D1F0000}"/>
    <cellStyle name="20% - Accent3 9 5 2 2" xfId="9892" xr:uid="{00000000-0005-0000-0000-00007E1F0000}"/>
    <cellStyle name="20% - Accent3 9 5 3" xfId="9893" xr:uid="{00000000-0005-0000-0000-00007F1F0000}"/>
    <cellStyle name="20% - Accent3 9 6" xfId="9894" xr:uid="{00000000-0005-0000-0000-0000801F0000}"/>
    <cellStyle name="20% - Accent3 9 6 2" xfId="9895" xr:uid="{00000000-0005-0000-0000-0000811F0000}"/>
    <cellStyle name="20% - Accent3 9 6 2 2" xfId="9896" xr:uid="{00000000-0005-0000-0000-0000821F0000}"/>
    <cellStyle name="20% - Accent3 9 6 3" xfId="9897" xr:uid="{00000000-0005-0000-0000-0000831F0000}"/>
    <cellStyle name="20% - Accent3 9 7" xfId="9898" xr:uid="{00000000-0005-0000-0000-0000841F0000}"/>
    <cellStyle name="20% - Accent3 9 7 2" xfId="9899" xr:uid="{00000000-0005-0000-0000-0000851F0000}"/>
    <cellStyle name="20% - Accent3 9 7 2 2" xfId="9900" xr:uid="{00000000-0005-0000-0000-0000861F0000}"/>
    <cellStyle name="20% - Accent3 9 7 3" xfId="9901" xr:uid="{00000000-0005-0000-0000-0000871F0000}"/>
    <cellStyle name="20% - Accent3 9 8" xfId="9902" xr:uid="{00000000-0005-0000-0000-0000881F0000}"/>
    <cellStyle name="20% - Accent3 9 8 2" xfId="9903" xr:uid="{00000000-0005-0000-0000-0000891F0000}"/>
    <cellStyle name="20% - Accent3 9 9" xfId="9904" xr:uid="{00000000-0005-0000-0000-00008A1F0000}"/>
    <cellStyle name="20% - Accent3 9 9 2" xfId="9905" xr:uid="{00000000-0005-0000-0000-00008B1F0000}"/>
    <cellStyle name="20% - Accent4" xfId="31" builtinId="42" customBuiltin="1"/>
    <cellStyle name="20% - Accent4 10" xfId="9906" xr:uid="{00000000-0005-0000-0000-00008D1F0000}"/>
    <cellStyle name="20% - Accent4 10 10" xfId="9907" xr:uid="{00000000-0005-0000-0000-00008E1F0000}"/>
    <cellStyle name="20% - Accent4 10 2" xfId="9908" xr:uid="{00000000-0005-0000-0000-00008F1F0000}"/>
    <cellStyle name="20% - Accent4 10 2 2" xfId="9909" xr:uid="{00000000-0005-0000-0000-0000901F0000}"/>
    <cellStyle name="20% - Accent4 10 2 2 2" xfId="9910" xr:uid="{00000000-0005-0000-0000-0000911F0000}"/>
    <cellStyle name="20% - Accent4 10 2 2 2 2" xfId="9911" xr:uid="{00000000-0005-0000-0000-0000921F0000}"/>
    <cellStyle name="20% - Accent4 10 2 2 2 2 2" xfId="9912" xr:uid="{00000000-0005-0000-0000-0000931F0000}"/>
    <cellStyle name="20% - Accent4 10 2 2 2 3" xfId="9913" xr:uid="{00000000-0005-0000-0000-0000941F0000}"/>
    <cellStyle name="20% - Accent4 10 2 2 3" xfId="9914" xr:uid="{00000000-0005-0000-0000-0000951F0000}"/>
    <cellStyle name="20% - Accent4 10 2 2 3 2" xfId="9915" xr:uid="{00000000-0005-0000-0000-0000961F0000}"/>
    <cellStyle name="20% - Accent4 10 2 2 3 2 2" xfId="9916" xr:uid="{00000000-0005-0000-0000-0000971F0000}"/>
    <cellStyle name="20% - Accent4 10 2 2 3 3" xfId="9917" xr:uid="{00000000-0005-0000-0000-0000981F0000}"/>
    <cellStyle name="20% - Accent4 10 2 2 4" xfId="9918" xr:uid="{00000000-0005-0000-0000-0000991F0000}"/>
    <cellStyle name="20% - Accent4 10 2 2 4 2" xfId="9919" xr:uid="{00000000-0005-0000-0000-00009A1F0000}"/>
    <cellStyle name="20% - Accent4 10 2 2 4 2 2" xfId="9920" xr:uid="{00000000-0005-0000-0000-00009B1F0000}"/>
    <cellStyle name="20% - Accent4 10 2 2 4 3" xfId="9921" xr:uid="{00000000-0005-0000-0000-00009C1F0000}"/>
    <cellStyle name="20% - Accent4 10 2 2 5" xfId="9922" xr:uid="{00000000-0005-0000-0000-00009D1F0000}"/>
    <cellStyle name="20% - Accent4 10 2 2 5 2" xfId="9923" xr:uid="{00000000-0005-0000-0000-00009E1F0000}"/>
    <cellStyle name="20% - Accent4 10 2 2 6" xfId="9924" xr:uid="{00000000-0005-0000-0000-00009F1F0000}"/>
    <cellStyle name="20% - Accent4 10 2 2 6 2" xfId="9925" xr:uid="{00000000-0005-0000-0000-0000A01F0000}"/>
    <cellStyle name="20% - Accent4 10 2 2 7" xfId="9926" xr:uid="{00000000-0005-0000-0000-0000A11F0000}"/>
    <cellStyle name="20% - Accent4 10 2 3" xfId="9927" xr:uid="{00000000-0005-0000-0000-0000A21F0000}"/>
    <cellStyle name="20% - Accent4 10 2 3 2" xfId="9928" xr:uid="{00000000-0005-0000-0000-0000A31F0000}"/>
    <cellStyle name="20% - Accent4 10 2 3 2 2" xfId="9929" xr:uid="{00000000-0005-0000-0000-0000A41F0000}"/>
    <cellStyle name="20% - Accent4 10 2 3 2 2 2" xfId="9930" xr:uid="{00000000-0005-0000-0000-0000A51F0000}"/>
    <cellStyle name="20% - Accent4 10 2 3 2 3" xfId="9931" xr:uid="{00000000-0005-0000-0000-0000A61F0000}"/>
    <cellStyle name="20% - Accent4 10 2 3 3" xfId="9932" xr:uid="{00000000-0005-0000-0000-0000A71F0000}"/>
    <cellStyle name="20% - Accent4 10 2 3 3 2" xfId="9933" xr:uid="{00000000-0005-0000-0000-0000A81F0000}"/>
    <cellStyle name="20% - Accent4 10 2 3 4" xfId="9934" xr:uid="{00000000-0005-0000-0000-0000A91F0000}"/>
    <cellStyle name="20% - Accent4 10 2 4" xfId="9935" xr:uid="{00000000-0005-0000-0000-0000AA1F0000}"/>
    <cellStyle name="20% - Accent4 10 2 4 2" xfId="9936" xr:uid="{00000000-0005-0000-0000-0000AB1F0000}"/>
    <cellStyle name="20% - Accent4 10 2 4 2 2" xfId="9937" xr:uid="{00000000-0005-0000-0000-0000AC1F0000}"/>
    <cellStyle name="20% - Accent4 10 2 4 3" xfId="9938" xr:uid="{00000000-0005-0000-0000-0000AD1F0000}"/>
    <cellStyle name="20% - Accent4 10 2 5" xfId="9939" xr:uid="{00000000-0005-0000-0000-0000AE1F0000}"/>
    <cellStyle name="20% - Accent4 10 2 5 2" xfId="9940" xr:uid="{00000000-0005-0000-0000-0000AF1F0000}"/>
    <cellStyle name="20% - Accent4 10 2 5 2 2" xfId="9941" xr:uid="{00000000-0005-0000-0000-0000B01F0000}"/>
    <cellStyle name="20% - Accent4 10 2 5 3" xfId="9942" xr:uid="{00000000-0005-0000-0000-0000B11F0000}"/>
    <cellStyle name="20% - Accent4 10 2 6" xfId="9943" xr:uid="{00000000-0005-0000-0000-0000B21F0000}"/>
    <cellStyle name="20% - Accent4 10 2 6 2" xfId="9944" xr:uid="{00000000-0005-0000-0000-0000B31F0000}"/>
    <cellStyle name="20% - Accent4 10 2 6 2 2" xfId="9945" xr:uid="{00000000-0005-0000-0000-0000B41F0000}"/>
    <cellStyle name="20% - Accent4 10 2 6 3" xfId="9946" xr:uid="{00000000-0005-0000-0000-0000B51F0000}"/>
    <cellStyle name="20% - Accent4 10 2 7" xfId="9947" xr:uid="{00000000-0005-0000-0000-0000B61F0000}"/>
    <cellStyle name="20% - Accent4 10 2 7 2" xfId="9948" xr:uid="{00000000-0005-0000-0000-0000B71F0000}"/>
    <cellStyle name="20% - Accent4 10 2 8" xfId="9949" xr:uid="{00000000-0005-0000-0000-0000B81F0000}"/>
    <cellStyle name="20% - Accent4 10 2 8 2" xfId="9950" xr:uid="{00000000-0005-0000-0000-0000B91F0000}"/>
    <cellStyle name="20% - Accent4 10 2 9" xfId="9951" xr:uid="{00000000-0005-0000-0000-0000BA1F0000}"/>
    <cellStyle name="20% - Accent4 10 3" xfId="9952" xr:uid="{00000000-0005-0000-0000-0000BB1F0000}"/>
    <cellStyle name="20% - Accent4 10 3 2" xfId="9953" xr:uid="{00000000-0005-0000-0000-0000BC1F0000}"/>
    <cellStyle name="20% - Accent4 10 3 2 2" xfId="9954" xr:uid="{00000000-0005-0000-0000-0000BD1F0000}"/>
    <cellStyle name="20% - Accent4 10 3 2 2 2" xfId="9955" xr:uid="{00000000-0005-0000-0000-0000BE1F0000}"/>
    <cellStyle name="20% - Accent4 10 3 2 3" xfId="9956" xr:uid="{00000000-0005-0000-0000-0000BF1F0000}"/>
    <cellStyle name="20% - Accent4 10 3 3" xfId="9957" xr:uid="{00000000-0005-0000-0000-0000C01F0000}"/>
    <cellStyle name="20% - Accent4 10 3 3 2" xfId="9958" xr:uid="{00000000-0005-0000-0000-0000C11F0000}"/>
    <cellStyle name="20% - Accent4 10 3 3 2 2" xfId="9959" xr:uid="{00000000-0005-0000-0000-0000C21F0000}"/>
    <cellStyle name="20% - Accent4 10 3 3 3" xfId="9960" xr:uid="{00000000-0005-0000-0000-0000C31F0000}"/>
    <cellStyle name="20% - Accent4 10 3 4" xfId="9961" xr:uid="{00000000-0005-0000-0000-0000C41F0000}"/>
    <cellStyle name="20% - Accent4 10 3 4 2" xfId="9962" xr:uid="{00000000-0005-0000-0000-0000C51F0000}"/>
    <cellStyle name="20% - Accent4 10 3 4 2 2" xfId="9963" xr:uid="{00000000-0005-0000-0000-0000C61F0000}"/>
    <cellStyle name="20% - Accent4 10 3 4 3" xfId="9964" xr:uid="{00000000-0005-0000-0000-0000C71F0000}"/>
    <cellStyle name="20% - Accent4 10 3 5" xfId="9965" xr:uid="{00000000-0005-0000-0000-0000C81F0000}"/>
    <cellStyle name="20% - Accent4 10 3 5 2" xfId="9966" xr:uid="{00000000-0005-0000-0000-0000C91F0000}"/>
    <cellStyle name="20% - Accent4 10 3 6" xfId="9967" xr:uid="{00000000-0005-0000-0000-0000CA1F0000}"/>
    <cellStyle name="20% - Accent4 10 3 6 2" xfId="9968" xr:uid="{00000000-0005-0000-0000-0000CB1F0000}"/>
    <cellStyle name="20% - Accent4 10 3 7" xfId="9969" xr:uid="{00000000-0005-0000-0000-0000CC1F0000}"/>
    <cellStyle name="20% - Accent4 10 4" xfId="9970" xr:uid="{00000000-0005-0000-0000-0000CD1F0000}"/>
    <cellStyle name="20% - Accent4 10 4 2" xfId="9971" xr:uid="{00000000-0005-0000-0000-0000CE1F0000}"/>
    <cellStyle name="20% - Accent4 10 4 2 2" xfId="9972" xr:uid="{00000000-0005-0000-0000-0000CF1F0000}"/>
    <cellStyle name="20% - Accent4 10 4 2 2 2" xfId="9973" xr:uid="{00000000-0005-0000-0000-0000D01F0000}"/>
    <cellStyle name="20% - Accent4 10 4 2 3" xfId="9974" xr:uid="{00000000-0005-0000-0000-0000D11F0000}"/>
    <cellStyle name="20% - Accent4 10 4 3" xfId="9975" xr:uid="{00000000-0005-0000-0000-0000D21F0000}"/>
    <cellStyle name="20% - Accent4 10 4 3 2" xfId="9976" xr:uid="{00000000-0005-0000-0000-0000D31F0000}"/>
    <cellStyle name="20% - Accent4 10 4 4" xfId="9977" xr:uid="{00000000-0005-0000-0000-0000D41F0000}"/>
    <cellStyle name="20% - Accent4 10 5" xfId="9978" xr:uid="{00000000-0005-0000-0000-0000D51F0000}"/>
    <cellStyle name="20% - Accent4 10 5 2" xfId="9979" xr:uid="{00000000-0005-0000-0000-0000D61F0000}"/>
    <cellStyle name="20% - Accent4 10 5 2 2" xfId="9980" xr:uid="{00000000-0005-0000-0000-0000D71F0000}"/>
    <cellStyle name="20% - Accent4 10 5 3" xfId="9981" xr:uid="{00000000-0005-0000-0000-0000D81F0000}"/>
    <cellStyle name="20% - Accent4 10 6" xfId="9982" xr:uid="{00000000-0005-0000-0000-0000D91F0000}"/>
    <cellStyle name="20% - Accent4 10 6 2" xfId="9983" xr:uid="{00000000-0005-0000-0000-0000DA1F0000}"/>
    <cellStyle name="20% - Accent4 10 6 2 2" xfId="9984" xr:uid="{00000000-0005-0000-0000-0000DB1F0000}"/>
    <cellStyle name="20% - Accent4 10 6 3" xfId="9985" xr:uid="{00000000-0005-0000-0000-0000DC1F0000}"/>
    <cellStyle name="20% - Accent4 10 7" xfId="9986" xr:uid="{00000000-0005-0000-0000-0000DD1F0000}"/>
    <cellStyle name="20% - Accent4 10 7 2" xfId="9987" xr:uid="{00000000-0005-0000-0000-0000DE1F0000}"/>
    <cellStyle name="20% - Accent4 10 7 2 2" xfId="9988" xr:uid="{00000000-0005-0000-0000-0000DF1F0000}"/>
    <cellStyle name="20% - Accent4 10 7 3" xfId="9989" xr:uid="{00000000-0005-0000-0000-0000E01F0000}"/>
    <cellStyle name="20% - Accent4 10 8" xfId="9990" xr:uid="{00000000-0005-0000-0000-0000E11F0000}"/>
    <cellStyle name="20% - Accent4 10 8 2" xfId="9991" xr:uid="{00000000-0005-0000-0000-0000E21F0000}"/>
    <cellStyle name="20% - Accent4 10 9" xfId="9992" xr:uid="{00000000-0005-0000-0000-0000E31F0000}"/>
    <cellStyle name="20% - Accent4 10 9 2" xfId="9993" xr:uid="{00000000-0005-0000-0000-0000E41F0000}"/>
    <cellStyle name="20% - Accent4 11" xfId="9994" xr:uid="{00000000-0005-0000-0000-0000E51F0000}"/>
    <cellStyle name="20% - Accent4 11 2" xfId="9995" xr:uid="{00000000-0005-0000-0000-0000E61F0000}"/>
    <cellStyle name="20% - Accent4 11 2 2" xfId="9996" xr:uid="{00000000-0005-0000-0000-0000E71F0000}"/>
    <cellStyle name="20% - Accent4 11 2 2 2" xfId="9997" xr:uid="{00000000-0005-0000-0000-0000E81F0000}"/>
    <cellStyle name="20% - Accent4 11 2 2 2 2" xfId="9998" xr:uid="{00000000-0005-0000-0000-0000E91F0000}"/>
    <cellStyle name="20% - Accent4 11 2 2 3" xfId="9999" xr:uid="{00000000-0005-0000-0000-0000EA1F0000}"/>
    <cellStyle name="20% - Accent4 11 2 3" xfId="10000" xr:uid="{00000000-0005-0000-0000-0000EB1F0000}"/>
    <cellStyle name="20% - Accent4 11 2 3 2" xfId="10001" xr:uid="{00000000-0005-0000-0000-0000EC1F0000}"/>
    <cellStyle name="20% - Accent4 11 2 3 2 2" xfId="10002" xr:uid="{00000000-0005-0000-0000-0000ED1F0000}"/>
    <cellStyle name="20% - Accent4 11 2 3 3" xfId="10003" xr:uid="{00000000-0005-0000-0000-0000EE1F0000}"/>
    <cellStyle name="20% - Accent4 11 2 4" xfId="10004" xr:uid="{00000000-0005-0000-0000-0000EF1F0000}"/>
    <cellStyle name="20% - Accent4 11 2 4 2" xfId="10005" xr:uid="{00000000-0005-0000-0000-0000F01F0000}"/>
    <cellStyle name="20% - Accent4 11 2 4 2 2" xfId="10006" xr:uid="{00000000-0005-0000-0000-0000F11F0000}"/>
    <cellStyle name="20% - Accent4 11 2 4 3" xfId="10007" xr:uid="{00000000-0005-0000-0000-0000F21F0000}"/>
    <cellStyle name="20% - Accent4 11 2 5" xfId="10008" xr:uid="{00000000-0005-0000-0000-0000F31F0000}"/>
    <cellStyle name="20% - Accent4 11 2 5 2" xfId="10009" xr:uid="{00000000-0005-0000-0000-0000F41F0000}"/>
    <cellStyle name="20% - Accent4 11 2 6" xfId="10010" xr:uid="{00000000-0005-0000-0000-0000F51F0000}"/>
    <cellStyle name="20% - Accent4 11 2 6 2" xfId="10011" xr:uid="{00000000-0005-0000-0000-0000F61F0000}"/>
    <cellStyle name="20% - Accent4 11 2 7" xfId="10012" xr:uid="{00000000-0005-0000-0000-0000F71F0000}"/>
    <cellStyle name="20% - Accent4 11 3" xfId="10013" xr:uid="{00000000-0005-0000-0000-0000F81F0000}"/>
    <cellStyle name="20% - Accent4 11 3 2" xfId="10014" xr:uid="{00000000-0005-0000-0000-0000F91F0000}"/>
    <cellStyle name="20% - Accent4 11 3 2 2" xfId="10015" xr:uid="{00000000-0005-0000-0000-0000FA1F0000}"/>
    <cellStyle name="20% - Accent4 11 3 2 2 2" xfId="10016" xr:uid="{00000000-0005-0000-0000-0000FB1F0000}"/>
    <cellStyle name="20% - Accent4 11 3 2 3" xfId="10017" xr:uid="{00000000-0005-0000-0000-0000FC1F0000}"/>
    <cellStyle name="20% - Accent4 11 3 3" xfId="10018" xr:uid="{00000000-0005-0000-0000-0000FD1F0000}"/>
    <cellStyle name="20% - Accent4 11 3 3 2" xfId="10019" xr:uid="{00000000-0005-0000-0000-0000FE1F0000}"/>
    <cellStyle name="20% - Accent4 11 3 4" xfId="10020" xr:uid="{00000000-0005-0000-0000-0000FF1F0000}"/>
    <cellStyle name="20% - Accent4 11 4" xfId="10021" xr:uid="{00000000-0005-0000-0000-000000200000}"/>
    <cellStyle name="20% - Accent4 11 4 2" xfId="10022" xr:uid="{00000000-0005-0000-0000-000001200000}"/>
    <cellStyle name="20% - Accent4 11 4 2 2" xfId="10023" xr:uid="{00000000-0005-0000-0000-000002200000}"/>
    <cellStyle name="20% - Accent4 11 4 3" xfId="10024" xr:uid="{00000000-0005-0000-0000-000003200000}"/>
    <cellStyle name="20% - Accent4 11 5" xfId="10025" xr:uid="{00000000-0005-0000-0000-000004200000}"/>
    <cellStyle name="20% - Accent4 11 5 2" xfId="10026" xr:uid="{00000000-0005-0000-0000-000005200000}"/>
    <cellStyle name="20% - Accent4 11 5 2 2" xfId="10027" xr:uid="{00000000-0005-0000-0000-000006200000}"/>
    <cellStyle name="20% - Accent4 11 5 3" xfId="10028" xr:uid="{00000000-0005-0000-0000-000007200000}"/>
    <cellStyle name="20% - Accent4 11 6" xfId="10029" xr:uid="{00000000-0005-0000-0000-000008200000}"/>
    <cellStyle name="20% - Accent4 11 6 2" xfId="10030" xr:uid="{00000000-0005-0000-0000-000009200000}"/>
    <cellStyle name="20% - Accent4 11 6 2 2" xfId="10031" xr:uid="{00000000-0005-0000-0000-00000A200000}"/>
    <cellStyle name="20% - Accent4 11 6 3" xfId="10032" xr:uid="{00000000-0005-0000-0000-00000B200000}"/>
    <cellStyle name="20% - Accent4 11 7" xfId="10033" xr:uid="{00000000-0005-0000-0000-00000C200000}"/>
    <cellStyle name="20% - Accent4 11 7 2" xfId="10034" xr:uid="{00000000-0005-0000-0000-00000D200000}"/>
    <cellStyle name="20% - Accent4 11 8" xfId="10035" xr:uid="{00000000-0005-0000-0000-00000E200000}"/>
    <cellStyle name="20% - Accent4 11 8 2" xfId="10036" xr:uid="{00000000-0005-0000-0000-00000F200000}"/>
    <cellStyle name="20% - Accent4 11 9" xfId="10037" xr:uid="{00000000-0005-0000-0000-000010200000}"/>
    <cellStyle name="20% - Accent4 12" xfId="10038" xr:uid="{00000000-0005-0000-0000-000011200000}"/>
    <cellStyle name="20% - Accent4 12 2" xfId="10039" xr:uid="{00000000-0005-0000-0000-000012200000}"/>
    <cellStyle name="20% - Accent4 12 2 2" xfId="10040" xr:uid="{00000000-0005-0000-0000-000013200000}"/>
    <cellStyle name="20% - Accent4 12 2 2 2" xfId="10041" xr:uid="{00000000-0005-0000-0000-000014200000}"/>
    <cellStyle name="20% - Accent4 12 2 2 2 2" xfId="10042" xr:uid="{00000000-0005-0000-0000-000015200000}"/>
    <cellStyle name="20% - Accent4 12 2 2 3" xfId="10043" xr:uid="{00000000-0005-0000-0000-000016200000}"/>
    <cellStyle name="20% - Accent4 12 2 3" xfId="10044" xr:uid="{00000000-0005-0000-0000-000017200000}"/>
    <cellStyle name="20% - Accent4 12 2 3 2" xfId="10045" xr:uid="{00000000-0005-0000-0000-000018200000}"/>
    <cellStyle name="20% - Accent4 12 2 4" xfId="10046" xr:uid="{00000000-0005-0000-0000-000019200000}"/>
    <cellStyle name="20% - Accent4 12 3" xfId="10047" xr:uid="{00000000-0005-0000-0000-00001A200000}"/>
    <cellStyle name="20% - Accent4 12 3 2" xfId="10048" xr:uid="{00000000-0005-0000-0000-00001B200000}"/>
    <cellStyle name="20% - Accent4 12 3 2 2" xfId="10049" xr:uid="{00000000-0005-0000-0000-00001C200000}"/>
    <cellStyle name="20% - Accent4 12 3 3" xfId="10050" xr:uid="{00000000-0005-0000-0000-00001D200000}"/>
    <cellStyle name="20% - Accent4 12 4" xfId="10051" xr:uid="{00000000-0005-0000-0000-00001E200000}"/>
    <cellStyle name="20% - Accent4 12 4 2" xfId="10052" xr:uid="{00000000-0005-0000-0000-00001F200000}"/>
    <cellStyle name="20% - Accent4 12 4 2 2" xfId="10053" xr:uid="{00000000-0005-0000-0000-000020200000}"/>
    <cellStyle name="20% - Accent4 12 4 3" xfId="10054" xr:uid="{00000000-0005-0000-0000-000021200000}"/>
    <cellStyle name="20% - Accent4 12 5" xfId="10055" xr:uid="{00000000-0005-0000-0000-000022200000}"/>
    <cellStyle name="20% - Accent4 12 5 2" xfId="10056" xr:uid="{00000000-0005-0000-0000-000023200000}"/>
    <cellStyle name="20% - Accent4 12 5 2 2" xfId="10057" xr:uid="{00000000-0005-0000-0000-000024200000}"/>
    <cellStyle name="20% - Accent4 12 5 3" xfId="10058" xr:uid="{00000000-0005-0000-0000-000025200000}"/>
    <cellStyle name="20% - Accent4 12 6" xfId="10059" xr:uid="{00000000-0005-0000-0000-000026200000}"/>
    <cellStyle name="20% - Accent4 12 6 2" xfId="10060" xr:uid="{00000000-0005-0000-0000-000027200000}"/>
    <cellStyle name="20% - Accent4 12 7" xfId="10061" xr:uid="{00000000-0005-0000-0000-000028200000}"/>
    <cellStyle name="20% - Accent4 12 7 2" xfId="10062" xr:uid="{00000000-0005-0000-0000-000029200000}"/>
    <cellStyle name="20% - Accent4 12 8" xfId="10063" xr:uid="{00000000-0005-0000-0000-00002A200000}"/>
    <cellStyle name="20% - Accent4 13" xfId="10064" xr:uid="{00000000-0005-0000-0000-00002B200000}"/>
    <cellStyle name="20% - Accent4 13 2" xfId="10065" xr:uid="{00000000-0005-0000-0000-00002C200000}"/>
    <cellStyle name="20% - Accent4 13 2 2" xfId="10066" xr:uid="{00000000-0005-0000-0000-00002D200000}"/>
    <cellStyle name="20% - Accent4 13 2 2 2" xfId="10067" xr:uid="{00000000-0005-0000-0000-00002E200000}"/>
    <cellStyle name="20% - Accent4 13 2 3" xfId="10068" xr:uid="{00000000-0005-0000-0000-00002F200000}"/>
    <cellStyle name="20% - Accent4 13 3" xfId="10069" xr:uid="{00000000-0005-0000-0000-000030200000}"/>
    <cellStyle name="20% - Accent4 13 3 2" xfId="10070" xr:uid="{00000000-0005-0000-0000-000031200000}"/>
    <cellStyle name="20% - Accent4 13 3 2 2" xfId="10071" xr:uid="{00000000-0005-0000-0000-000032200000}"/>
    <cellStyle name="20% - Accent4 13 3 3" xfId="10072" xr:uid="{00000000-0005-0000-0000-000033200000}"/>
    <cellStyle name="20% - Accent4 13 4" xfId="10073" xr:uid="{00000000-0005-0000-0000-000034200000}"/>
    <cellStyle name="20% - Accent4 13 4 2" xfId="10074" xr:uid="{00000000-0005-0000-0000-000035200000}"/>
    <cellStyle name="20% - Accent4 13 4 2 2" xfId="10075" xr:uid="{00000000-0005-0000-0000-000036200000}"/>
    <cellStyle name="20% - Accent4 13 4 3" xfId="10076" xr:uid="{00000000-0005-0000-0000-000037200000}"/>
    <cellStyle name="20% - Accent4 13 5" xfId="10077" xr:uid="{00000000-0005-0000-0000-000038200000}"/>
    <cellStyle name="20% - Accent4 13 5 2" xfId="10078" xr:uid="{00000000-0005-0000-0000-000039200000}"/>
    <cellStyle name="20% - Accent4 13 6" xfId="10079" xr:uid="{00000000-0005-0000-0000-00003A200000}"/>
    <cellStyle name="20% - Accent4 13 6 2" xfId="10080" xr:uid="{00000000-0005-0000-0000-00003B200000}"/>
    <cellStyle name="20% - Accent4 13 7" xfId="10081" xr:uid="{00000000-0005-0000-0000-00003C200000}"/>
    <cellStyle name="20% - Accent4 14" xfId="10082" xr:uid="{00000000-0005-0000-0000-00003D200000}"/>
    <cellStyle name="20% - Accent4 14 2" xfId="10083" xr:uid="{00000000-0005-0000-0000-00003E200000}"/>
    <cellStyle name="20% - Accent4 14 2 2" xfId="10084" xr:uid="{00000000-0005-0000-0000-00003F200000}"/>
    <cellStyle name="20% - Accent4 14 2 2 2" xfId="10085" xr:uid="{00000000-0005-0000-0000-000040200000}"/>
    <cellStyle name="20% - Accent4 14 2 3" xfId="10086" xr:uid="{00000000-0005-0000-0000-000041200000}"/>
    <cellStyle name="20% - Accent4 14 3" xfId="10087" xr:uid="{00000000-0005-0000-0000-000042200000}"/>
    <cellStyle name="20% - Accent4 14 3 2" xfId="10088" xr:uid="{00000000-0005-0000-0000-000043200000}"/>
    <cellStyle name="20% - Accent4 14 4" xfId="10089" xr:uid="{00000000-0005-0000-0000-000044200000}"/>
    <cellStyle name="20% - Accent4 14 4 2" xfId="10090" xr:uid="{00000000-0005-0000-0000-000045200000}"/>
    <cellStyle name="20% - Accent4 14 5" xfId="10091" xr:uid="{00000000-0005-0000-0000-000046200000}"/>
    <cellStyle name="20% - Accent4 15" xfId="10092" xr:uid="{00000000-0005-0000-0000-000047200000}"/>
    <cellStyle name="20% - Accent4 15 2" xfId="10093" xr:uid="{00000000-0005-0000-0000-000048200000}"/>
    <cellStyle name="20% - Accent4 15 2 2" xfId="10094" xr:uid="{00000000-0005-0000-0000-000049200000}"/>
    <cellStyle name="20% - Accent4 15 3" xfId="10095" xr:uid="{00000000-0005-0000-0000-00004A200000}"/>
    <cellStyle name="20% - Accent4 16" xfId="10096" xr:uid="{00000000-0005-0000-0000-00004B200000}"/>
    <cellStyle name="20% - Accent4 16 2" xfId="10097" xr:uid="{00000000-0005-0000-0000-00004C200000}"/>
    <cellStyle name="20% - Accent4 16 2 2" xfId="10098" xr:uid="{00000000-0005-0000-0000-00004D200000}"/>
    <cellStyle name="20% - Accent4 16 3" xfId="10099" xr:uid="{00000000-0005-0000-0000-00004E200000}"/>
    <cellStyle name="20% - Accent4 17" xfId="10100" xr:uid="{00000000-0005-0000-0000-00004F200000}"/>
    <cellStyle name="20% - Accent4 17 2" xfId="10101" xr:uid="{00000000-0005-0000-0000-000050200000}"/>
    <cellStyle name="20% - Accent4 17 2 2" xfId="10102" xr:uid="{00000000-0005-0000-0000-000051200000}"/>
    <cellStyle name="20% - Accent4 17 3" xfId="10103" xr:uid="{00000000-0005-0000-0000-000052200000}"/>
    <cellStyle name="20% - Accent4 18" xfId="10104" xr:uid="{00000000-0005-0000-0000-000053200000}"/>
    <cellStyle name="20% - Accent4 18 2" xfId="10105" xr:uid="{00000000-0005-0000-0000-000054200000}"/>
    <cellStyle name="20% - Accent4 19" xfId="10106" xr:uid="{00000000-0005-0000-0000-000055200000}"/>
    <cellStyle name="20% - Accent4 19 2" xfId="10107" xr:uid="{00000000-0005-0000-0000-000056200000}"/>
    <cellStyle name="20% - Accent4 2" xfId="848" xr:uid="{00000000-0005-0000-0000-000057200000}"/>
    <cellStyle name="20% - Accent4 2 10" xfId="10108" xr:uid="{00000000-0005-0000-0000-000058200000}"/>
    <cellStyle name="20% - Accent4 2 10 2" xfId="10109" xr:uid="{00000000-0005-0000-0000-000059200000}"/>
    <cellStyle name="20% - Accent4 2 10 2 2" xfId="10110" xr:uid="{00000000-0005-0000-0000-00005A200000}"/>
    <cellStyle name="20% - Accent4 2 10 3" xfId="10111" xr:uid="{00000000-0005-0000-0000-00005B200000}"/>
    <cellStyle name="20% - Accent4 2 11" xfId="10112" xr:uid="{00000000-0005-0000-0000-00005C200000}"/>
    <cellStyle name="20% - Accent4 2 11 2" xfId="10113" xr:uid="{00000000-0005-0000-0000-00005D200000}"/>
    <cellStyle name="20% - Accent4 2 12" xfId="10114" xr:uid="{00000000-0005-0000-0000-00005E200000}"/>
    <cellStyle name="20% - Accent4 2 12 2" xfId="10115" xr:uid="{00000000-0005-0000-0000-00005F200000}"/>
    <cellStyle name="20% - Accent4 2 13" xfId="10116" xr:uid="{00000000-0005-0000-0000-000060200000}"/>
    <cellStyle name="20% - Accent4 2 14" xfId="10117" xr:uid="{00000000-0005-0000-0000-000061200000}"/>
    <cellStyle name="20% - Accent4 2 2" xfId="849" xr:uid="{00000000-0005-0000-0000-000062200000}"/>
    <cellStyle name="20% - Accent4 2 2 10" xfId="10118" xr:uid="{00000000-0005-0000-0000-000063200000}"/>
    <cellStyle name="20% - Accent4 2 2 10 2" xfId="10119" xr:uid="{00000000-0005-0000-0000-000064200000}"/>
    <cellStyle name="20% - Accent4 2 2 11" xfId="10120" xr:uid="{00000000-0005-0000-0000-000065200000}"/>
    <cellStyle name="20% - Accent4 2 2 12" xfId="10121" xr:uid="{00000000-0005-0000-0000-000066200000}"/>
    <cellStyle name="20% - Accent4 2 2 2" xfId="2603" xr:uid="{00000000-0005-0000-0000-000067200000}"/>
    <cellStyle name="20% - Accent4 2 2 2 10" xfId="10122" xr:uid="{00000000-0005-0000-0000-000068200000}"/>
    <cellStyle name="20% - Accent4 2 2 2 11" xfId="10123" xr:uid="{00000000-0005-0000-0000-000069200000}"/>
    <cellStyle name="20% - Accent4 2 2 2 2" xfId="10124" xr:uid="{00000000-0005-0000-0000-00006A200000}"/>
    <cellStyle name="20% - Accent4 2 2 2 2 2" xfId="10125" xr:uid="{00000000-0005-0000-0000-00006B200000}"/>
    <cellStyle name="20% - Accent4 2 2 2 2 2 2" xfId="10126" xr:uid="{00000000-0005-0000-0000-00006C200000}"/>
    <cellStyle name="20% - Accent4 2 2 2 2 2 2 2" xfId="10127" xr:uid="{00000000-0005-0000-0000-00006D200000}"/>
    <cellStyle name="20% - Accent4 2 2 2 2 2 2 2 2" xfId="10128" xr:uid="{00000000-0005-0000-0000-00006E200000}"/>
    <cellStyle name="20% - Accent4 2 2 2 2 2 2 3" xfId="10129" xr:uid="{00000000-0005-0000-0000-00006F200000}"/>
    <cellStyle name="20% - Accent4 2 2 2 2 2 3" xfId="10130" xr:uid="{00000000-0005-0000-0000-000070200000}"/>
    <cellStyle name="20% - Accent4 2 2 2 2 2 3 2" xfId="10131" xr:uid="{00000000-0005-0000-0000-000071200000}"/>
    <cellStyle name="20% - Accent4 2 2 2 2 2 3 2 2" xfId="10132" xr:uid="{00000000-0005-0000-0000-000072200000}"/>
    <cellStyle name="20% - Accent4 2 2 2 2 2 3 3" xfId="10133" xr:uid="{00000000-0005-0000-0000-000073200000}"/>
    <cellStyle name="20% - Accent4 2 2 2 2 2 4" xfId="10134" xr:uid="{00000000-0005-0000-0000-000074200000}"/>
    <cellStyle name="20% - Accent4 2 2 2 2 2 4 2" xfId="10135" xr:uid="{00000000-0005-0000-0000-000075200000}"/>
    <cellStyle name="20% - Accent4 2 2 2 2 2 4 2 2" xfId="10136" xr:uid="{00000000-0005-0000-0000-000076200000}"/>
    <cellStyle name="20% - Accent4 2 2 2 2 2 4 3" xfId="10137" xr:uid="{00000000-0005-0000-0000-000077200000}"/>
    <cellStyle name="20% - Accent4 2 2 2 2 2 5" xfId="10138" xr:uid="{00000000-0005-0000-0000-000078200000}"/>
    <cellStyle name="20% - Accent4 2 2 2 2 2 5 2" xfId="10139" xr:uid="{00000000-0005-0000-0000-000079200000}"/>
    <cellStyle name="20% - Accent4 2 2 2 2 2 6" xfId="10140" xr:uid="{00000000-0005-0000-0000-00007A200000}"/>
    <cellStyle name="20% - Accent4 2 2 2 2 2 6 2" xfId="10141" xr:uid="{00000000-0005-0000-0000-00007B200000}"/>
    <cellStyle name="20% - Accent4 2 2 2 2 2 7" xfId="10142" xr:uid="{00000000-0005-0000-0000-00007C200000}"/>
    <cellStyle name="20% - Accent4 2 2 2 2 3" xfId="10143" xr:uid="{00000000-0005-0000-0000-00007D200000}"/>
    <cellStyle name="20% - Accent4 2 2 2 2 3 2" xfId="10144" xr:uid="{00000000-0005-0000-0000-00007E200000}"/>
    <cellStyle name="20% - Accent4 2 2 2 2 3 2 2" xfId="10145" xr:uid="{00000000-0005-0000-0000-00007F200000}"/>
    <cellStyle name="20% - Accent4 2 2 2 2 3 2 2 2" xfId="10146" xr:uid="{00000000-0005-0000-0000-000080200000}"/>
    <cellStyle name="20% - Accent4 2 2 2 2 3 2 3" xfId="10147" xr:uid="{00000000-0005-0000-0000-000081200000}"/>
    <cellStyle name="20% - Accent4 2 2 2 2 3 3" xfId="10148" xr:uid="{00000000-0005-0000-0000-000082200000}"/>
    <cellStyle name="20% - Accent4 2 2 2 2 3 3 2" xfId="10149" xr:uid="{00000000-0005-0000-0000-000083200000}"/>
    <cellStyle name="20% - Accent4 2 2 2 2 3 4" xfId="10150" xr:uid="{00000000-0005-0000-0000-000084200000}"/>
    <cellStyle name="20% - Accent4 2 2 2 2 4" xfId="10151" xr:uid="{00000000-0005-0000-0000-000085200000}"/>
    <cellStyle name="20% - Accent4 2 2 2 2 4 2" xfId="10152" xr:uid="{00000000-0005-0000-0000-000086200000}"/>
    <cellStyle name="20% - Accent4 2 2 2 2 4 2 2" xfId="10153" xr:uid="{00000000-0005-0000-0000-000087200000}"/>
    <cellStyle name="20% - Accent4 2 2 2 2 4 3" xfId="10154" xr:uid="{00000000-0005-0000-0000-000088200000}"/>
    <cellStyle name="20% - Accent4 2 2 2 2 5" xfId="10155" xr:uid="{00000000-0005-0000-0000-000089200000}"/>
    <cellStyle name="20% - Accent4 2 2 2 2 5 2" xfId="10156" xr:uid="{00000000-0005-0000-0000-00008A200000}"/>
    <cellStyle name="20% - Accent4 2 2 2 2 5 2 2" xfId="10157" xr:uid="{00000000-0005-0000-0000-00008B200000}"/>
    <cellStyle name="20% - Accent4 2 2 2 2 5 3" xfId="10158" xr:uid="{00000000-0005-0000-0000-00008C200000}"/>
    <cellStyle name="20% - Accent4 2 2 2 2 6" xfId="10159" xr:uid="{00000000-0005-0000-0000-00008D200000}"/>
    <cellStyle name="20% - Accent4 2 2 2 2 6 2" xfId="10160" xr:uid="{00000000-0005-0000-0000-00008E200000}"/>
    <cellStyle name="20% - Accent4 2 2 2 2 6 2 2" xfId="10161" xr:uid="{00000000-0005-0000-0000-00008F200000}"/>
    <cellStyle name="20% - Accent4 2 2 2 2 6 3" xfId="10162" xr:uid="{00000000-0005-0000-0000-000090200000}"/>
    <cellStyle name="20% - Accent4 2 2 2 2 7" xfId="10163" xr:uid="{00000000-0005-0000-0000-000091200000}"/>
    <cellStyle name="20% - Accent4 2 2 2 2 7 2" xfId="10164" xr:uid="{00000000-0005-0000-0000-000092200000}"/>
    <cellStyle name="20% - Accent4 2 2 2 2 8" xfId="10165" xr:uid="{00000000-0005-0000-0000-000093200000}"/>
    <cellStyle name="20% - Accent4 2 2 2 2 8 2" xfId="10166" xr:uid="{00000000-0005-0000-0000-000094200000}"/>
    <cellStyle name="20% - Accent4 2 2 2 2 9" xfId="10167" xr:uid="{00000000-0005-0000-0000-000095200000}"/>
    <cellStyle name="20% - Accent4 2 2 2 3" xfId="10168" xr:uid="{00000000-0005-0000-0000-000096200000}"/>
    <cellStyle name="20% - Accent4 2 2 2 3 2" xfId="10169" xr:uid="{00000000-0005-0000-0000-000097200000}"/>
    <cellStyle name="20% - Accent4 2 2 2 3 2 2" xfId="10170" xr:uid="{00000000-0005-0000-0000-000098200000}"/>
    <cellStyle name="20% - Accent4 2 2 2 3 2 2 2" xfId="10171" xr:uid="{00000000-0005-0000-0000-000099200000}"/>
    <cellStyle name="20% - Accent4 2 2 2 3 2 3" xfId="10172" xr:uid="{00000000-0005-0000-0000-00009A200000}"/>
    <cellStyle name="20% - Accent4 2 2 2 3 3" xfId="10173" xr:uid="{00000000-0005-0000-0000-00009B200000}"/>
    <cellStyle name="20% - Accent4 2 2 2 3 3 2" xfId="10174" xr:uid="{00000000-0005-0000-0000-00009C200000}"/>
    <cellStyle name="20% - Accent4 2 2 2 3 3 2 2" xfId="10175" xr:uid="{00000000-0005-0000-0000-00009D200000}"/>
    <cellStyle name="20% - Accent4 2 2 2 3 3 3" xfId="10176" xr:uid="{00000000-0005-0000-0000-00009E200000}"/>
    <cellStyle name="20% - Accent4 2 2 2 3 4" xfId="10177" xr:uid="{00000000-0005-0000-0000-00009F200000}"/>
    <cellStyle name="20% - Accent4 2 2 2 3 4 2" xfId="10178" xr:uid="{00000000-0005-0000-0000-0000A0200000}"/>
    <cellStyle name="20% - Accent4 2 2 2 3 4 2 2" xfId="10179" xr:uid="{00000000-0005-0000-0000-0000A1200000}"/>
    <cellStyle name="20% - Accent4 2 2 2 3 4 3" xfId="10180" xr:uid="{00000000-0005-0000-0000-0000A2200000}"/>
    <cellStyle name="20% - Accent4 2 2 2 3 5" xfId="10181" xr:uid="{00000000-0005-0000-0000-0000A3200000}"/>
    <cellStyle name="20% - Accent4 2 2 2 3 5 2" xfId="10182" xr:uid="{00000000-0005-0000-0000-0000A4200000}"/>
    <cellStyle name="20% - Accent4 2 2 2 3 6" xfId="10183" xr:uid="{00000000-0005-0000-0000-0000A5200000}"/>
    <cellStyle name="20% - Accent4 2 2 2 3 6 2" xfId="10184" xr:uid="{00000000-0005-0000-0000-0000A6200000}"/>
    <cellStyle name="20% - Accent4 2 2 2 3 7" xfId="10185" xr:uid="{00000000-0005-0000-0000-0000A7200000}"/>
    <cellStyle name="20% - Accent4 2 2 2 4" xfId="10186" xr:uid="{00000000-0005-0000-0000-0000A8200000}"/>
    <cellStyle name="20% - Accent4 2 2 2 4 2" xfId="10187" xr:uid="{00000000-0005-0000-0000-0000A9200000}"/>
    <cellStyle name="20% - Accent4 2 2 2 4 2 2" xfId="10188" xr:uid="{00000000-0005-0000-0000-0000AA200000}"/>
    <cellStyle name="20% - Accent4 2 2 2 4 2 2 2" xfId="10189" xr:uid="{00000000-0005-0000-0000-0000AB200000}"/>
    <cellStyle name="20% - Accent4 2 2 2 4 2 3" xfId="10190" xr:uid="{00000000-0005-0000-0000-0000AC200000}"/>
    <cellStyle name="20% - Accent4 2 2 2 4 3" xfId="10191" xr:uid="{00000000-0005-0000-0000-0000AD200000}"/>
    <cellStyle name="20% - Accent4 2 2 2 4 3 2" xfId="10192" xr:uid="{00000000-0005-0000-0000-0000AE200000}"/>
    <cellStyle name="20% - Accent4 2 2 2 4 4" xfId="10193" xr:uid="{00000000-0005-0000-0000-0000AF200000}"/>
    <cellStyle name="20% - Accent4 2 2 2 5" xfId="10194" xr:uid="{00000000-0005-0000-0000-0000B0200000}"/>
    <cellStyle name="20% - Accent4 2 2 2 5 2" xfId="10195" xr:uid="{00000000-0005-0000-0000-0000B1200000}"/>
    <cellStyle name="20% - Accent4 2 2 2 5 2 2" xfId="10196" xr:uid="{00000000-0005-0000-0000-0000B2200000}"/>
    <cellStyle name="20% - Accent4 2 2 2 5 3" xfId="10197" xr:uid="{00000000-0005-0000-0000-0000B3200000}"/>
    <cellStyle name="20% - Accent4 2 2 2 6" xfId="10198" xr:uid="{00000000-0005-0000-0000-0000B4200000}"/>
    <cellStyle name="20% - Accent4 2 2 2 6 2" xfId="10199" xr:uid="{00000000-0005-0000-0000-0000B5200000}"/>
    <cellStyle name="20% - Accent4 2 2 2 6 2 2" xfId="10200" xr:uid="{00000000-0005-0000-0000-0000B6200000}"/>
    <cellStyle name="20% - Accent4 2 2 2 6 3" xfId="10201" xr:uid="{00000000-0005-0000-0000-0000B7200000}"/>
    <cellStyle name="20% - Accent4 2 2 2 7" xfId="10202" xr:uid="{00000000-0005-0000-0000-0000B8200000}"/>
    <cellStyle name="20% - Accent4 2 2 2 7 2" xfId="10203" xr:uid="{00000000-0005-0000-0000-0000B9200000}"/>
    <cellStyle name="20% - Accent4 2 2 2 7 2 2" xfId="10204" xr:uid="{00000000-0005-0000-0000-0000BA200000}"/>
    <cellStyle name="20% - Accent4 2 2 2 7 3" xfId="10205" xr:uid="{00000000-0005-0000-0000-0000BB200000}"/>
    <cellStyle name="20% - Accent4 2 2 2 8" xfId="10206" xr:uid="{00000000-0005-0000-0000-0000BC200000}"/>
    <cellStyle name="20% - Accent4 2 2 2 8 2" xfId="10207" xr:uid="{00000000-0005-0000-0000-0000BD200000}"/>
    <cellStyle name="20% - Accent4 2 2 2 9" xfId="10208" xr:uid="{00000000-0005-0000-0000-0000BE200000}"/>
    <cellStyle name="20% - Accent4 2 2 2 9 2" xfId="10209" xr:uid="{00000000-0005-0000-0000-0000BF200000}"/>
    <cellStyle name="20% - Accent4 2 2 3" xfId="10210" xr:uid="{00000000-0005-0000-0000-0000C0200000}"/>
    <cellStyle name="20% - Accent4 2 2 3 2" xfId="10211" xr:uid="{00000000-0005-0000-0000-0000C1200000}"/>
    <cellStyle name="20% - Accent4 2 2 3 2 2" xfId="10212" xr:uid="{00000000-0005-0000-0000-0000C2200000}"/>
    <cellStyle name="20% - Accent4 2 2 3 2 2 2" xfId="10213" xr:uid="{00000000-0005-0000-0000-0000C3200000}"/>
    <cellStyle name="20% - Accent4 2 2 3 2 2 2 2" xfId="10214" xr:uid="{00000000-0005-0000-0000-0000C4200000}"/>
    <cellStyle name="20% - Accent4 2 2 3 2 2 3" xfId="10215" xr:uid="{00000000-0005-0000-0000-0000C5200000}"/>
    <cellStyle name="20% - Accent4 2 2 3 2 3" xfId="10216" xr:uid="{00000000-0005-0000-0000-0000C6200000}"/>
    <cellStyle name="20% - Accent4 2 2 3 2 3 2" xfId="10217" xr:uid="{00000000-0005-0000-0000-0000C7200000}"/>
    <cellStyle name="20% - Accent4 2 2 3 2 3 2 2" xfId="10218" xr:uid="{00000000-0005-0000-0000-0000C8200000}"/>
    <cellStyle name="20% - Accent4 2 2 3 2 3 3" xfId="10219" xr:uid="{00000000-0005-0000-0000-0000C9200000}"/>
    <cellStyle name="20% - Accent4 2 2 3 2 4" xfId="10220" xr:uid="{00000000-0005-0000-0000-0000CA200000}"/>
    <cellStyle name="20% - Accent4 2 2 3 2 4 2" xfId="10221" xr:uid="{00000000-0005-0000-0000-0000CB200000}"/>
    <cellStyle name="20% - Accent4 2 2 3 2 4 2 2" xfId="10222" xr:uid="{00000000-0005-0000-0000-0000CC200000}"/>
    <cellStyle name="20% - Accent4 2 2 3 2 4 3" xfId="10223" xr:uid="{00000000-0005-0000-0000-0000CD200000}"/>
    <cellStyle name="20% - Accent4 2 2 3 2 5" xfId="10224" xr:uid="{00000000-0005-0000-0000-0000CE200000}"/>
    <cellStyle name="20% - Accent4 2 2 3 2 5 2" xfId="10225" xr:uid="{00000000-0005-0000-0000-0000CF200000}"/>
    <cellStyle name="20% - Accent4 2 2 3 2 6" xfId="10226" xr:uid="{00000000-0005-0000-0000-0000D0200000}"/>
    <cellStyle name="20% - Accent4 2 2 3 2 6 2" xfId="10227" xr:uid="{00000000-0005-0000-0000-0000D1200000}"/>
    <cellStyle name="20% - Accent4 2 2 3 2 7" xfId="10228" xr:uid="{00000000-0005-0000-0000-0000D2200000}"/>
    <cellStyle name="20% - Accent4 2 2 3 3" xfId="10229" xr:uid="{00000000-0005-0000-0000-0000D3200000}"/>
    <cellStyle name="20% - Accent4 2 2 3 3 2" xfId="10230" xr:uid="{00000000-0005-0000-0000-0000D4200000}"/>
    <cellStyle name="20% - Accent4 2 2 3 3 2 2" xfId="10231" xr:uid="{00000000-0005-0000-0000-0000D5200000}"/>
    <cellStyle name="20% - Accent4 2 2 3 3 2 2 2" xfId="10232" xr:uid="{00000000-0005-0000-0000-0000D6200000}"/>
    <cellStyle name="20% - Accent4 2 2 3 3 2 3" xfId="10233" xr:uid="{00000000-0005-0000-0000-0000D7200000}"/>
    <cellStyle name="20% - Accent4 2 2 3 3 3" xfId="10234" xr:uid="{00000000-0005-0000-0000-0000D8200000}"/>
    <cellStyle name="20% - Accent4 2 2 3 3 3 2" xfId="10235" xr:uid="{00000000-0005-0000-0000-0000D9200000}"/>
    <cellStyle name="20% - Accent4 2 2 3 3 4" xfId="10236" xr:uid="{00000000-0005-0000-0000-0000DA200000}"/>
    <cellStyle name="20% - Accent4 2 2 3 4" xfId="10237" xr:uid="{00000000-0005-0000-0000-0000DB200000}"/>
    <cellStyle name="20% - Accent4 2 2 3 4 2" xfId="10238" xr:uid="{00000000-0005-0000-0000-0000DC200000}"/>
    <cellStyle name="20% - Accent4 2 2 3 4 2 2" xfId="10239" xr:uid="{00000000-0005-0000-0000-0000DD200000}"/>
    <cellStyle name="20% - Accent4 2 2 3 4 3" xfId="10240" xr:uid="{00000000-0005-0000-0000-0000DE200000}"/>
    <cellStyle name="20% - Accent4 2 2 3 5" xfId="10241" xr:uid="{00000000-0005-0000-0000-0000DF200000}"/>
    <cellStyle name="20% - Accent4 2 2 3 5 2" xfId="10242" xr:uid="{00000000-0005-0000-0000-0000E0200000}"/>
    <cellStyle name="20% - Accent4 2 2 3 5 2 2" xfId="10243" xr:uid="{00000000-0005-0000-0000-0000E1200000}"/>
    <cellStyle name="20% - Accent4 2 2 3 5 3" xfId="10244" xr:uid="{00000000-0005-0000-0000-0000E2200000}"/>
    <cellStyle name="20% - Accent4 2 2 3 6" xfId="10245" xr:uid="{00000000-0005-0000-0000-0000E3200000}"/>
    <cellStyle name="20% - Accent4 2 2 3 6 2" xfId="10246" xr:uid="{00000000-0005-0000-0000-0000E4200000}"/>
    <cellStyle name="20% - Accent4 2 2 3 6 2 2" xfId="10247" xr:uid="{00000000-0005-0000-0000-0000E5200000}"/>
    <cellStyle name="20% - Accent4 2 2 3 6 3" xfId="10248" xr:uid="{00000000-0005-0000-0000-0000E6200000}"/>
    <cellStyle name="20% - Accent4 2 2 3 7" xfId="10249" xr:uid="{00000000-0005-0000-0000-0000E7200000}"/>
    <cellStyle name="20% - Accent4 2 2 3 7 2" xfId="10250" xr:uid="{00000000-0005-0000-0000-0000E8200000}"/>
    <cellStyle name="20% - Accent4 2 2 3 8" xfId="10251" xr:uid="{00000000-0005-0000-0000-0000E9200000}"/>
    <cellStyle name="20% - Accent4 2 2 3 8 2" xfId="10252" xr:uid="{00000000-0005-0000-0000-0000EA200000}"/>
    <cellStyle name="20% - Accent4 2 2 3 9" xfId="10253" xr:uid="{00000000-0005-0000-0000-0000EB200000}"/>
    <cellStyle name="20% - Accent4 2 2 4" xfId="10254" xr:uid="{00000000-0005-0000-0000-0000EC200000}"/>
    <cellStyle name="20% - Accent4 2 2 4 2" xfId="10255" xr:uid="{00000000-0005-0000-0000-0000ED200000}"/>
    <cellStyle name="20% - Accent4 2 2 4 2 2" xfId="10256" xr:uid="{00000000-0005-0000-0000-0000EE200000}"/>
    <cellStyle name="20% - Accent4 2 2 4 2 2 2" xfId="10257" xr:uid="{00000000-0005-0000-0000-0000EF200000}"/>
    <cellStyle name="20% - Accent4 2 2 4 2 3" xfId="10258" xr:uid="{00000000-0005-0000-0000-0000F0200000}"/>
    <cellStyle name="20% - Accent4 2 2 4 3" xfId="10259" xr:uid="{00000000-0005-0000-0000-0000F1200000}"/>
    <cellStyle name="20% - Accent4 2 2 4 3 2" xfId="10260" xr:uid="{00000000-0005-0000-0000-0000F2200000}"/>
    <cellStyle name="20% - Accent4 2 2 4 3 2 2" xfId="10261" xr:uid="{00000000-0005-0000-0000-0000F3200000}"/>
    <cellStyle name="20% - Accent4 2 2 4 3 3" xfId="10262" xr:uid="{00000000-0005-0000-0000-0000F4200000}"/>
    <cellStyle name="20% - Accent4 2 2 4 4" xfId="10263" xr:uid="{00000000-0005-0000-0000-0000F5200000}"/>
    <cellStyle name="20% - Accent4 2 2 4 4 2" xfId="10264" xr:uid="{00000000-0005-0000-0000-0000F6200000}"/>
    <cellStyle name="20% - Accent4 2 2 4 4 2 2" xfId="10265" xr:uid="{00000000-0005-0000-0000-0000F7200000}"/>
    <cellStyle name="20% - Accent4 2 2 4 4 3" xfId="10266" xr:uid="{00000000-0005-0000-0000-0000F8200000}"/>
    <cellStyle name="20% - Accent4 2 2 4 5" xfId="10267" xr:uid="{00000000-0005-0000-0000-0000F9200000}"/>
    <cellStyle name="20% - Accent4 2 2 4 5 2" xfId="10268" xr:uid="{00000000-0005-0000-0000-0000FA200000}"/>
    <cellStyle name="20% - Accent4 2 2 4 6" xfId="10269" xr:uid="{00000000-0005-0000-0000-0000FB200000}"/>
    <cellStyle name="20% - Accent4 2 2 4 6 2" xfId="10270" xr:uid="{00000000-0005-0000-0000-0000FC200000}"/>
    <cellStyle name="20% - Accent4 2 2 4 7" xfId="10271" xr:uid="{00000000-0005-0000-0000-0000FD200000}"/>
    <cellStyle name="20% - Accent4 2 2 5" xfId="10272" xr:uid="{00000000-0005-0000-0000-0000FE200000}"/>
    <cellStyle name="20% - Accent4 2 2 5 2" xfId="10273" xr:uid="{00000000-0005-0000-0000-0000FF200000}"/>
    <cellStyle name="20% - Accent4 2 2 5 2 2" xfId="10274" xr:uid="{00000000-0005-0000-0000-000000210000}"/>
    <cellStyle name="20% - Accent4 2 2 5 2 2 2" xfId="10275" xr:uid="{00000000-0005-0000-0000-000001210000}"/>
    <cellStyle name="20% - Accent4 2 2 5 2 3" xfId="10276" xr:uid="{00000000-0005-0000-0000-000002210000}"/>
    <cellStyle name="20% - Accent4 2 2 5 3" xfId="10277" xr:uid="{00000000-0005-0000-0000-000003210000}"/>
    <cellStyle name="20% - Accent4 2 2 5 3 2" xfId="10278" xr:uid="{00000000-0005-0000-0000-000004210000}"/>
    <cellStyle name="20% - Accent4 2 2 5 4" xfId="10279" xr:uid="{00000000-0005-0000-0000-000005210000}"/>
    <cellStyle name="20% - Accent4 2 2 6" xfId="10280" xr:uid="{00000000-0005-0000-0000-000006210000}"/>
    <cellStyle name="20% - Accent4 2 2 6 2" xfId="10281" xr:uid="{00000000-0005-0000-0000-000007210000}"/>
    <cellStyle name="20% - Accent4 2 2 6 2 2" xfId="10282" xr:uid="{00000000-0005-0000-0000-000008210000}"/>
    <cellStyle name="20% - Accent4 2 2 6 3" xfId="10283" xr:uid="{00000000-0005-0000-0000-000009210000}"/>
    <cellStyle name="20% - Accent4 2 2 7" xfId="10284" xr:uid="{00000000-0005-0000-0000-00000A210000}"/>
    <cellStyle name="20% - Accent4 2 2 7 2" xfId="10285" xr:uid="{00000000-0005-0000-0000-00000B210000}"/>
    <cellStyle name="20% - Accent4 2 2 7 2 2" xfId="10286" xr:uid="{00000000-0005-0000-0000-00000C210000}"/>
    <cellStyle name="20% - Accent4 2 2 7 3" xfId="10287" xr:uid="{00000000-0005-0000-0000-00000D210000}"/>
    <cellStyle name="20% - Accent4 2 2 8" xfId="10288" xr:uid="{00000000-0005-0000-0000-00000E210000}"/>
    <cellStyle name="20% - Accent4 2 2 8 2" xfId="10289" xr:uid="{00000000-0005-0000-0000-00000F210000}"/>
    <cellStyle name="20% - Accent4 2 2 8 2 2" xfId="10290" xr:uid="{00000000-0005-0000-0000-000010210000}"/>
    <cellStyle name="20% - Accent4 2 2 8 3" xfId="10291" xr:uid="{00000000-0005-0000-0000-000011210000}"/>
    <cellStyle name="20% - Accent4 2 2 9" xfId="10292" xr:uid="{00000000-0005-0000-0000-000012210000}"/>
    <cellStyle name="20% - Accent4 2 2 9 2" xfId="10293" xr:uid="{00000000-0005-0000-0000-000013210000}"/>
    <cellStyle name="20% - Accent4 2 3" xfId="850" xr:uid="{00000000-0005-0000-0000-000014210000}"/>
    <cellStyle name="20% - Accent4 2 3 10" xfId="10294" xr:uid="{00000000-0005-0000-0000-000015210000}"/>
    <cellStyle name="20% - Accent4 2 3 10 2" xfId="10295" xr:uid="{00000000-0005-0000-0000-000016210000}"/>
    <cellStyle name="20% - Accent4 2 3 11" xfId="10296" xr:uid="{00000000-0005-0000-0000-000017210000}"/>
    <cellStyle name="20% - Accent4 2 3 12" xfId="10297" xr:uid="{00000000-0005-0000-0000-000018210000}"/>
    <cellStyle name="20% - Accent4 2 3 2" xfId="10298" xr:uid="{00000000-0005-0000-0000-000019210000}"/>
    <cellStyle name="20% - Accent4 2 3 2 10" xfId="10299" xr:uid="{00000000-0005-0000-0000-00001A210000}"/>
    <cellStyle name="20% - Accent4 2 3 2 2" xfId="10300" xr:uid="{00000000-0005-0000-0000-00001B210000}"/>
    <cellStyle name="20% - Accent4 2 3 2 2 2" xfId="10301" xr:uid="{00000000-0005-0000-0000-00001C210000}"/>
    <cellStyle name="20% - Accent4 2 3 2 2 2 2" xfId="10302" xr:uid="{00000000-0005-0000-0000-00001D210000}"/>
    <cellStyle name="20% - Accent4 2 3 2 2 2 2 2" xfId="10303" xr:uid="{00000000-0005-0000-0000-00001E210000}"/>
    <cellStyle name="20% - Accent4 2 3 2 2 2 2 2 2" xfId="10304" xr:uid="{00000000-0005-0000-0000-00001F210000}"/>
    <cellStyle name="20% - Accent4 2 3 2 2 2 2 3" xfId="10305" xr:uid="{00000000-0005-0000-0000-000020210000}"/>
    <cellStyle name="20% - Accent4 2 3 2 2 2 3" xfId="10306" xr:uid="{00000000-0005-0000-0000-000021210000}"/>
    <cellStyle name="20% - Accent4 2 3 2 2 2 3 2" xfId="10307" xr:uid="{00000000-0005-0000-0000-000022210000}"/>
    <cellStyle name="20% - Accent4 2 3 2 2 2 3 2 2" xfId="10308" xr:uid="{00000000-0005-0000-0000-000023210000}"/>
    <cellStyle name="20% - Accent4 2 3 2 2 2 3 3" xfId="10309" xr:uid="{00000000-0005-0000-0000-000024210000}"/>
    <cellStyle name="20% - Accent4 2 3 2 2 2 4" xfId="10310" xr:uid="{00000000-0005-0000-0000-000025210000}"/>
    <cellStyle name="20% - Accent4 2 3 2 2 2 4 2" xfId="10311" xr:uid="{00000000-0005-0000-0000-000026210000}"/>
    <cellStyle name="20% - Accent4 2 3 2 2 2 4 2 2" xfId="10312" xr:uid="{00000000-0005-0000-0000-000027210000}"/>
    <cellStyle name="20% - Accent4 2 3 2 2 2 4 3" xfId="10313" xr:uid="{00000000-0005-0000-0000-000028210000}"/>
    <cellStyle name="20% - Accent4 2 3 2 2 2 5" xfId="10314" xr:uid="{00000000-0005-0000-0000-000029210000}"/>
    <cellStyle name="20% - Accent4 2 3 2 2 2 5 2" xfId="10315" xr:uid="{00000000-0005-0000-0000-00002A210000}"/>
    <cellStyle name="20% - Accent4 2 3 2 2 2 6" xfId="10316" xr:uid="{00000000-0005-0000-0000-00002B210000}"/>
    <cellStyle name="20% - Accent4 2 3 2 2 2 6 2" xfId="10317" xr:uid="{00000000-0005-0000-0000-00002C210000}"/>
    <cellStyle name="20% - Accent4 2 3 2 2 2 7" xfId="10318" xr:uid="{00000000-0005-0000-0000-00002D210000}"/>
    <cellStyle name="20% - Accent4 2 3 2 2 3" xfId="10319" xr:uid="{00000000-0005-0000-0000-00002E210000}"/>
    <cellStyle name="20% - Accent4 2 3 2 2 3 2" xfId="10320" xr:uid="{00000000-0005-0000-0000-00002F210000}"/>
    <cellStyle name="20% - Accent4 2 3 2 2 3 2 2" xfId="10321" xr:uid="{00000000-0005-0000-0000-000030210000}"/>
    <cellStyle name="20% - Accent4 2 3 2 2 3 2 2 2" xfId="10322" xr:uid="{00000000-0005-0000-0000-000031210000}"/>
    <cellStyle name="20% - Accent4 2 3 2 2 3 2 3" xfId="10323" xr:uid="{00000000-0005-0000-0000-000032210000}"/>
    <cellStyle name="20% - Accent4 2 3 2 2 3 3" xfId="10324" xr:uid="{00000000-0005-0000-0000-000033210000}"/>
    <cellStyle name="20% - Accent4 2 3 2 2 3 3 2" xfId="10325" xr:uid="{00000000-0005-0000-0000-000034210000}"/>
    <cellStyle name="20% - Accent4 2 3 2 2 3 4" xfId="10326" xr:uid="{00000000-0005-0000-0000-000035210000}"/>
    <cellStyle name="20% - Accent4 2 3 2 2 4" xfId="10327" xr:uid="{00000000-0005-0000-0000-000036210000}"/>
    <cellStyle name="20% - Accent4 2 3 2 2 4 2" xfId="10328" xr:uid="{00000000-0005-0000-0000-000037210000}"/>
    <cellStyle name="20% - Accent4 2 3 2 2 4 2 2" xfId="10329" xr:uid="{00000000-0005-0000-0000-000038210000}"/>
    <cellStyle name="20% - Accent4 2 3 2 2 4 3" xfId="10330" xr:uid="{00000000-0005-0000-0000-000039210000}"/>
    <cellStyle name="20% - Accent4 2 3 2 2 5" xfId="10331" xr:uid="{00000000-0005-0000-0000-00003A210000}"/>
    <cellStyle name="20% - Accent4 2 3 2 2 5 2" xfId="10332" xr:uid="{00000000-0005-0000-0000-00003B210000}"/>
    <cellStyle name="20% - Accent4 2 3 2 2 5 2 2" xfId="10333" xr:uid="{00000000-0005-0000-0000-00003C210000}"/>
    <cellStyle name="20% - Accent4 2 3 2 2 5 3" xfId="10334" xr:uid="{00000000-0005-0000-0000-00003D210000}"/>
    <cellStyle name="20% - Accent4 2 3 2 2 6" xfId="10335" xr:uid="{00000000-0005-0000-0000-00003E210000}"/>
    <cellStyle name="20% - Accent4 2 3 2 2 6 2" xfId="10336" xr:uid="{00000000-0005-0000-0000-00003F210000}"/>
    <cellStyle name="20% - Accent4 2 3 2 2 6 2 2" xfId="10337" xr:uid="{00000000-0005-0000-0000-000040210000}"/>
    <cellStyle name="20% - Accent4 2 3 2 2 6 3" xfId="10338" xr:uid="{00000000-0005-0000-0000-000041210000}"/>
    <cellStyle name="20% - Accent4 2 3 2 2 7" xfId="10339" xr:uid="{00000000-0005-0000-0000-000042210000}"/>
    <cellStyle name="20% - Accent4 2 3 2 2 7 2" xfId="10340" xr:uid="{00000000-0005-0000-0000-000043210000}"/>
    <cellStyle name="20% - Accent4 2 3 2 2 8" xfId="10341" xr:uid="{00000000-0005-0000-0000-000044210000}"/>
    <cellStyle name="20% - Accent4 2 3 2 2 8 2" xfId="10342" xr:uid="{00000000-0005-0000-0000-000045210000}"/>
    <cellStyle name="20% - Accent4 2 3 2 2 9" xfId="10343" xr:uid="{00000000-0005-0000-0000-000046210000}"/>
    <cellStyle name="20% - Accent4 2 3 2 3" xfId="10344" xr:uid="{00000000-0005-0000-0000-000047210000}"/>
    <cellStyle name="20% - Accent4 2 3 2 3 2" xfId="10345" xr:uid="{00000000-0005-0000-0000-000048210000}"/>
    <cellStyle name="20% - Accent4 2 3 2 3 2 2" xfId="10346" xr:uid="{00000000-0005-0000-0000-000049210000}"/>
    <cellStyle name="20% - Accent4 2 3 2 3 2 2 2" xfId="10347" xr:uid="{00000000-0005-0000-0000-00004A210000}"/>
    <cellStyle name="20% - Accent4 2 3 2 3 2 3" xfId="10348" xr:uid="{00000000-0005-0000-0000-00004B210000}"/>
    <cellStyle name="20% - Accent4 2 3 2 3 3" xfId="10349" xr:uid="{00000000-0005-0000-0000-00004C210000}"/>
    <cellStyle name="20% - Accent4 2 3 2 3 3 2" xfId="10350" xr:uid="{00000000-0005-0000-0000-00004D210000}"/>
    <cellStyle name="20% - Accent4 2 3 2 3 3 2 2" xfId="10351" xr:uid="{00000000-0005-0000-0000-00004E210000}"/>
    <cellStyle name="20% - Accent4 2 3 2 3 3 3" xfId="10352" xr:uid="{00000000-0005-0000-0000-00004F210000}"/>
    <cellStyle name="20% - Accent4 2 3 2 3 4" xfId="10353" xr:uid="{00000000-0005-0000-0000-000050210000}"/>
    <cellStyle name="20% - Accent4 2 3 2 3 4 2" xfId="10354" xr:uid="{00000000-0005-0000-0000-000051210000}"/>
    <cellStyle name="20% - Accent4 2 3 2 3 4 2 2" xfId="10355" xr:uid="{00000000-0005-0000-0000-000052210000}"/>
    <cellStyle name="20% - Accent4 2 3 2 3 4 3" xfId="10356" xr:uid="{00000000-0005-0000-0000-000053210000}"/>
    <cellStyle name="20% - Accent4 2 3 2 3 5" xfId="10357" xr:uid="{00000000-0005-0000-0000-000054210000}"/>
    <cellStyle name="20% - Accent4 2 3 2 3 5 2" xfId="10358" xr:uid="{00000000-0005-0000-0000-000055210000}"/>
    <cellStyle name="20% - Accent4 2 3 2 3 6" xfId="10359" xr:uid="{00000000-0005-0000-0000-000056210000}"/>
    <cellStyle name="20% - Accent4 2 3 2 3 6 2" xfId="10360" xr:uid="{00000000-0005-0000-0000-000057210000}"/>
    <cellStyle name="20% - Accent4 2 3 2 3 7" xfId="10361" xr:uid="{00000000-0005-0000-0000-000058210000}"/>
    <cellStyle name="20% - Accent4 2 3 2 4" xfId="10362" xr:uid="{00000000-0005-0000-0000-000059210000}"/>
    <cellStyle name="20% - Accent4 2 3 2 4 2" xfId="10363" xr:uid="{00000000-0005-0000-0000-00005A210000}"/>
    <cellStyle name="20% - Accent4 2 3 2 4 2 2" xfId="10364" xr:uid="{00000000-0005-0000-0000-00005B210000}"/>
    <cellStyle name="20% - Accent4 2 3 2 4 2 2 2" xfId="10365" xr:uid="{00000000-0005-0000-0000-00005C210000}"/>
    <cellStyle name="20% - Accent4 2 3 2 4 2 3" xfId="10366" xr:uid="{00000000-0005-0000-0000-00005D210000}"/>
    <cellStyle name="20% - Accent4 2 3 2 4 3" xfId="10367" xr:uid="{00000000-0005-0000-0000-00005E210000}"/>
    <cellStyle name="20% - Accent4 2 3 2 4 3 2" xfId="10368" xr:uid="{00000000-0005-0000-0000-00005F210000}"/>
    <cellStyle name="20% - Accent4 2 3 2 4 4" xfId="10369" xr:uid="{00000000-0005-0000-0000-000060210000}"/>
    <cellStyle name="20% - Accent4 2 3 2 5" xfId="10370" xr:uid="{00000000-0005-0000-0000-000061210000}"/>
    <cellStyle name="20% - Accent4 2 3 2 5 2" xfId="10371" xr:uid="{00000000-0005-0000-0000-000062210000}"/>
    <cellStyle name="20% - Accent4 2 3 2 5 2 2" xfId="10372" xr:uid="{00000000-0005-0000-0000-000063210000}"/>
    <cellStyle name="20% - Accent4 2 3 2 5 3" xfId="10373" xr:uid="{00000000-0005-0000-0000-000064210000}"/>
    <cellStyle name="20% - Accent4 2 3 2 6" xfId="10374" xr:uid="{00000000-0005-0000-0000-000065210000}"/>
    <cellStyle name="20% - Accent4 2 3 2 6 2" xfId="10375" xr:uid="{00000000-0005-0000-0000-000066210000}"/>
    <cellStyle name="20% - Accent4 2 3 2 6 2 2" xfId="10376" xr:uid="{00000000-0005-0000-0000-000067210000}"/>
    <cellStyle name="20% - Accent4 2 3 2 6 3" xfId="10377" xr:uid="{00000000-0005-0000-0000-000068210000}"/>
    <cellStyle name="20% - Accent4 2 3 2 7" xfId="10378" xr:uid="{00000000-0005-0000-0000-000069210000}"/>
    <cellStyle name="20% - Accent4 2 3 2 7 2" xfId="10379" xr:uid="{00000000-0005-0000-0000-00006A210000}"/>
    <cellStyle name="20% - Accent4 2 3 2 7 2 2" xfId="10380" xr:uid="{00000000-0005-0000-0000-00006B210000}"/>
    <cellStyle name="20% - Accent4 2 3 2 7 3" xfId="10381" xr:uid="{00000000-0005-0000-0000-00006C210000}"/>
    <cellStyle name="20% - Accent4 2 3 2 8" xfId="10382" xr:uid="{00000000-0005-0000-0000-00006D210000}"/>
    <cellStyle name="20% - Accent4 2 3 2 8 2" xfId="10383" xr:uid="{00000000-0005-0000-0000-00006E210000}"/>
    <cellStyle name="20% - Accent4 2 3 2 9" xfId="10384" xr:uid="{00000000-0005-0000-0000-00006F210000}"/>
    <cellStyle name="20% - Accent4 2 3 2 9 2" xfId="10385" xr:uid="{00000000-0005-0000-0000-000070210000}"/>
    <cellStyle name="20% - Accent4 2 3 3" xfId="10386" xr:uid="{00000000-0005-0000-0000-000071210000}"/>
    <cellStyle name="20% - Accent4 2 3 3 2" xfId="10387" xr:uid="{00000000-0005-0000-0000-000072210000}"/>
    <cellStyle name="20% - Accent4 2 3 3 2 2" xfId="10388" xr:uid="{00000000-0005-0000-0000-000073210000}"/>
    <cellStyle name="20% - Accent4 2 3 3 2 2 2" xfId="10389" xr:uid="{00000000-0005-0000-0000-000074210000}"/>
    <cellStyle name="20% - Accent4 2 3 3 2 2 2 2" xfId="10390" xr:uid="{00000000-0005-0000-0000-000075210000}"/>
    <cellStyle name="20% - Accent4 2 3 3 2 2 3" xfId="10391" xr:uid="{00000000-0005-0000-0000-000076210000}"/>
    <cellStyle name="20% - Accent4 2 3 3 2 3" xfId="10392" xr:uid="{00000000-0005-0000-0000-000077210000}"/>
    <cellStyle name="20% - Accent4 2 3 3 2 3 2" xfId="10393" xr:uid="{00000000-0005-0000-0000-000078210000}"/>
    <cellStyle name="20% - Accent4 2 3 3 2 3 2 2" xfId="10394" xr:uid="{00000000-0005-0000-0000-000079210000}"/>
    <cellStyle name="20% - Accent4 2 3 3 2 3 3" xfId="10395" xr:uid="{00000000-0005-0000-0000-00007A210000}"/>
    <cellStyle name="20% - Accent4 2 3 3 2 4" xfId="10396" xr:uid="{00000000-0005-0000-0000-00007B210000}"/>
    <cellStyle name="20% - Accent4 2 3 3 2 4 2" xfId="10397" xr:uid="{00000000-0005-0000-0000-00007C210000}"/>
    <cellStyle name="20% - Accent4 2 3 3 2 4 2 2" xfId="10398" xr:uid="{00000000-0005-0000-0000-00007D210000}"/>
    <cellStyle name="20% - Accent4 2 3 3 2 4 3" xfId="10399" xr:uid="{00000000-0005-0000-0000-00007E210000}"/>
    <cellStyle name="20% - Accent4 2 3 3 2 5" xfId="10400" xr:uid="{00000000-0005-0000-0000-00007F210000}"/>
    <cellStyle name="20% - Accent4 2 3 3 2 5 2" xfId="10401" xr:uid="{00000000-0005-0000-0000-000080210000}"/>
    <cellStyle name="20% - Accent4 2 3 3 2 6" xfId="10402" xr:uid="{00000000-0005-0000-0000-000081210000}"/>
    <cellStyle name="20% - Accent4 2 3 3 2 6 2" xfId="10403" xr:uid="{00000000-0005-0000-0000-000082210000}"/>
    <cellStyle name="20% - Accent4 2 3 3 2 7" xfId="10404" xr:uid="{00000000-0005-0000-0000-000083210000}"/>
    <cellStyle name="20% - Accent4 2 3 3 3" xfId="10405" xr:uid="{00000000-0005-0000-0000-000084210000}"/>
    <cellStyle name="20% - Accent4 2 3 3 3 2" xfId="10406" xr:uid="{00000000-0005-0000-0000-000085210000}"/>
    <cellStyle name="20% - Accent4 2 3 3 3 2 2" xfId="10407" xr:uid="{00000000-0005-0000-0000-000086210000}"/>
    <cellStyle name="20% - Accent4 2 3 3 3 2 2 2" xfId="10408" xr:uid="{00000000-0005-0000-0000-000087210000}"/>
    <cellStyle name="20% - Accent4 2 3 3 3 2 3" xfId="10409" xr:uid="{00000000-0005-0000-0000-000088210000}"/>
    <cellStyle name="20% - Accent4 2 3 3 3 3" xfId="10410" xr:uid="{00000000-0005-0000-0000-000089210000}"/>
    <cellStyle name="20% - Accent4 2 3 3 3 3 2" xfId="10411" xr:uid="{00000000-0005-0000-0000-00008A210000}"/>
    <cellStyle name="20% - Accent4 2 3 3 3 4" xfId="10412" xr:uid="{00000000-0005-0000-0000-00008B210000}"/>
    <cellStyle name="20% - Accent4 2 3 3 4" xfId="10413" xr:uid="{00000000-0005-0000-0000-00008C210000}"/>
    <cellStyle name="20% - Accent4 2 3 3 4 2" xfId="10414" xr:uid="{00000000-0005-0000-0000-00008D210000}"/>
    <cellStyle name="20% - Accent4 2 3 3 4 2 2" xfId="10415" xr:uid="{00000000-0005-0000-0000-00008E210000}"/>
    <cellStyle name="20% - Accent4 2 3 3 4 3" xfId="10416" xr:uid="{00000000-0005-0000-0000-00008F210000}"/>
    <cellStyle name="20% - Accent4 2 3 3 5" xfId="10417" xr:uid="{00000000-0005-0000-0000-000090210000}"/>
    <cellStyle name="20% - Accent4 2 3 3 5 2" xfId="10418" xr:uid="{00000000-0005-0000-0000-000091210000}"/>
    <cellStyle name="20% - Accent4 2 3 3 5 2 2" xfId="10419" xr:uid="{00000000-0005-0000-0000-000092210000}"/>
    <cellStyle name="20% - Accent4 2 3 3 5 3" xfId="10420" xr:uid="{00000000-0005-0000-0000-000093210000}"/>
    <cellStyle name="20% - Accent4 2 3 3 6" xfId="10421" xr:uid="{00000000-0005-0000-0000-000094210000}"/>
    <cellStyle name="20% - Accent4 2 3 3 6 2" xfId="10422" xr:uid="{00000000-0005-0000-0000-000095210000}"/>
    <cellStyle name="20% - Accent4 2 3 3 6 2 2" xfId="10423" xr:uid="{00000000-0005-0000-0000-000096210000}"/>
    <cellStyle name="20% - Accent4 2 3 3 6 3" xfId="10424" xr:uid="{00000000-0005-0000-0000-000097210000}"/>
    <cellStyle name="20% - Accent4 2 3 3 7" xfId="10425" xr:uid="{00000000-0005-0000-0000-000098210000}"/>
    <cellStyle name="20% - Accent4 2 3 3 7 2" xfId="10426" xr:uid="{00000000-0005-0000-0000-000099210000}"/>
    <cellStyle name="20% - Accent4 2 3 3 8" xfId="10427" xr:uid="{00000000-0005-0000-0000-00009A210000}"/>
    <cellStyle name="20% - Accent4 2 3 3 8 2" xfId="10428" xr:uid="{00000000-0005-0000-0000-00009B210000}"/>
    <cellStyle name="20% - Accent4 2 3 3 9" xfId="10429" xr:uid="{00000000-0005-0000-0000-00009C210000}"/>
    <cellStyle name="20% - Accent4 2 3 4" xfId="10430" xr:uid="{00000000-0005-0000-0000-00009D210000}"/>
    <cellStyle name="20% - Accent4 2 3 4 2" xfId="10431" xr:uid="{00000000-0005-0000-0000-00009E210000}"/>
    <cellStyle name="20% - Accent4 2 3 4 2 2" xfId="10432" xr:uid="{00000000-0005-0000-0000-00009F210000}"/>
    <cellStyle name="20% - Accent4 2 3 4 2 2 2" xfId="10433" xr:uid="{00000000-0005-0000-0000-0000A0210000}"/>
    <cellStyle name="20% - Accent4 2 3 4 2 3" xfId="10434" xr:uid="{00000000-0005-0000-0000-0000A1210000}"/>
    <cellStyle name="20% - Accent4 2 3 4 3" xfId="10435" xr:uid="{00000000-0005-0000-0000-0000A2210000}"/>
    <cellStyle name="20% - Accent4 2 3 4 3 2" xfId="10436" xr:uid="{00000000-0005-0000-0000-0000A3210000}"/>
    <cellStyle name="20% - Accent4 2 3 4 3 2 2" xfId="10437" xr:uid="{00000000-0005-0000-0000-0000A4210000}"/>
    <cellStyle name="20% - Accent4 2 3 4 3 3" xfId="10438" xr:uid="{00000000-0005-0000-0000-0000A5210000}"/>
    <cellStyle name="20% - Accent4 2 3 4 4" xfId="10439" xr:uid="{00000000-0005-0000-0000-0000A6210000}"/>
    <cellStyle name="20% - Accent4 2 3 4 4 2" xfId="10440" xr:uid="{00000000-0005-0000-0000-0000A7210000}"/>
    <cellStyle name="20% - Accent4 2 3 4 4 2 2" xfId="10441" xr:uid="{00000000-0005-0000-0000-0000A8210000}"/>
    <cellStyle name="20% - Accent4 2 3 4 4 3" xfId="10442" xr:uid="{00000000-0005-0000-0000-0000A9210000}"/>
    <cellStyle name="20% - Accent4 2 3 4 5" xfId="10443" xr:uid="{00000000-0005-0000-0000-0000AA210000}"/>
    <cellStyle name="20% - Accent4 2 3 4 5 2" xfId="10444" xr:uid="{00000000-0005-0000-0000-0000AB210000}"/>
    <cellStyle name="20% - Accent4 2 3 4 6" xfId="10445" xr:uid="{00000000-0005-0000-0000-0000AC210000}"/>
    <cellStyle name="20% - Accent4 2 3 4 6 2" xfId="10446" xr:uid="{00000000-0005-0000-0000-0000AD210000}"/>
    <cellStyle name="20% - Accent4 2 3 4 7" xfId="10447" xr:uid="{00000000-0005-0000-0000-0000AE210000}"/>
    <cellStyle name="20% - Accent4 2 3 5" xfId="10448" xr:uid="{00000000-0005-0000-0000-0000AF210000}"/>
    <cellStyle name="20% - Accent4 2 3 5 2" xfId="10449" xr:uid="{00000000-0005-0000-0000-0000B0210000}"/>
    <cellStyle name="20% - Accent4 2 3 5 2 2" xfId="10450" xr:uid="{00000000-0005-0000-0000-0000B1210000}"/>
    <cellStyle name="20% - Accent4 2 3 5 2 2 2" xfId="10451" xr:uid="{00000000-0005-0000-0000-0000B2210000}"/>
    <cellStyle name="20% - Accent4 2 3 5 2 3" xfId="10452" xr:uid="{00000000-0005-0000-0000-0000B3210000}"/>
    <cellStyle name="20% - Accent4 2 3 5 3" xfId="10453" xr:uid="{00000000-0005-0000-0000-0000B4210000}"/>
    <cellStyle name="20% - Accent4 2 3 5 3 2" xfId="10454" xr:uid="{00000000-0005-0000-0000-0000B5210000}"/>
    <cellStyle name="20% - Accent4 2 3 5 4" xfId="10455" xr:uid="{00000000-0005-0000-0000-0000B6210000}"/>
    <cellStyle name="20% - Accent4 2 3 6" xfId="10456" xr:uid="{00000000-0005-0000-0000-0000B7210000}"/>
    <cellStyle name="20% - Accent4 2 3 6 2" xfId="10457" xr:uid="{00000000-0005-0000-0000-0000B8210000}"/>
    <cellStyle name="20% - Accent4 2 3 6 2 2" xfId="10458" xr:uid="{00000000-0005-0000-0000-0000B9210000}"/>
    <cellStyle name="20% - Accent4 2 3 6 3" xfId="10459" xr:uid="{00000000-0005-0000-0000-0000BA210000}"/>
    <cellStyle name="20% - Accent4 2 3 7" xfId="10460" xr:uid="{00000000-0005-0000-0000-0000BB210000}"/>
    <cellStyle name="20% - Accent4 2 3 7 2" xfId="10461" xr:uid="{00000000-0005-0000-0000-0000BC210000}"/>
    <cellStyle name="20% - Accent4 2 3 7 2 2" xfId="10462" xr:uid="{00000000-0005-0000-0000-0000BD210000}"/>
    <cellStyle name="20% - Accent4 2 3 7 3" xfId="10463" xr:uid="{00000000-0005-0000-0000-0000BE210000}"/>
    <cellStyle name="20% - Accent4 2 3 8" xfId="10464" xr:uid="{00000000-0005-0000-0000-0000BF210000}"/>
    <cellStyle name="20% - Accent4 2 3 8 2" xfId="10465" xr:uid="{00000000-0005-0000-0000-0000C0210000}"/>
    <cellStyle name="20% - Accent4 2 3 8 2 2" xfId="10466" xr:uid="{00000000-0005-0000-0000-0000C1210000}"/>
    <cellStyle name="20% - Accent4 2 3 8 3" xfId="10467" xr:uid="{00000000-0005-0000-0000-0000C2210000}"/>
    <cellStyle name="20% - Accent4 2 3 9" xfId="10468" xr:uid="{00000000-0005-0000-0000-0000C3210000}"/>
    <cellStyle name="20% - Accent4 2 3 9 2" xfId="10469" xr:uid="{00000000-0005-0000-0000-0000C4210000}"/>
    <cellStyle name="20% - Accent4 2 4" xfId="10470" xr:uid="{00000000-0005-0000-0000-0000C5210000}"/>
    <cellStyle name="20% - Accent4 2 4 10" xfId="10471" xr:uid="{00000000-0005-0000-0000-0000C6210000}"/>
    <cellStyle name="20% - Accent4 2 4 2" xfId="10472" xr:uid="{00000000-0005-0000-0000-0000C7210000}"/>
    <cellStyle name="20% - Accent4 2 4 2 2" xfId="10473" xr:uid="{00000000-0005-0000-0000-0000C8210000}"/>
    <cellStyle name="20% - Accent4 2 4 2 2 2" xfId="10474" xr:uid="{00000000-0005-0000-0000-0000C9210000}"/>
    <cellStyle name="20% - Accent4 2 4 2 2 2 2" xfId="10475" xr:uid="{00000000-0005-0000-0000-0000CA210000}"/>
    <cellStyle name="20% - Accent4 2 4 2 2 2 2 2" xfId="10476" xr:uid="{00000000-0005-0000-0000-0000CB210000}"/>
    <cellStyle name="20% - Accent4 2 4 2 2 2 3" xfId="10477" xr:uid="{00000000-0005-0000-0000-0000CC210000}"/>
    <cellStyle name="20% - Accent4 2 4 2 2 3" xfId="10478" xr:uid="{00000000-0005-0000-0000-0000CD210000}"/>
    <cellStyle name="20% - Accent4 2 4 2 2 3 2" xfId="10479" xr:uid="{00000000-0005-0000-0000-0000CE210000}"/>
    <cellStyle name="20% - Accent4 2 4 2 2 3 2 2" xfId="10480" xr:uid="{00000000-0005-0000-0000-0000CF210000}"/>
    <cellStyle name="20% - Accent4 2 4 2 2 3 3" xfId="10481" xr:uid="{00000000-0005-0000-0000-0000D0210000}"/>
    <cellStyle name="20% - Accent4 2 4 2 2 4" xfId="10482" xr:uid="{00000000-0005-0000-0000-0000D1210000}"/>
    <cellStyle name="20% - Accent4 2 4 2 2 4 2" xfId="10483" xr:uid="{00000000-0005-0000-0000-0000D2210000}"/>
    <cellStyle name="20% - Accent4 2 4 2 2 4 2 2" xfId="10484" xr:uid="{00000000-0005-0000-0000-0000D3210000}"/>
    <cellStyle name="20% - Accent4 2 4 2 2 4 3" xfId="10485" xr:uid="{00000000-0005-0000-0000-0000D4210000}"/>
    <cellStyle name="20% - Accent4 2 4 2 2 5" xfId="10486" xr:uid="{00000000-0005-0000-0000-0000D5210000}"/>
    <cellStyle name="20% - Accent4 2 4 2 2 5 2" xfId="10487" xr:uid="{00000000-0005-0000-0000-0000D6210000}"/>
    <cellStyle name="20% - Accent4 2 4 2 2 6" xfId="10488" xr:uid="{00000000-0005-0000-0000-0000D7210000}"/>
    <cellStyle name="20% - Accent4 2 4 2 2 6 2" xfId="10489" xr:uid="{00000000-0005-0000-0000-0000D8210000}"/>
    <cellStyle name="20% - Accent4 2 4 2 2 7" xfId="10490" xr:uid="{00000000-0005-0000-0000-0000D9210000}"/>
    <cellStyle name="20% - Accent4 2 4 2 3" xfId="10491" xr:uid="{00000000-0005-0000-0000-0000DA210000}"/>
    <cellStyle name="20% - Accent4 2 4 2 3 2" xfId="10492" xr:uid="{00000000-0005-0000-0000-0000DB210000}"/>
    <cellStyle name="20% - Accent4 2 4 2 3 2 2" xfId="10493" xr:uid="{00000000-0005-0000-0000-0000DC210000}"/>
    <cellStyle name="20% - Accent4 2 4 2 3 2 2 2" xfId="10494" xr:uid="{00000000-0005-0000-0000-0000DD210000}"/>
    <cellStyle name="20% - Accent4 2 4 2 3 2 3" xfId="10495" xr:uid="{00000000-0005-0000-0000-0000DE210000}"/>
    <cellStyle name="20% - Accent4 2 4 2 3 3" xfId="10496" xr:uid="{00000000-0005-0000-0000-0000DF210000}"/>
    <cellStyle name="20% - Accent4 2 4 2 3 3 2" xfId="10497" xr:uid="{00000000-0005-0000-0000-0000E0210000}"/>
    <cellStyle name="20% - Accent4 2 4 2 3 4" xfId="10498" xr:uid="{00000000-0005-0000-0000-0000E1210000}"/>
    <cellStyle name="20% - Accent4 2 4 2 4" xfId="10499" xr:uid="{00000000-0005-0000-0000-0000E2210000}"/>
    <cellStyle name="20% - Accent4 2 4 2 4 2" xfId="10500" xr:uid="{00000000-0005-0000-0000-0000E3210000}"/>
    <cellStyle name="20% - Accent4 2 4 2 4 2 2" xfId="10501" xr:uid="{00000000-0005-0000-0000-0000E4210000}"/>
    <cellStyle name="20% - Accent4 2 4 2 4 3" xfId="10502" xr:uid="{00000000-0005-0000-0000-0000E5210000}"/>
    <cellStyle name="20% - Accent4 2 4 2 5" xfId="10503" xr:uid="{00000000-0005-0000-0000-0000E6210000}"/>
    <cellStyle name="20% - Accent4 2 4 2 5 2" xfId="10504" xr:uid="{00000000-0005-0000-0000-0000E7210000}"/>
    <cellStyle name="20% - Accent4 2 4 2 5 2 2" xfId="10505" xr:uid="{00000000-0005-0000-0000-0000E8210000}"/>
    <cellStyle name="20% - Accent4 2 4 2 5 3" xfId="10506" xr:uid="{00000000-0005-0000-0000-0000E9210000}"/>
    <cellStyle name="20% - Accent4 2 4 2 6" xfId="10507" xr:uid="{00000000-0005-0000-0000-0000EA210000}"/>
    <cellStyle name="20% - Accent4 2 4 2 6 2" xfId="10508" xr:uid="{00000000-0005-0000-0000-0000EB210000}"/>
    <cellStyle name="20% - Accent4 2 4 2 6 2 2" xfId="10509" xr:uid="{00000000-0005-0000-0000-0000EC210000}"/>
    <cellStyle name="20% - Accent4 2 4 2 6 3" xfId="10510" xr:uid="{00000000-0005-0000-0000-0000ED210000}"/>
    <cellStyle name="20% - Accent4 2 4 2 7" xfId="10511" xr:uid="{00000000-0005-0000-0000-0000EE210000}"/>
    <cellStyle name="20% - Accent4 2 4 2 7 2" xfId="10512" xr:uid="{00000000-0005-0000-0000-0000EF210000}"/>
    <cellStyle name="20% - Accent4 2 4 2 8" xfId="10513" xr:uid="{00000000-0005-0000-0000-0000F0210000}"/>
    <cellStyle name="20% - Accent4 2 4 2 8 2" xfId="10514" xr:uid="{00000000-0005-0000-0000-0000F1210000}"/>
    <cellStyle name="20% - Accent4 2 4 2 9" xfId="10515" xr:uid="{00000000-0005-0000-0000-0000F2210000}"/>
    <cellStyle name="20% - Accent4 2 4 3" xfId="10516" xr:uid="{00000000-0005-0000-0000-0000F3210000}"/>
    <cellStyle name="20% - Accent4 2 4 3 2" xfId="10517" xr:uid="{00000000-0005-0000-0000-0000F4210000}"/>
    <cellStyle name="20% - Accent4 2 4 3 2 2" xfId="10518" xr:uid="{00000000-0005-0000-0000-0000F5210000}"/>
    <cellStyle name="20% - Accent4 2 4 3 2 2 2" xfId="10519" xr:uid="{00000000-0005-0000-0000-0000F6210000}"/>
    <cellStyle name="20% - Accent4 2 4 3 2 3" xfId="10520" xr:uid="{00000000-0005-0000-0000-0000F7210000}"/>
    <cellStyle name="20% - Accent4 2 4 3 3" xfId="10521" xr:uid="{00000000-0005-0000-0000-0000F8210000}"/>
    <cellStyle name="20% - Accent4 2 4 3 3 2" xfId="10522" xr:uid="{00000000-0005-0000-0000-0000F9210000}"/>
    <cellStyle name="20% - Accent4 2 4 3 3 2 2" xfId="10523" xr:uid="{00000000-0005-0000-0000-0000FA210000}"/>
    <cellStyle name="20% - Accent4 2 4 3 3 3" xfId="10524" xr:uid="{00000000-0005-0000-0000-0000FB210000}"/>
    <cellStyle name="20% - Accent4 2 4 3 4" xfId="10525" xr:uid="{00000000-0005-0000-0000-0000FC210000}"/>
    <cellStyle name="20% - Accent4 2 4 3 4 2" xfId="10526" xr:uid="{00000000-0005-0000-0000-0000FD210000}"/>
    <cellStyle name="20% - Accent4 2 4 3 4 2 2" xfId="10527" xr:uid="{00000000-0005-0000-0000-0000FE210000}"/>
    <cellStyle name="20% - Accent4 2 4 3 4 3" xfId="10528" xr:uid="{00000000-0005-0000-0000-0000FF210000}"/>
    <cellStyle name="20% - Accent4 2 4 3 5" xfId="10529" xr:uid="{00000000-0005-0000-0000-000000220000}"/>
    <cellStyle name="20% - Accent4 2 4 3 5 2" xfId="10530" xr:uid="{00000000-0005-0000-0000-000001220000}"/>
    <cellStyle name="20% - Accent4 2 4 3 6" xfId="10531" xr:uid="{00000000-0005-0000-0000-000002220000}"/>
    <cellStyle name="20% - Accent4 2 4 3 6 2" xfId="10532" xr:uid="{00000000-0005-0000-0000-000003220000}"/>
    <cellStyle name="20% - Accent4 2 4 3 7" xfId="10533" xr:uid="{00000000-0005-0000-0000-000004220000}"/>
    <cellStyle name="20% - Accent4 2 4 4" xfId="10534" xr:uid="{00000000-0005-0000-0000-000005220000}"/>
    <cellStyle name="20% - Accent4 2 4 4 2" xfId="10535" xr:uid="{00000000-0005-0000-0000-000006220000}"/>
    <cellStyle name="20% - Accent4 2 4 4 2 2" xfId="10536" xr:uid="{00000000-0005-0000-0000-000007220000}"/>
    <cellStyle name="20% - Accent4 2 4 4 2 2 2" xfId="10537" xr:uid="{00000000-0005-0000-0000-000008220000}"/>
    <cellStyle name="20% - Accent4 2 4 4 2 3" xfId="10538" xr:uid="{00000000-0005-0000-0000-000009220000}"/>
    <cellStyle name="20% - Accent4 2 4 4 3" xfId="10539" xr:uid="{00000000-0005-0000-0000-00000A220000}"/>
    <cellStyle name="20% - Accent4 2 4 4 3 2" xfId="10540" xr:uid="{00000000-0005-0000-0000-00000B220000}"/>
    <cellStyle name="20% - Accent4 2 4 4 4" xfId="10541" xr:uid="{00000000-0005-0000-0000-00000C220000}"/>
    <cellStyle name="20% - Accent4 2 4 5" xfId="10542" xr:uid="{00000000-0005-0000-0000-00000D220000}"/>
    <cellStyle name="20% - Accent4 2 4 5 2" xfId="10543" xr:uid="{00000000-0005-0000-0000-00000E220000}"/>
    <cellStyle name="20% - Accent4 2 4 5 2 2" xfId="10544" xr:uid="{00000000-0005-0000-0000-00000F220000}"/>
    <cellStyle name="20% - Accent4 2 4 5 3" xfId="10545" xr:uid="{00000000-0005-0000-0000-000010220000}"/>
    <cellStyle name="20% - Accent4 2 4 6" xfId="10546" xr:uid="{00000000-0005-0000-0000-000011220000}"/>
    <cellStyle name="20% - Accent4 2 4 6 2" xfId="10547" xr:uid="{00000000-0005-0000-0000-000012220000}"/>
    <cellStyle name="20% - Accent4 2 4 6 2 2" xfId="10548" xr:uid="{00000000-0005-0000-0000-000013220000}"/>
    <cellStyle name="20% - Accent4 2 4 6 3" xfId="10549" xr:uid="{00000000-0005-0000-0000-000014220000}"/>
    <cellStyle name="20% - Accent4 2 4 7" xfId="10550" xr:uid="{00000000-0005-0000-0000-000015220000}"/>
    <cellStyle name="20% - Accent4 2 4 7 2" xfId="10551" xr:uid="{00000000-0005-0000-0000-000016220000}"/>
    <cellStyle name="20% - Accent4 2 4 7 2 2" xfId="10552" xr:uid="{00000000-0005-0000-0000-000017220000}"/>
    <cellStyle name="20% - Accent4 2 4 7 3" xfId="10553" xr:uid="{00000000-0005-0000-0000-000018220000}"/>
    <cellStyle name="20% - Accent4 2 4 8" xfId="10554" xr:uid="{00000000-0005-0000-0000-000019220000}"/>
    <cellStyle name="20% - Accent4 2 4 8 2" xfId="10555" xr:uid="{00000000-0005-0000-0000-00001A220000}"/>
    <cellStyle name="20% - Accent4 2 4 9" xfId="10556" xr:uid="{00000000-0005-0000-0000-00001B220000}"/>
    <cellStyle name="20% - Accent4 2 4 9 2" xfId="10557" xr:uid="{00000000-0005-0000-0000-00001C220000}"/>
    <cellStyle name="20% - Accent4 2 5" xfId="10558" xr:uid="{00000000-0005-0000-0000-00001D220000}"/>
    <cellStyle name="20% - Accent4 2 5 2" xfId="10559" xr:uid="{00000000-0005-0000-0000-00001E220000}"/>
    <cellStyle name="20% - Accent4 2 5 2 2" xfId="10560" xr:uid="{00000000-0005-0000-0000-00001F220000}"/>
    <cellStyle name="20% - Accent4 2 5 2 2 2" xfId="10561" xr:uid="{00000000-0005-0000-0000-000020220000}"/>
    <cellStyle name="20% - Accent4 2 5 2 2 2 2" xfId="10562" xr:uid="{00000000-0005-0000-0000-000021220000}"/>
    <cellStyle name="20% - Accent4 2 5 2 2 3" xfId="10563" xr:uid="{00000000-0005-0000-0000-000022220000}"/>
    <cellStyle name="20% - Accent4 2 5 2 3" xfId="10564" xr:uid="{00000000-0005-0000-0000-000023220000}"/>
    <cellStyle name="20% - Accent4 2 5 2 3 2" xfId="10565" xr:uid="{00000000-0005-0000-0000-000024220000}"/>
    <cellStyle name="20% - Accent4 2 5 2 3 2 2" xfId="10566" xr:uid="{00000000-0005-0000-0000-000025220000}"/>
    <cellStyle name="20% - Accent4 2 5 2 3 3" xfId="10567" xr:uid="{00000000-0005-0000-0000-000026220000}"/>
    <cellStyle name="20% - Accent4 2 5 2 4" xfId="10568" xr:uid="{00000000-0005-0000-0000-000027220000}"/>
    <cellStyle name="20% - Accent4 2 5 2 4 2" xfId="10569" xr:uid="{00000000-0005-0000-0000-000028220000}"/>
    <cellStyle name="20% - Accent4 2 5 2 4 2 2" xfId="10570" xr:uid="{00000000-0005-0000-0000-000029220000}"/>
    <cellStyle name="20% - Accent4 2 5 2 4 3" xfId="10571" xr:uid="{00000000-0005-0000-0000-00002A220000}"/>
    <cellStyle name="20% - Accent4 2 5 2 5" xfId="10572" xr:uid="{00000000-0005-0000-0000-00002B220000}"/>
    <cellStyle name="20% - Accent4 2 5 2 5 2" xfId="10573" xr:uid="{00000000-0005-0000-0000-00002C220000}"/>
    <cellStyle name="20% - Accent4 2 5 2 6" xfId="10574" xr:uid="{00000000-0005-0000-0000-00002D220000}"/>
    <cellStyle name="20% - Accent4 2 5 2 6 2" xfId="10575" xr:uid="{00000000-0005-0000-0000-00002E220000}"/>
    <cellStyle name="20% - Accent4 2 5 2 7" xfId="10576" xr:uid="{00000000-0005-0000-0000-00002F220000}"/>
    <cellStyle name="20% - Accent4 2 5 3" xfId="10577" xr:uid="{00000000-0005-0000-0000-000030220000}"/>
    <cellStyle name="20% - Accent4 2 5 3 2" xfId="10578" xr:uid="{00000000-0005-0000-0000-000031220000}"/>
    <cellStyle name="20% - Accent4 2 5 3 2 2" xfId="10579" xr:uid="{00000000-0005-0000-0000-000032220000}"/>
    <cellStyle name="20% - Accent4 2 5 3 2 2 2" xfId="10580" xr:uid="{00000000-0005-0000-0000-000033220000}"/>
    <cellStyle name="20% - Accent4 2 5 3 2 3" xfId="10581" xr:uid="{00000000-0005-0000-0000-000034220000}"/>
    <cellStyle name="20% - Accent4 2 5 3 3" xfId="10582" xr:uid="{00000000-0005-0000-0000-000035220000}"/>
    <cellStyle name="20% - Accent4 2 5 3 3 2" xfId="10583" xr:uid="{00000000-0005-0000-0000-000036220000}"/>
    <cellStyle name="20% - Accent4 2 5 3 4" xfId="10584" xr:uid="{00000000-0005-0000-0000-000037220000}"/>
    <cellStyle name="20% - Accent4 2 5 4" xfId="10585" xr:uid="{00000000-0005-0000-0000-000038220000}"/>
    <cellStyle name="20% - Accent4 2 5 4 2" xfId="10586" xr:uid="{00000000-0005-0000-0000-000039220000}"/>
    <cellStyle name="20% - Accent4 2 5 4 2 2" xfId="10587" xr:uid="{00000000-0005-0000-0000-00003A220000}"/>
    <cellStyle name="20% - Accent4 2 5 4 3" xfId="10588" xr:uid="{00000000-0005-0000-0000-00003B220000}"/>
    <cellStyle name="20% - Accent4 2 5 5" xfId="10589" xr:uid="{00000000-0005-0000-0000-00003C220000}"/>
    <cellStyle name="20% - Accent4 2 5 5 2" xfId="10590" xr:uid="{00000000-0005-0000-0000-00003D220000}"/>
    <cellStyle name="20% - Accent4 2 5 5 2 2" xfId="10591" xr:uid="{00000000-0005-0000-0000-00003E220000}"/>
    <cellStyle name="20% - Accent4 2 5 5 3" xfId="10592" xr:uid="{00000000-0005-0000-0000-00003F220000}"/>
    <cellStyle name="20% - Accent4 2 5 6" xfId="10593" xr:uid="{00000000-0005-0000-0000-000040220000}"/>
    <cellStyle name="20% - Accent4 2 5 6 2" xfId="10594" xr:uid="{00000000-0005-0000-0000-000041220000}"/>
    <cellStyle name="20% - Accent4 2 5 6 2 2" xfId="10595" xr:uid="{00000000-0005-0000-0000-000042220000}"/>
    <cellStyle name="20% - Accent4 2 5 6 3" xfId="10596" xr:uid="{00000000-0005-0000-0000-000043220000}"/>
    <cellStyle name="20% - Accent4 2 5 7" xfId="10597" xr:uid="{00000000-0005-0000-0000-000044220000}"/>
    <cellStyle name="20% - Accent4 2 5 7 2" xfId="10598" xr:uid="{00000000-0005-0000-0000-000045220000}"/>
    <cellStyle name="20% - Accent4 2 5 8" xfId="10599" xr:uid="{00000000-0005-0000-0000-000046220000}"/>
    <cellStyle name="20% - Accent4 2 5 8 2" xfId="10600" xr:uid="{00000000-0005-0000-0000-000047220000}"/>
    <cellStyle name="20% - Accent4 2 5 9" xfId="10601" xr:uid="{00000000-0005-0000-0000-000048220000}"/>
    <cellStyle name="20% - Accent4 2 6" xfId="10602" xr:uid="{00000000-0005-0000-0000-000049220000}"/>
    <cellStyle name="20% - Accent4 2 6 2" xfId="10603" xr:uid="{00000000-0005-0000-0000-00004A220000}"/>
    <cellStyle name="20% - Accent4 2 6 2 2" xfId="10604" xr:uid="{00000000-0005-0000-0000-00004B220000}"/>
    <cellStyle name="20% - Accent4 2 6 2 2 2" xfId="10605" xr:uid="{00000000-0005-0000-0000-00004C220000}"/>
    <cellStyle name="20% - Accent4 2 6 2 3" xfId="10606" xr:uid="{00000000-0005-0000-0000-00004D220000}"/>
    <cellStyle name="20% - Accent4 2 6 3" xfId="10607" xr:uid="{00000000-0005-0000-0000-00004E220000}"/>
    <cellStyle name="20% - Accent4 2 6 3 2" xfId="10608" xr:uid="{00000000-0005-0000-0000-00004F220000}"/>
    <cellStyle name="20% - Accent4 2 6 3 2 2" xfId="10609" xr:uid="{00000000-0005-0000-0000-000050220000}"/>
    <cellStyle name="20% - Accent4 2 6 3 3" xfId="10610" xr:uid="{00000000-0005-0000-0000-000051220000}"/>
    <cellStyle name="20% - Accent4 2 6 4" xfId="10611" xr:uid="{00000000-0005-0000-0000-000052220000}"/>
    <cellStyle name="20% - Accent4 2 6 4 2" xfId="10612" xr:uid="{00000000-0005-0000-0000-000053220000}"/>
    <cellStyle name="20% - Accent4 2 6 4 2 2" xfId="10613" xr:uid="{00000000-0005-0000-0000-000054220000}"/>
    <cellStyle name="20% - Accent4 2 6 4 3" xfId="10614" xr:uid="{00000000-0005-0000-0000-000055220000}"/>
    <cellStyle name="20% - Accent4 2 6 5" xfId="10615" xr:uid="{00000000-0005-0000-0000-000056220000}"/>
    <cellStyle name="20% - Accent4 2 6 5 2" xfId="10616" xr:uid="{00000000-0005-0000-0000-000057220000}"/>
    <cellStyle name="20% - Accent4 2 6 6" xfId="10617" xr:uid="{00000000-0005-0000-0000-000058220000}"/>
    <cellStyle name="20% - Accent4 2 6 6 2" xfId="10618" xr:uid="{00000000-0005-0000-0000-000059220000}"/>
    <cellStyle name="20% - Accent4 2 6 7" xfId="10619" xr:uid="{00000000-0005-0000-0000-00005A220000}"/>
    <cellStyle name="20% - Accent4 2 7" xfId="10620" xr:uid="{00000000-0005-0000-0000-00005B220000}"/>
    <cellStyle name="20% - Accent4 2 7 2" xfId="10621" xr:uid="{00000000-0005-0000-0000-00005C220000}"/>
    <cellStyle name="20% - Accent4 2 7 2 2" xfId="10622" xr:uid="{00000000-0005-0000-0000-00005D220000}"/>
    <cellStyle name="20% - Accent4 2 7 2 2 2" xfId="10623" xr:uid="{00000000-0005-0000-0000-00005E220000}"/>
    <cellStyle name="20% - Accent4 2 7 2 3" xfId="10624" xr:uid="{00000000-0005-0000-0000-00005F220000}"/>
    <cellStyle name="20% - Accent4 2 7 3" xfId="10625" xr:uid="{00000000-0005-0000-0000-000060220000}"/>
    <cellStyle name="20% - Accent4 2 7 3 2" xfId="10626" xr:uid="{00000000-0005-0000-0000-000061220000}"/>
    <cellStyle name="20% - Accent4 2 7 4" xfId="10627" xr:uid="{00000000-0005-0000-0000-000062220000}"/>
    <cellStyle name="20% - Accent4 2 8" xfId="10628" xr:uid="{00000000-0005-0000-0000-000063220000}"/>
    <cellStyle name="20% - Accent4 2 8 2" xfId="10629" xr:uid="{00000000-0005-0000-0000-000064220000}"/>
    <cellStyle name="20% - Accent4 2 8 2 2" xfId="10630" xr:uid="{00000000-0005-0000-0000-000065220000}"/>
    <cellStyle name="20% - Accent4 2 8 3" xfId="10631" xr:uid="{00000000-0005-0000-0000-000066220000}"/>
    <cellStyle name="20% - Accent4 2 9" xfId="10632" xr:uid="{00000000-0005-0000-0000-000067220000}"/>
    <cellStyle name="20% - Accent4 2 9 2" xfId="10633" xr:uid="{00000000-0005-0000-0000-000068220000}"/>
    <cellStyle name="20% - Accent4 2 9 2 2" xfId="10634" xr:uid="{00000000-0005-0000-0000-000069220000}"/>
    <cellStyle name="20% - Accent4 2 9 3" xfId="10635" xr:uid="{00000000-0005-0000-0000-00006A220000}"/>
    <cellStyle name="20% - Accent4 20" xfId="10636" xr:uid="{00000000-0005-0000-0000-00006B220000}"/>
    <cellStyle name="20% - Accent4 20 2" xfId="10637" xr:uid="{00000000-0005-0000-0000-00006C220000}"/>
    <cellStyle name="20% - Accent4 21" xfId="10638" xr:uid="{00000000-0005-0000-0000-00006D220000}"/>
    <cellStyle name="20% - Accent4 22" xfId="10639" xr:uid="{00000000-0005-0000-0000-00006E220000}"/>
    <cellStyle name="20% - Accent4 3" xfId="851" xr:uid="{00000000-0005-0000-0000-00006F220000}"/>
    <cellStyle name="20% - Accent4 3 10" xfId="10641" xr:uid="{00000000-0005-0000-0000-000070220000}"/>
    <cellStyle name="20% - Accent4 3 10 2" xfId="10642" xr:uid="{00000000-0005-0000-0000-000071220000}"/>
    <cellStyle name="20% - Accent4 3 10 2 2" xfId="10643" xr:uid="{00000000-0005-0000-0000-000072220000}"/>
    <cellStyle name="20% - Accent4 3 10 3" xfId="10644" xr:uid="{00000000-0005-0000-0000-000073220000}"/>
    <cellStyle name="20% - Accent4 3 11" xfId="10645" xr:uid="{00000000-0005-0000-0000-000074220000}"/>
    <cellStyle name="20% - Accent4 3 11 2" xfId="10646" xr:uid="{00000000-0005-0000-0000-000075220000}"/>
    <cellStyle name="20% - Accent4 3 12" xfId="10647" xr:uid="{00000000-0005-0000-0000-000076220000}"/>
    <cellStyle name="20% - Accent4 3 12 2" xfId="10648" xr:uid="{00000000-0005-0000-0000-000077220000}"/>
    <cellStyle name="20% - Accent4 3 13" xfId="10649" xr:uid="{00000000-0005-0000-0000-000078220000}"/>
    <cellStyle name="20% - Accent4 3 14" xfId="10650" xr:uid="{00000000-0005-0000-0000-000079220000}"/>
    <cellStyle name="20% - Accent4 3 15" xfId="10640" xr:uid="{00000000-0005-0000-0000-00007A220000}"/>
    <cellStyle name="20% - Accent4 3 2" xfId="852" xr:uid="{00000000-0005-0000-0000-00007B220000}"/>
    <cellStyle name="20% - Accent4 3 2 10" xfId="10652" xr:uid="{00000000-0005-0000-0000-00007C220000}"/>
    <cellStyle name="20% - Accent4 3 2 10 2" xfId="10653" xr:uid="{00000000-0005-0000-0000-00007D220000}"/>
    <cellStyle name="20% - Accent4 3 2 11" xfId="10654" xr:uid="{00000000-0005-0000-0000-00007E220000}"/>
    <cellStyle name="20% - Accent4 3 2 12" xfId="10655" xr:uid="{00000000-0005-0000-0000-00007F220000}"/>
    <cellStyle name="20% - Accent4 3 2 13" xfId="10651" xr:uid="{00000000-0005-0000-0000-000080220000}"/>
    <cellStyle name="20% - Accent4 3 2 2" xfId="2631" xr:uid="{00000000-0005-0000-0000-000081220000}"/>
    <cellStyle name="20% - Accent4 3 2 2 10" xfId="10657" xr:uid="{00000000-0005-0000-0000-000082220000}"/>
    <cellStyle name="20% - Accent4 3 2 2 11" xfId="10658" xr:uid="{00000000-0005-0000-0000-000083220000}"/>
    <cellStyle name="20% - Accent4 3 2 2 12" xfId="10656" xr:uid="{00000000-0005-0000-0000-000084220000}"/>
    <cellStyle name="20% - Accent4 3 2 2 2" xfId="10659" xr:uid="{00000000-0005-0000-0000-000085220000}"/>
    <cellStyle name="20% - Accent4 3 2 2 2 2" xfId="10660" xr:uid="{00000000-0005-0000-0000-000086220000}"/>
    <cellStyle name="20% - Accent4 3 2 2 2 2 2" xfId="10661" xr:uid="{00000000-0005-0000-0000-000087220000}"/>
    <cellStyle name="20% - Accent4 3 2 2 2 2 2 2" xfId="10662" xr:uid="{00000000-0005-0000-0000-000088220000}"/>
    <cellStyle name="20% - Accent4 3 2 2 2 2 2 2 2" xfId="10663" xr:uid="{00000000-0005-0000-0000-000089220000}"/>
    <cellStyle name="20% - Accent4 3 2 2 2 2 2 3" xfId="10664" xr:uid="{00000000-0005-0000-0000-00008A220000}"/>
    <cellStyle name="20% - Accent4 3 2 2 2 2 3" xfId="10665" xr:uid="{00000000-0005-0000-0000-00008B220000}"/>
    <cellStyle name="20% - Accent4 3 2 2 2 2 3 2" xfId="10666" xr:uid="{00000000-0005-0000-0000-00008C220000}"/>
    <cellStyle name="20% - Accent4 3 2 2 2 2 3 2 2" xfId="10667" xr:uid="{00000000-0005-0000-0000-00008D220000}"/>
    <cellStyle name="20% - Accent4 3 2 2 2 2 3 3" xfId="10668" xr:uid="{00000000-0005-0000-0000-00008E220000}"/>
    <cellStyle name="20% - Accent4 3 2 2 2 2 4" xfId="10669" xr:uid="{00000000-0005-0000-0000-00008F220000}"/>
    <cellStyle name="20% - Accent4 3 2 2 2 2 4 2" xfId="10670" xr:uid="{00000000-0005-0000-0000-000090220000}"/>
    <cellStyle name="20% - Accent4 3 2 2 2 2 4 2 2" xfId="10671" xr:uid="{00000000-0005-0000-0000-000091220000}"/>
    <cellStyle name="20% - Accent4 3 2 2 2 2 4 3" xfId="10672" xr:uid="{00000000-0005-0000-0000-000092220000}"/>
    <cellStyle name="20% - Accent4 3 2 2 2 2 5" xfId="10673" xr:uid="{00000000-0005-0000-0000-000093220000}"/>
    <cellStyle name="20% - Accent4 3 2 2 2 2 5 2" xfId="10674" xr:uid="{00000000-0005-0000-0000-000094220000}"/>
    <cellStyle name="20% - Accent4 3 2 2 2 2 6" xfId="10675" xr:uid="{00000000-0005-0000-0000-000095220000}"/>
    <cellStyle name="20% - Accent4 3 2 2 2 2 6 2" xfId="10676" xr:uid="{00000000-0005-0000-0000-000096220000}"/>
    <cellStyle name="20% - Accent4 3 2 2 2 2 7" xfId="10677" xr:uid="{00000000-0005-0000-0000-000097220000}"/>
    <cellStyle name="20% - Accent4 3 2 2 2 3" xfId="10678" xr:uid="{00000000-0005-0000-0000-000098220000}"/>
    <cellStyle name="20% - Accent4 3 2 2 2 3 2" xfId="10679" xr:uid="{00000000-0005-0000-0000-000099220000}"/>
    <cellStyle name="20% - Accent4 3 2 2 2 3 2 2" xfId="10680" xr:uid="{00000000-0005-0000-0000-00009A220000}"/>
    <cellStyle name="20% - Accent4 3 2 2 2 3 2 2 2" xfId="10681" xr:uid="{00000000-0005-0000-0000-00009B220000}"/>
    <cellStyle name="20% - Accent4 3 2 2 2 3 2 3" xfId="10682" xr:uid="{00000000-0005-0000-0000-00009C220000}"/>
    <cellStyle name="20% - Accent4 3 2 2 2 3 3" xfId="10683" xr:uid="{00000000-0005-0000-0000-00009D220000}"/>
    <cellStyle name="20% - Accent4 3 2 2 2 3 3 2" xfId="10684" xr:uid="{00000000-0005-0000-0000-00009E220000}"/>
    <cellStyle name="20% - Accent4 3 2 2 2 3 4" xfId="10685" xr:uid="{00000000-0005-0000-0000-00009F220000}"/>
    <cellStyle name="20% - Accent4 3 2 2 2 4" xfId="10686" xr:uid="{00000000-0005-0000-0000-0000A0220000}"/>
    <cellStyle name="20% - Accent4 3 2 2 2 4 2" xfId="10687" xr:uid="{00000000-0005-0000-0000-0000A1220000}"/>
    <cellStyle name="20% - Accent4 3 2 2 2 4 2 2" xfId="10688" xr:uid="{00000000-0005-0000-0000-0000A2220000}"/>
    <cellStyle name="20% - Accent4 3 2 2 2 4 3" xfId="10689" xr:uid="{00000000-0005-0000-0000-0000A3220000}"/>
    <cellStyle name="20% - Accent4 3 2 2 2 5" xfId="10690" xr:uid="{00000000-0005-0000-0000-0000A4220000}"/>
    <cellStyle name="20% - Accent4 3 2 2 2 5 2" xfId="10691" xr:uid="{00000000-0005-0000-0000-0000A5220000}"/>
    <cellStyle name="20% - Accent4 3 2 2 2 5 2 2" xfId="10692" xr:uid="{00000000-0005-0000-0000-0000A6220000}"/>
    <cellStyle name="20% - Accent4 3 2 2 2 5 3" xfId="10693" xr:uid="{00000000-0005-0000-0000-0000A7220000}"/>
    <cellStyle name="20% - Accent4 3 2 2 2 6" xfId="10694" xr:uid="{00000000-0005-0000-0000-0000A8220000}"/>
    <cellStyle name="20% - Accent4 3 2 2 2 6 2" xfId="10695" xr:uid="{00000000-0005-0000-0000-0000A9220000}"/>
    <cellStyle name="20% - Accent4 3 2 2 2 6 2 2" xfId="10696" xr:uid="{00000000-0005-0000-0000-0000AA220000}"/>
    <cellStyle name="20% - Accent4 3 2 2 2 6 3" xfId="10697" xr:uid="{00000000-0005-0000-0000-0000AB220000}"/>
    <cellStyle name="20% - Accent4 3 2 2 2 7" xfId="10698" xr:uid="{00000000-0005-0000-0000-0000AC220000}"/>
    <cellStyle name="20% - Accent4 3 2 2 2 7 2" xfId="10699" xr:uid="{00000000-0005-0000-0000-0000AD220000}"/>
    <cellStyle name="20% - Accent4 3 2 2 2 8" xfId="10700" xr:uid="{00000000-0005-0000-0000-0000AE220000}"/>
    <cellStyle name="20% - Accent4 3 2 2 2 8 2" xfId="10701" xr:uid="{00000000-0005-0000-0000-0000AF220000}"/>
    <cellStyle name="20% - Accent4 3 2 2 2 9" xfId="10702" xr:uid="{00000000-0005-0000-0000-0000B0220000}"/>
    <cellStyle name="20% - Accent4 3 2 2 3" xfId="10703" xr:uid="{00000000-0005-0000-0000-0000B1220000}"/>
    <cellStyle name="20% - Accent4 3 2 2 3 2" xfId="10704" xr:uid="{00000000-0005-0000-0000-0000B2220000}"/>
    <cellStyle name="20% - Accent4 3 2 2 3 2 2" xfId="10705" xr:uid="{00000000-0005-0000-0000-0000B3220000}"/>
    <cellStyle name="20% - Accent4 3 2 2 3 2 2 2" xfId="10706" xr:uid="{00000000-0005-0000-0000-0000B4220000}"/>
    <cellStyle name="20% - Accent4 3 2 2 3 2 3" xfId="10707" xr:uid="{00000000-0005-0000-0000-0000B5220000}"/>
    <cellStyle name="20% - Accent4 3 2 2 3 3" xfId="10708" xr:uid="{00000000-0005-0000-0000-0000B6220000}"/>
    <cellStyle name="20% - Accent4 3 2 2 3 3 2" xfId="10709" xr:uid="{00000000-0005-0000-0000-0000B7220000}"/>
    <cellStyle name="20% - Accent4 3 2 2 3 3 2 2" xfId="10710" xr:uid="{00000000-0005-0000-0000-0000B8220000}"/>
    <cellStyle name="20% - Accent4 3 2 2 3 3 3" xfId="10711" xr:uid="{00000000-0005-0000-0000-0000B9220000}"/>
    <cellStyle name="20% - Accent4 3 2 2 3 4" xfId="10712" xr:uid="{00000000-0005-0000-0000-0000BA220000}"/>
    <cellStyle name="20% - Accent4 3 2 2 3 4 2" xfId="10713" xr:uid="{00000000-0005-0000-0000-0000BB220000}"/>
    <cellStyle name="20% - Accent4 3 2 2 3 4 2 2" xfId="10714" xr:uid="{00000000-0005-0000-0000-0000BC220000}"/>
    <cellStyle name="20% - Accent4 3 2 2 3 4 3" xfId="10715" xr:uid="{00000000-0005-0000-0000-0000BD220000}"/>
    <cellStyle name="20% - Accent4 3 2 2 3 5" xfId="10716" xr:uid="{00000000-0005-0000-0000-0000BE220000}"/>
    <cellStyle name="20% - Accent4 3 2 2 3 5 2" xfId="10717" xr:uid="{00000000-0005-0000-0000-0000BF220000}"/>
    <cellStyle name="20% - Accent4 3 2 2 3 6" xfId="10718" xr:uid="{00000000-0005-0000-0000-0000C0220000}"/>
    <cellStyle name="20% - Accent4 3 2 2 3 6 2" xfId="10719" xr:uid="{00000000-0005-0000-0000-0000C1220000}"/>
    <cellStyle name="20% - Accent4 3 2 2 3 7" xfId="10720" xr:uid="{00000000-0005-0000-0000-0000C2220000}"/>
    <cellStyle name="20% - Accent4 3 2 2 4" xfId="10721" xr:uid="{00000000-0005-0000-0000-0000C3220000}"/>
    <cellStyle name="20% - Accent4 3 2 2 4 2" xfId="10722" xr:uid="{00000000-0005-0000-0000-0000C4220000}"/>
    <cellStyle name="20% - Accent4 3 2 2 4 2 2" xfId="10723" xr:uid="{00000000-0005-0000-0000-0000C5220000}"/>
    <cellStyle name="20% - Accent4 3 2 2 4 2 2 2" xfId="10724" xr:uid="{00000000-0005-0000-0000-0000C6220000}"/>
    <cellStyle name="20% - Accent4 3 2 2 4 2 3" xfId="10725" xr:uid="{00000000-0005-0000-0000-0000C7220000}"/>
    <cellStyle name="20% - Accent4 3 2 2 4 3" xfId="10726" xr:uid="{00000000-0005-0000-0000-0000C8220000}"/>
    <cellStyle name="20% - Accent4 3 2 2 4 3 2" xfId="10727" xr:uid="{00000000-0005-0000-0000-0000C9220000}"/>
    <cellStyle name="20% - Accent4 3 2 2 4 4" xfId="10728" xr:uid="{00000000-0005-0000-0000-0000CA220000}"/>
    <cellStyle name="20% - Accent4 3 2 2 5" xfId="10729" xr:uid="{00000000-0005-0000-0000-0000CB220000}"/>
    <cellStyle name="20% - Accent4 3 2 2 5 2" xfId="10730" xr:uid="{00000000-0005-0000-0000-0000CC220000}"/>
    <cellStyle name="20% - Accent4 3 2 2 5 2 2" xfId="10731" xr:uid="{00000000-0005-0000-0000-0000CD220000}"/>
    <cellStyle name="20% - Accent4 3 2 2 5 3" xfId="10732" xr:uid="{00000000-0005-0000-0000-0000CE220000}"/>
    <cellStyle name="20% - Accent4 3 2 2 6" xfId="10733" xr:uid="{00000000-0005-0000-0000-0000CF220000}"/>
    <cellStyle name="20% - Accent4 3 2 2 6 2" xfId="10734" xr:uid="{00000000-0005-0000-0000-0000D0220000}"/>
    <cellStyle name="20% - Accent4 3 2 2 6 2 2" xfId="10735" xr:uid="{00000000-0005-0000-0000-0000D1220000}"/>
    <cellStyle name="20% - Accent4 3 2 2 6 3" xfId="10736" xr:uid="{00000000-0005-0000-0000-0000D2220000}"/>
    <cellStyle name="20% - Accent4 3 2 2 7" xfId="10737" xr:uid="{00000000-0005-0000-0000-0000D3220000}"/>
    <cellStyle name="20% - Accent4 3 2 2 7 2" xfId="10738" xr:uid="{00000000-0005-0000-0000-0000D4220000}"/>
    <cellStyle name="20% - Accent4 3 2 2 7 2 2" xfId="10739" xr:uid="{00000000-0005-0000-0000-0000D5220000}"/>
    <cellStyle name="20% - Accent4 3 2 2 7 3" xfId="10740" xr:uid="{00000000-0005-0000-0000-0000D6220000}"/>
    <cellStyle name="20% - Accent4 3 2 2 8" xfId="10741" xr:uid="{00000000-0005-0000-0000-0000D7220000}"/>
    <cellStyle name="20% - Accent4 3 2 2 8 2" xfId="10742" xr:uid="{00000000-0005-0000-0000-0000D8220000}"/>
    <cellStyle name="20% - Accent4 3 2 2 9" xfId="10743" xr:uid="{00000000-0005-0000-0000-0000D9220000}"/>
    <cellStyle name="20% - Accent4 3 2 2 9 2" xfId="10744" xr:uid="{00000000-0005-0000-0000-0000DA220000}"/>
    <cellStyle name="20% - Accent4 3 2 3" xfId="10745" xr:uid="{00000000-0005-0000-0000-0000DB220000}"/>
    <cellStyle name="20% - Accent4 3 2 3 2" xfId="10746" xr:uid="{00000000-0005-0000-0000-0000DC220000}"/>
    <cellStyle name="20% - Accent4 3 2 3 2 2" xfId="10747" xr:uid="{00000000-0005-0000-0000-0000DD220000}"/>
    <cellStyle name="20% - Accent4 3 2 3 2 2 2" xfId="10748" xr:uid="{00000000-0005-0000-0000-0000DE220000}"/>
    <cellStyle name="20% - Accent4 3 2 3 2 2 2 2" xfId="10749" xr:uid="{00000000-0005-0000-0000-0000DF220000}"/>
    <cellStyle name="20% - Accent4 3 2 3 2 2 3" xfId="10750" xr:uid="{00000000-0005-0000-0000-0000E0220000}"/>
    <cellStyle name="20% - Accent4 3 2 3 2 3" xfId="10751" xr:uid="{00000000-0005-0000-0000-0000E1220000}"/>
    <cellStyle name="20% - Accent4 3 2 3 2 3 2" xfId="10752" xr:uid="{00000000-0005-0000-0000-0000E2220000}"/>
    <cellStyle name="20% - Accent4 3 2 3 2 3 2 2" xfId="10753" xr:uid="{00000000-0005-0000-0000-0000E3220000}"/>
    <cellStyle name="20% - Accent4 3 2 3 2 3 3" xfId="10754" xr:uid="{00000000-0005-0000-0000-0000E4220000}"/>
    <cellStyle name="20% - Accent4 3 2 3 2 4" xfId="10755" xr:uid="{00000000-0005-0000-0000-0000E5220000}"/>
    <cellStyle name="20% - Accent4 3 2 3 2 4 2" xfId="10756" xr:uid="{00000000-0005-0000-0000-0000E6220000}"/>
    <cellStyle name="20% - Accent4 3 2 3 2 4 2 2" xfId="10757" xr:uid="{00000000-0005-0000-0000-0000E7220000}"/>
    <cellStyle name="20% - Accent4 3 2 3 2 4 3" xfId="10758" xr:uid="{00000000-0005-0000-0000-0000E8220000}"/>
    <cellStyle name="20% - Accent4 3 2 3 2 5" xfId="10759" xr:uid="{00000000-0005-0000-0000-0000E9220000}"/>
    <cellStyle name="20% - Accent4 3 2 3 2 5 2" xfId="10760" xr:uid="{00000000-0005-0000-0000-0000EA220000}"/>
    <cellStyle name="20% - Accent4 3 2 3 2 6" xfId="10761" xr:uid="{00000000-0005-0000-0000-0000EB220000}"/>
    <cellStyle name="20% - Accent4 3 2 3 2 6 2" xfId="10762" xr:uid="{00000000-0005-0000-0000-0000EC220000}"/>
    <cellStyle name="20% - Accent4 3 2 3 2 7" xfId="10763" xr:uid="{00000000-0005-0000-0000-0000ED220000}"/>
    <cellStyle name="20% - Accent4 3 2 3 3" xfId="10764" xr:uid="{00000000-0005-0000-0000-0000EE220000}"/>
    <cellStyle name="20% - Accent4 3 2 3 3 2" xfId="10765" xr:uid="{00000000-0005-0000-0000-0000EF220000}"/>
    <cellStyle name="20% - Accent4 3 2 3 3 2 2" xfId="10766" xr:uid="{00000000-0005-0000-0000-0000F0220000}"/>
    <cellStyle name="20% - Accent4 3 2 3 3 2 2 2" xfId="10767" xr:uid="{00000000-0005-0000-0000-0000F1220000}"/>
    <cellStyle name="20% - Accent4 3 2 3 3 2 3" xfId="10768" xr:uid="{00000000-0005-0000-0000-0000F2220000}"/>
    <cellStyle name="20% - Accent4 3 2 3 3 3" xfId="10769" xr:uid="{00000000-0005-0000-0000-0000F3220000}"/>
    <cellStyle name="20% - Accent4 3 2 3 3 3 2" xfId="10770" xr:uid="{00000000-0005-0000-0000-0000F4220000}"/>
    <cellStyle name="20% - Accent4 3 2 3 3 4" xfId="10771" xr:uid="{00000000-0005-0000-0000-0000F5220000}"/>
    <cellStyle name="20% - Accent4 3 2 3 4" xfId="10772" xr:uid="{00000000-0005-0000-0000-0000F6220000}"/>
    <cellStyle name="20% - Accent4 3 2 3 4 2" xfId="10773" xr:uid="{00000000-0005-0000-0000-0000F7220000}"/>
    <cellStyle name="20% - Accent4 3 2 3 4 2 2" xfId="10774" xr:uid="{00000000-0005-0000-0000-0000F8220000}"/>
    <cellStyle name="20% - Accent4 3 2 3 4 3" xfId="10775" xr:uid="{00000000-0005-0000-0000-0000F9220000}"/>
    <cellStyle name="20% - Accent4 3 2 3 5" xfId="10776" xr:uid="{00000000-0005-0000-0000-0000FA220000}"/>
    <cellStyle name="20% - Accent4 3 2 3 5 2" xfId="10777" xr:uid="{00000000-0005-0000-0000-0000FB220000}"/>
    <cellStyle name="20% - Accent4 3 2 3 5 2 2" xfId="10778" xr:uid="{00000000-0005-0000-0000-0000FC220000}"/>
    <cellStyle name="20% - Accent4 3 2 3 5 3" xfId="10779" xr:uid="{00000000-0005-0000-0000-0000FD220000}"/>
    <cellStyle name="20% - Accent4 3 2 3 6" xfId="10780" xr:uid="{00000000-0005-0000-0000-0000FE220000}"/>
    <cellStyle name="20% - Accent4 3 2 3 6 2" xfId="10781" xr:uid="{00000000-0005-0000-0000-0000FF220000}"/>
    <cellStyle name="20% - Accent4 3 2 3 6 2 2" xfId="10782" xr:uid="{00000000-0005-0000-0000-000000230000}"/>
    <cellStyle name="20% - Accent4 3 2 3 6 3" xfId="10783" xr:uid="{00000000-0005-0000-0000-000001230000}"/>
    <cellStyle name="20% - Accent4 3 2 3 7" xfId="10784" xr:uid="{00000000-0005-0000-0000-000002230000}"/>
    <cellStyle name="20% - Accent4 3 2 3 7 2" xfId="10785" xr:uid="{00000000-0005-0000-0000-000003230000}"/>
    <cellStyle name="20% - Accent4 3 2 3 8" xfId="10786" xr:uid="{00000000-0005-0000-0000-000004230000}"/>
    <cellStyle name="20% - Accent4 3 2 3 8 2" xfId="10787" xr:uid="{00000000-0005-0000-0000-000005230000}"/>
    <cellStyle name="20% - Accent4 3 2 3 9" xfId="10788" xr:uid="{00000000-0005-0000-0000-000006230000}"/>
    <cellStyle name="20% - Accent4 3 2 4" xfId="10789" xr:uid="{00000000-0005-0000-0000-000007230000}"/>
    <cellStyle name="20% - Accent4 3 2 4 2" xfId="10790" xr:uid="{00000000-0005-0000-0000-000008230000}"/>
    <cellStyle name="20% - Accent4 3 2 4 2 2" xfId="10791" xr:uid="{00000000-0005-0000-0000-000009230000}"/>
    <cellStyle name="20% - Accent4 3 2 4 2 2 2" xfId="10792" xr:uid="{00000000-0005-0000-0000-00000A230000}"/>
    <cellStyle name="20% - Accent4 3 2 4 2 3" xfId="10793" xr:uid="{00000000-0005-0000-0000-00000B230000}"/>
    <cellStyle name="20% - Accent4 3 2 4 3" xfId="10794" xr:uid="{00000000-0005-0000-0000-00000C230000}"/>
    <cellStyle name="20% - Accent4 3 2 4 3 2" xfId="10795" xr:uid="{00000000-0005-0000-0000-00000D230000}"/>
    <cellStyle name="20% - Accent4 3 2 4 3 2 2" xfId="10796" xr:uid="{00000000-0005-0000-0000-00000E230000}"/>
    <cellStyle name="20% - Accent4 3 2 4 3 3" xfId="10797" xr:uid="{00000000-0005-0000-0000-00000F230000}"/>
    <cellStyle name="20% - Accent4 3 2 4 4" xfId="10798" xr:uid="{00000000-0005-0000-0000-000010230000}"/>
    <cellStyle name="20% - Accent4 3 2 4 4 2" xfId="10799" xr:uid="{00000000-0005-0000-0000-000011230000}"/>
    <cellStyle name="20% - Accent4 3 2 4 4 2 2" xfId="10800" xr:uid="{00000000-0005-0000-0000-000012230000}"/>
    <cellStyle name="20% - Accent4 3 2 4 4 3" xfId="10801" xr:uid="{00000000-0005-0000-0000-000013230000}"/>
    <cellStyle name="20% - Accent4 3 2 4 5" xfId="10802" xr:uid="{00000000-0005-0000-0000-000014230000}"/>
    <cellStyle name="20% - Accent4 3 2 4 5 2" xfId="10803" xr:uid="{00000000-0005-0000-0000-000015230000}"/>
    <cellStyle name="20% - Accent4 3 2 4 6" xfId="10804" xr:uid="{00000000-0005-0000-0000-000016230000}"/>
    <cellStyle name="20% - Accent4 3 2 4 6 2" xfId="10805" xr:uid="{00000000-0005-0000-0000-000017230000}"/>
    <cellStyle name="20% - Accent4 3 2 4 7" xfId="10806" xr:uid="{00000000-0005-0000-0000-000018230000}"/>
    <cellStyle name="20% - Accent4 3 2 5" xfId="10807" xr:uid="{00000000-0005-0000-0000-000019230000}"/>
    <cellStyle name="20% - Accent4 3 2 5 2" xfId="10808" xr:uid="{00000000-0005-0000-0000-00001A230000}"/>
    <cellStyle name="20% - Accent4 3 2 5 2 2" xfId="10809" xr:uid="{00000000-0005-0000-0000-00001B230000}"/>
    <cellStyle name="20% - Accent4 3 2 5 2 2 2" xfId="10810" xr:uid="{00000000-0005-0000-0000-00001C230000}"/>
    <cellStyle name="20% - Accent4 3 2 5 2 3" xfId="10811" xr:uid="{00000000-0005-0000-0000-00001D230000}"/>
    <cellStyle name="20% - Accent4 3 2 5 3" xfId="10812" xr:uid="{00000000-0005-0000-0000-00001E230000}"/>
    <cellStyle name="20% - Accent4 3 2 5 3 2" xfId="10813" xr:uid="{00000000-0005-0000-0000-00001F230000}"/>
    <cellStyle name="20% - Accent4 3 2 5 4" xfId="10814" xr:uid="{00000000-0005-0000-0000-000020230000}"/>
    <cellStyle name="20% - Accent4 3 2 6" xfId="10815" xr:uid="{00000000-0005-0000-0000-000021230000}"/>
    <cellStyle name="20% - Accent4 3 2 6 2" xfId="10816" xr:uid="{00000000-0005-0000-0000-000022230000}"/>
    <cellStyle name="20% - Accent4 3 2 6 2 2" xfId="10817" xr:uid="{00000000-0005-0000-0000-000023230000}"/>
    <cellStyle name="20% - Accent4 3 2 6 3" xfId="10818" xr:uid="{00000000-0005-0000-0000-000024230000}"/>
    <cellStyle name="20% - Accent4 3 2 7" xfId="10819" xr:uid="{00000000-0005-0000-0000-000025230000}"/>
    <cellStyle name="20% - Accent4 3 2 7 2" xfId="10820" xr:uid="{00000000-0005-0000-0000-000026230000}"/>
    <cellStyle name="20% - Accent4 3 2 7 2 2" xfId="10821" xr:uid="{00000000-0005-0000-0000-000027230000}"/>
    <cellStyle name="20% - Accent4 3 2 7 3" xfId="10822" xr:uid="{00000000-0005-0000-0000-000028230000}"/>
    <cellStyle name="20% - Accent4 3 2 8" xfId="10823" xr:uid="{00000000-0005-0000-0000-000029230000}"/>
    <cellStyle name="20% - Accent4 3 2 8 2" xfId="10824" xr:uid="{00000000-0005-0000-0000-00002A230000}"/>
    <cellStyle name="20% - Accent4 3 2 8 2 2" xfId="10825" xr:uid="{00000000-0005-0000-0000-00002B230000}"/>
    <cellStyle name="20% - Accent4 3 2 8 3" xfId="10826" xr:uid="{00000000-0005-0000-0000-00002C230000}"/>
    <cellStyle name="20% - Accent4 3 2 9" xfId="10827" xr:uid="{00000000-0005-0000-0000-00002D230000}"/>
    <cellStyle name="20% - Accent4 3 2 9 2" xfId="10828" xr:uid="{00000000-0005-0000-0000-00002E230000}"/>
    <cellStyle name="20% - Accent4 3 3" xfId="853" xr:uid="{00000000-0005-0000-0000-00002F230000}"/>
    <cellStyle name="20% - Accent4 3 3 10" xfId="10830" xr:uid="{00000000-0005-0000-0000-000030230000}"/>
    <cellStyle name="20% - Accent4 3 3 10 2" xfId="10831" xr:uid="{00000000-0005-0000-0000-000031230000}"/>
    <cellStyle name="20% - Accent4 3 3 11" xfId="10832" xr:uid="{00000000-0005-0000-0000-000032230000}"/>
    <cellStyle name="20% - Accent4 3 3 12" xfId="10833" xr:uid="{00000000-0005-0000-0000-000033230000}"/>
    <cellStyle name="20% - Accent4 3 3 13" xfId="10829" xr:uid="{00000000-0005-0000-0000-000034230000}"/>
    <cellStyle name="20% - Accent4 3 3 2" xfId="10834" xr:uid="{00000000-0005-0000-0000-000035230000}"/>
    <cellStyle name="20% - Accent4 3 3 2 10" xfId="10835" xr:uid="{00000000-0005-0000-0000-000036230000}"/>
    <cellStyle name="20% - Accent4 3 3 2 2" xfId="10836" xr:uid="{00000000-0005-0000-0000-000037230000}"/>
    <cellStyle name="20% - Accent4 3 3 2 2 2" xfId="10837" xr:uid="{00000000-0005-0000-0000-000038230000}"/>
    <cellStyle name="20% - Accent4 3 3 2 2 2 2" xfId="10838" xr:uid="{00000000-0005-0000-0000-000039230000}"/>
    <cellStyle name="20% - Accent4 3 3 2 2 2 2 2" xfId="10839" xr:uid="{00000000-0005-0000-0000-00003A230000}"/>
    <cellStyle name="20% - Accent4 3 3 2 2 2 2 2 2" xfId="10840" xr:uid="{00000000-0005-0000-0000-00003B230000}"/>
    <cellStyle name="20% - Accent4 3 3 2 2 2 2 3" xfId="10841" xr:uid="{00000000-0005-0000-0000-00003C230000}"/>
    <cellStyle name="20% - Accent4 3 3 2 2 2 3" xfId="10842" xr:uid="{00000000-0005-0000-0000-00003D230000}"/>
    <cellStyle name="20% - Accent4 3 3 2 2 2 3 2" xfId="10843" xr:uid="{00000000-0005-0000-0000-00003E230000}"/>
    <cellStyle name="20% - Accent4 3 3 2 2 2 3 2 2" xfId="10844" xr:uid="{00000000-0005-0000-0000-00003F230000}"/>
    <cellStyle name="20% - Accent4 3 3 2 2 2 3 3" xfId="10845" xr:uid="{00000000-0005-0000-0000-000040230000}"/>
    <cellStyle name="20% - Accent4 3 3 2 2 2 4" xfId="10846" xr:uid="{00000000-0005-0000-0000-000041230000}"/>
    <cellStyle name="20% - Accent4 3 3 2 2 2 4 2" xfId="10847" xr:uid="{00000000-0005-0000-0000-000042230000}"/>
    <cellStyle name="20% - Accent4 3 3 2 2 2 4 2 2" xfId="10848" xr:uid="{00000000-0005-0000-0000-000043230000}"/>
    <cellStyle name="20% - Accent4 3 3 2 2 2 4 3" xfId="10849" xr:uid="{00000000-0005-0000-0000-000044230000}"/>
    <cellStyle name="20% - Accent4 3 3 2 2 2 5" xfId="10850" xr:uid="{00000000-0005-0000-0000-000045230000}"/>
    <cellStyle name="20% - Accent4 3 3 2 2 2 5 2" xfId="10851" xr:uid="{00000000-0005-0000-0000-000046230000}"/>
    <cellStyle name="20% - Accent4 3 3 2 2 2 6" xfId="10852" xr:uid="{00000000-0005-0000-0000-000047230000}"/>
    <cellStyle name="20% - Accent4 3 3 2 2 2 6 2" xfId="10853" xr:uid="{00000000-0005-0000-0000-000048230000}"/>
    <cellStyle name="20% - Accent4 3 3 2 2 2 7" xfId="10854" xr:uid="{00000000-0005-0000-0000-000049230000}"/>
    <cellStyle name="20% - Accent4 3 3 2 2 3" xfId="10855" xr:uid="{00000000-0005-0000-0000-00004A230000}"/>
    <cellStyle name="20% - Accent4 3 3 2 2 3 2" xfId="10856" xr:uid="{00000000-0005-0000-0000-00004B230000}"/>
    <cellStyle name="20% - Accent4 3 3 2 2 3 2 2" xfId="10857" xr:uid="{00000000-0005-0000-0000-00004C230000}"/>
    <cellStyle name="20% - Accent4 3 3 2 2 3 2 2 2" xfId="10858" xr:uid="{00000000-0005-0000-0000-00004D230000}"/>
    <cellStyle name="20% - Accent4 3 3 2 2 3 2 3" xfId="10859" xr:uid="{00000000-0005-0000-0000-00004E230000}"/>
    <cellStyle name="20% - Accent4 3 3 2 2 3 3" xfId="10860" xr:uid="{00000000-0005-0000-0000-00004F230000}"/>
    <cellStyle name="20% - Accent4 3 3 2 2 3 3 2" xfId="10861" xr:uid="{00000000-0005-0000-0000-000050230000}"/>
    <cellStyle name="20% - Accent4 3 3 2 2 3 4" xfId="10862" xr:uid="{00000000-0005-0000-0000-000051230000}"/>
    <cellStyle name="20% - Accent4 3 3 2 2 4" xfId="10863" xr:uid="{00000000-0005-0000-0000-000052230000}"/>
    <cellStyle name="20% - Accent4 3 3 2 2 4 2" xfId="10864" xr:uid="{00000000-0005-0000-0000-000053230000}"/>
    <cellStyle name="20% - Accent4 3 3 2 2 4 2 2" xfId="10865" xr:uid="{00000000-0005-0000-0000-000054230000}"/>
    <cellStyle name="20% - Accent4 3 3 2 2 4 3" xfId="10866" xr:uid="{00000000-0005-0000-0000-000055230000}"/>
    <cellStyle name="20% - Accent4 3 3 2 2 5" xfId="10867" xr:uid="{00000000-0005-0000-0000-000056230000}"/>
    <cellStyle name="20% - Accent4 3 3 2 2 5 2" xfId="10868" xr:uid="{00000000-0005-0000-0000-000057230000}"/>
    <cellStyle name="20% - Accent4 3 3 2 2 5 2 2" xfId="10869" xr:uid="{00000000-0005-0000-0000-000058230000}"/>
    <cellStyle name="20% - Accent4 3 3 2 2 5 3" xfId="10870" xr:uid="{00000000-0005-0000-0000-000059230000}"/>
    <cellStyle name="20% - Accent4 3 3 2 2 6" xfId="10871" xr:uid="{00000000-0005-0000-0000-00005A230000}"/>
    <cellStyle name="20% - Accent4 3 3 2 2 6 2" xfId="10872" xr:uid="{00000000-0005-0000-0000-00005B230000}"/>
    <cellStyle name="20% - Accent4 3 3 2 2 6 2 2" xfId="10873" xr:uid="{00000000-0005-0000-0000-00005C230000}"/>
    <cellStyle name="20% - Accent4 3 3 2 2 6 3" xfId="10874" xr:uid="{00000000-0005-0000-0000-00005D230000}"/>
    <cellStyle name="20% - Accent4 3 3 2 2 7" xfId="10875" xr:uid="{00000000-0005-0000-0000-00005E230000}"/>
    <cellStyle name="20% - Accent4 3 3 2 2 7 2" xfId="10876" xr:uid="{00000000-0005-0000-0000-00005F230000}"/>
    <cellStyle name="20% - Accent4 3 3 2 2 8" xfId="10877" xr:uid="{00000000-0005-0000-0000-000060230000}"/>
    <cellStyle name="20% - Accent4 3 3 2 2 8 2" xfId="10878" xr:uid="{00000000-0005-0000-0000-000061230000}"/>
    <cellStyle name="20% - Accent4 3 3 2 2 9" xfId="10879" xr:uid="{00000000-0005-0000-0000-000062230000}"/>
    <cellStyle name="20% - Accent4 3 3 2 3" xfId="10880" xr:uid="{00000000-0005-0000-0000-000063230000}"/>
    <cellStyle name="20% - Accent4 3 3 2 3 2" xfId="10881" xr:uid="{00000000-0005-0000-0000-000064230000}"/>
    <cellStyle name="20% - Accent4 3 3 2 3 2 2" xfId="10882" xr:uid="{00000000-0005-0000-0000-000065230000}"/>
    <cellStyle name="20% - Accent4 3 3 2 3 2 2 2" xfId="10883" xr:uid="{00000000-0005-0000-0000-000066230000}"/>
    <cellStyle name="20% - Accent4 3 3 2 3 2 3" xfId="10884" xr:uid="{00000000-0005-0000-0000-000067230000}"/>
    <cellStyle name="20% - Accent4 3 3 2 3 3" xfId="10885" xr:uid="{00000000-0005-0000-0000-000068230000}"/>
    <cellStyle name="20% - Accent4 3 3 2 3 3 2" xfId="10886" xr:uid="{00000000-0005-0000-0000-000069230000}"/>
    <cellStyle name="20% - Accent4 3 3 2 3 3 2 2" xfId="10887" xr:uid="{00000000-0005-0000-0000-00006A230000}"/>
    <cellStyle name="20% - Accent4 3 3 2 3 3 3" xfId="10888" xr:uid="{00000000-0005-0000-0000-00006B230000}"/>
    <cellStyle name="20% - Accent4 3 3 2 3 4" xfId="10889" xr:uid="{00000000-0005-0000-0000-00006C230000}"/>
    <cellStyle name="20% - Accent4 3 3 2 3 4 2" xfId="10890" xr:uid="{00000000-0005-0000-0000-00006D230000}"/>
    <cellStyle name="20% - Accent4 3 3 2 3 4 2 2" xfId="10891" xr:uid="{00000000-0005-0000-0000-00006E230000}"/>
    <cellStyle name="20% - Accent4 3 3 2 3 4 3" xfId="10892" xr:uid="{00000000-0005-0000-0000-00006F230000}"/>
    <cellStyle name="20% - Accent4 3 3 2 3 5" xfId="10893" xr:uid="{00000000-0005-0000-0000-000070230000}"/>
    <cellStyle name="20% - Accent4 3 3 2 3 5 2" xfId="10894" xr:uid="{00000000-0005-0000-0000-000071230000}"/>
    <cellStyle name="20% - Accent4 3 3 2 3 6" xfId="10895" xr:uid="{00000000-0005-0000-0000-000072230000}"/>
    <cellStyle name="20% - Accent4 3 3 2 3 6 2" xfId="10896" xr:uid="{00000000-0005-0000-0000-000073230000}"/>
    <cellStyle name="20% - Accent4 3 3 2 3 7" xfId="10897" xr:uid="{00000000-0005-0000-0000-000074230000}"/>
    <cellStyle name="20% - Accent4 3 3 2 4" xfId="10898" xr:uid="{00000000-0005-0000-0000-000075230000}"/>
    <cellStyle name="20% - Accent4 3 3 2 4 2" xfId="10899" xr:uid="{00000000-0005-0000-0000-000076230000}"/>
    <cellStyle name="20% - Accent4 3 3 2 4 2 2" xfId="10900" xr:uid="{00000000-0005-0000-0000-000077230000}"/>
    <cellStyle name="20% - Accent4 3 3 2 4 2 2 2" xfId="10901" xr:uid="{00000000-0005-0000-0000-000078230000}"/>
    <cellStyle name="20% - Accent4 3 3 2 4 2 3" xfId="10902" xr:uid="{00000000-0005-0000-0000-000079230000}"/>
    <cellStyle name="20% - Accent4 3 3 2 4 3" xfId="10903" xr:uid="{00000000-0005-0000-0000-00007A230000}"/>
    <cellStyle name="20% - Accent4 3 3 2 4 3 2" xfId="10904" xr:uid="{00000000-0005-0000-0000-00007B230000}"/>
    <cellStyle name="20% - Accent4 3 3 2 4 4" xfId="10905" xr:uid="{00000000-0005-0000-0000-00007C230000}"/>
    <cellStyle name="20% - Accent4 3 3 2 5" xfId="10906" xr:uid="{00000000-0005-0000-0000-00007D230000}"/>
    <cellStyle name="20% - Accent4 3 3 2 5 2" xfId="10907" xr:uid="{00000000-0005-0000-0000-00007E230000}"/>
    <cellStyle name="20% - Accent4 3 3 2 5 2 2" xfId="10908" xr:uid="{00000000-0005-0000-0000-00007F230000}"/>
    <cellStyle name="20% - Accent4 3 3 2 5 3" xfId="10909" xr:uid="{00000000-0005-0000-0000-000080230000}"/>
    <cellStyle name="20% - Accent4 3 3 2 6" xfId="10910" xr:uid="{00000000-0005-0000-0000-000081230000}"/>
    <cellStyle name="20% - Accent4 3 3 2 6 2" xfId="10911" xr:uid="{00000000-0005-0000-0000-000082230000}"/>
    <cellStyle name="20% - Accent4 3 3 2 6 2 2" xfId="10912" xr:uid="{00000000-0005-0000-0000-000083230000}"/>
    <cellStyle name="20% - Accent4 3 3 2 6 3" xfId="10913" xr:uid="{00000000-0005-0000-0000-000084230000}"/>
    <cellStyle name="20% - Accent4 3 3 2 7" xfId="10914" xr:uid="{00000000-0005-0000-0000-000085230000}"/>
    <cellStyle name="20% - Accent4 3 3 2 7 2" xfId="10915" xr:uid="{00000000-0005-0000-0000-000086230000}"/>
    <cellStyle name="20% - Accent4 3 3 2 7 2 2" xfId="10916" xr:uid="{00000000-0005-0000-0000-000087230000}"/>
    <cellStyle name="20% - Accent4 3 3 2 7 3" xfId="10917" xr:uid="{00000000-0005-0000-0000-000088230000}"/>
    <cellStyle name="20% - Accent4 3 3 2 8" xfId="10918" xr:uid="{00000000-0005-0000-0000-000089230000}"/>
    <cellStyle name="20% - Accent4 3 3 2 8 2" xfId="10919" xr:uid="{00000000-0005-0000-0000-00008A230000}"/>
    <cellStyle name="20% - Accent4 3 3 2 9" xfId="10920" xr:uid="{00000000-0005-0000-0000-00008B230000}"/>
    <cellStyle name="20% - Accent4 3 3 2 9 2" xfId="10921" xr:uid="{00000000-0005-0000-0000-00008C230000}"/>
    <cellStyle name="20% - Accent4 3 3 3" xfId="10922" xr:uid="{00000000-0005-0000-0000-00008D230000}"/>
    <cellStyle name="20% - Accent4 3 3 3 2" xfId="10923" xr:uid="{00000000-0005-0000-0000-00008E230000}"/>
    <cellStyle name="20% - Accent4 3 3 3 2 2" xfId="10924" xr:uid="{00000000-0005-0000-0000-00008F230000}"/>
    <cellStyle name="20% - Accent4 3 3 3 2 2 2" xfId="10925" xr:uid="{00000000-0005-0000-0000-000090230000}"/>
    <cellStyle name="20% - Accent4 3 3 3 2 2 2 2" xfId="10926" xr:uid="{00000000-0005-0000-0000-000091230000}"/>
    <cellStyle name="20% - Accent4 3 3 3 2 2 3" xfId="10927" xr:uid="{00000000-0005-0000-0000-000092230000}"/>
    <cellStyle name="20% - Accent4 3 3 3 2 3" xfId="10928" xr:uid="{00000000-0005-0000-0000-000093230000}"/>
    <cellStyle name="20% - Accent4 3 3 3 2 3 2" xfId="10929" xr:uid="{00000000-0005-0000-0000-000094230000}"/>
    <cellStyle name="20% - Accent4 3 3 3 2 3 2 2" xfId="10930" xr:uid="{00000000-0005-0000-0000-000095230000}"/>
    <cellStyle name="20% - Accent4 3 3 3 2 3 3" xfId="10931" xr:uid="{00000000-0005-0000-0000-000096230000}"/>
    <cellStyle name="20% - Accent4 3 3 3 2 4" xfId="10932" xr:uid="{00000000-0005-0000-0000-000097230000}"/>
    <cellStyle name="20% - Accent4 3 3 3 2 4 2" xfId="10933" xr:uid="{00000000-0005-0000-0000-000098230000}"/>
    <cellStyle name="20% - Accent4 3 3 3 2 4 2 2" xfId="10934" xr:uid="{00000000-0005-0000-0000-000099230000}"/>
    <cellStyle name="20% - Accent4 3 3 3 2 4 3" xfId="10935" xr:uid="{00000000-0005-0000-0000-00009A230000}"/>
    <cellStyle name="20% - Accent4 3 3 3 2 5" xfId="10936" xr:uid="{00000000-0005-0000-0000-00009B230000}"/>
    <cellStyle name="20% - Accent4 3 3 3 2 5 2" xfId="10937" xr:uid="{00000000-0005-0000-0000-00009C230000}"/>
    <cellStyle name="20% - Accent4 3 3 3 2 6" xfId="10938" xr:uid="{00000000-0005-0000-0000-00009D230000}"/>
    <cellStyle name="20% - Accent4 3 3 3 2 6 2" xfId="10939" xr:uid="{00000000-0005-0000-0000-00009E230000}"/>
    <cellStyle name="20% - Accent4 3 3 3 2 7" xfId="10940" xr:uid="{00000000-0005-0000-0000-00009F230000}"/>
    <cellStyle name="20% - Accent4 3 3 3 3" xfId="10941" xr:uid="{00000000-0005-0000-0000-0000A0230000}"/>
    <cellStyle name="20% - Accent4 3 3 3 3 2" xfId="10942" xr:uid="{00000000-0005-0000-0000-0000A1230000}"/>
    <cellStyle name="20% - Accent4 3 3 3 3 2 2" xfId="10943" xr:uid="{00000000-0005-0000-0000-0000A2230000}"/>
    <cellStyle name="20% - Accent4 3 3 3 3 2 2 2" xfId="10944" xr:uid="{00000000-0005-0000-0000-0000A3230000}"/>
    <cellStyle name="20% - Accent4 3 3 3 3 2 3" xfId="10945" xr:uid="{00000000-0005-0000-0000-0000A4230000}"/>
    <cellStyle name="20% - Accent4 3 3 3 3 3" xfId="10946" xr:uid="{00000000-0005-0000-0000-0000A5230000}"/>
    <cellStyle name="20% - Accent4 3 3 3 3 3 2" xfId="10947" xr:uid="{00000000-0005-0000-0000-0000A6230000}"/>
    <cellStyle name="20% - Accent4 3 3 3 3 4" xfId="10948" xr:uid="{00000000-0005-0000-0000-0000A7230000}"/>
    <cellStyle name="20% - Accent4 3 3 3 4" xfId="10949" xr:uid="{00000000-0005-0000-0000-0000A8230000}"/>
    <cellStyle name="20% - Accent4 3 3 3 4 2" xfId="10950" xr:uid="{00000000-0005-0000-0000-0000A9230000}"/>
    <cellStyle name="20% - Accent4 3 3 3 4 2 2" xfId="10951" xr:uid="{00000000-0005-0000-0000-0000AA230000}"/>
    <cellStyle name="20% - Accent4 3 3 3 4 3" xfId="10952" xr:uid="{00000000-0005-0000-0000-0000AB230000}"/>
    <cellStyle name="20% - Accent4 3 3 3 5" xfId="10953" xr:uid="{00000000-0005-0000-0000-0000AC230000}"/>
    <cellStyle name="20% - Accent4 3 3 3 5 2" xfId="10954" xr:uid="{00000000-0005-0000-0000-0000AD230000}"/>
    <cellStyle name="20% - Accent4 3 3 3 5 2 2" xfId="10955" xr:uid="{00000000-0005-0000-0000-0000AE230000}"/>
    <cellStyle name="20% - Accent4 3 3 3 5 3" xfId="10956" xr:uid="{00000000-0005-0000-0000-0000AF230000}"/>
    <cellStyle name="20% - Accent4 3 3 3 6" xfId="10957" xr:uid="{00000000-0005-0000-0000-0000B0230000}"/>
    <cellStyle name="20% - Accent4 3 3 3 6 2" xfId="10958" xr:uid="{00000000-0005-0000-0000-0000B1230000}"/>
    <cellStyle name="20% - Accent4 3 3 3 6 2 2" xfId="10959" xr:uid="{00000000-0005-0000-0000-0000B2230000}"/>
    <cellStyle name="20% - Accent4 3 3 3 6 3" xfId="10960" xr:uid="{00000000-0005-0000-0000-0000B3230000}"/>
    <cellStyle name="20% - Accent4 3 3 3 7" xfId="10961" xr:uid="{00000000-0005-0000-0000-0000B4230000}"/>
    <cellStyle name="20% - Accent4 3 3 3 7 2" xfId="10962" xr:uid="{00000000-0005-0000-0000-0000B5230000}"/>
    <cellStyle name="20% - Accent4 3 3 3 8" xfId="10963" xr:uid="{00000000-0005-0000-0000-0000B6230000}"/>
    <cellStyle name="20% - Accent4 3 3 3 8 2" xfId="10964" xr:uid="{00000000-0005-0000-0000-0000B7230000}"/>
    <cellStyle name="20% - Accent4 3 3 3 9" xfId="10965" xr:uid="{00000000-0005-0000-0000-0000B8230000}"/>
    <cellStyle name="20% - Accent4 3 3 4" xfId="10966" xr:uid="{00000000-0005-0000-0000-0000B9230000}"/>
    <cellStyle name="20% - Accent4 3 3 4 2" xfId="10967" xr:uid="{00000000-0005-0000-0000-0000BA230000}"/>
    <cellStyle name="20% - Accent4 3 3 4 2 2" xfId="10968" xr:uid="{00000000-0005-0000-0000-0000BB230000}"/>
    <cellStyle name="20% - Accent4 3 3 4 2 2 2" xfId="10969" xr:uid="{00000000-0005-0000-0000-0000BC230000}"/>
    <cellStyle name="20% - Accent4 3 3 4 2 3" xfId="10970" xr:uid="{00000000-0005-0000-0000-0000BD230000}"/>
    <cellStyle name="20% - Accent4 3 3 4 3" xfId="10971" xr:uid="{00000000-0005-0000-0000-0000BE230000}"/>
    <cellStyle name="20% - Accent4 3 3 4 3 2" xfId="10972" xr:uid="{00000000-0005-0000-0000-0000BF230000}"/>
    <cellStyle name="20% - Accent4 3 3 4 3 2 2" xfId="10973" xr:uid="{00000000-0005-0000-0000-0000C0230000}"/>
    <cellStyle name="20% - Accent4 3 3 4 3 3" xfId="10974" xr:uid="{00000000-0005-0000-0000-0000C1230000}"/>
    <cellStyle name="20% - Accent4 3 3 4 4" xfId="10975" xr:uid="{00000000-0005-0000-0000-0000C2230000}"/>
    <cellStyle name="20% - Accent4 3 3 4 4 2" xfId="10976" xr:uid="{00000000-0005-0000-0000-0000C3230000}"/>
    <cellStyle name="20% - Accent4 3 3 4 4 2 2" xfId="10977" xr:uid="{00000000-0005-0000-0000-0000C4230000}"/>
    <cellStyle name="20% - Accent4 3 3 4 4 3" xfId="10978" xr:uid="{00000000-0005-0000-0000-0000C5230000}"/>
    <cellStyle name="20% - Accent4 3 3 4 5" xfId="10979" xr:uid="{00000000-0005-0000-0000-0000C6230000}"/>
    <cellStyle name="20% - Accent4 3 3 4 5 2" xfId="10980" xr:uid="{00000000-0005-0000-0000-0000C7230000}"/>
    <cellStyle name="20% - Accent4 3 3 4 6" xfId="10981" xr:uid="{00000000-0005-0000-0000-0000C8230000}"/>
    <cellStyle name="20% - Accent4 3 3 4 6 2" xfId="10982" xr:uid="{00000000-0005-0000-0000-0000C9230000}"/>
    <cellStyle name="20% - Accent4 3 3 4 7" xfId="10983" xr:uid="{00000000-0005-0000-0000-0000CA230000}"/>
    <cellStyle name="20% - Accent4 3 3 5" xfId="10984" xr:uid="{00000000-0005-0000-0000-0000CB230000}"/>
    <cellStyle name="20% - Accent4 3 3 5 2" xfId="10985" xr:uid="{00000000-0005-0000-0000-0000CC230000}"/>
    <cellStyle name="20% - Accent4 3 3 5 2 2" xfId="10986" xr:uid="{00000000-0005-0000-0000-0000CD230000}"/>
    <cellStyle name="20% - Accent4 3 3 5 2 2 2" xfId="10987" xr:uid="{00000000-0005-0000-0000-0000CE230000}"/>
    <cellStyle name="20% - Accent4 3 3 5 2 3" xfId="10988" xr:uid="{00000000-0005-0000-0000-0000CF230000}"/>
    <cellStyle name="20% - Accent4 3 3 5 3" xfId="10989" xr:uid="{00000000-0005-0000-0000-0000D0230000}"/>
    <cellStyle name="20% - Accent4 3 3 5 3 2" xfId="10990" xr:uid="{00000000-0005-0000-0000-0000D1230000}"/>
    <cellStyle name="20% - Accent4 3 3 5 4" xfId="10991" xr:uid="{00000000-0005-0000-0000-0000D2230000}"/>
    <cellStyle name="20% - Accent4 3 3 6" xfId="10992" xr:uid="{00000000-0005-0000-0000-0000D3230000}"/>
    <cellStyle name="20% - Accent4 3 3 6 2" xfId="10993" xr:uid="{00000000-0005-0000-0000-0000D4230000}"/>
    <cellStyle name="20% - Accent4 3 3 6 2 2" xfId="10994" xr:uid="{00000000-0005-0000-0000-0000D5230000}"/>
    <cellStyle name="20% - Accent4 3 3 6 3" xfId="10995" xr:uid="{00000000-0005-0000-0000-0000D6230000}"/>
    <cellStyle name="20% - Accent4 3 3 7" xfId="10996" xr:uid="{00000000-0005-0000-0000-0000D7230000}"/>
    <cellStyle name="20% - Accent4 3 3 7 2" xfId="10997" xr:uid="{00000000-0005-0000-0000-0000D8230000}"/>
    <cellStyle name="20% - Accent4 3 3 7 2 2" xfId="10998" xr:uid="{00000000-0005-0000-0000-0000D9230000}"/>
    <cellStyle name="20% - Accent4 3 3 7 3" xfId="10999" xr:uid="{00000000-0005-0000-0000-0000DA230000}"/>
    <cellStyle name="20% - Accent4 3 3 8" xfId="11000" xr:uid="{00000000-0005-0000-0000-0000DB230000}"/>
    <cellStyle name="20% - Accent4 3 3 8 2" xfId="11001" xr:uid="{00000000-0005-0000-0000-0000DC230000}"/>
    <cellStyle name="20% - Accent4 3 3 8 2 2" xfId="11002" xr:uid="{00000000-0005-0000-0000-0000DD230000}"/>
    <cellStyle name="20% - Accent4 3 3 8 3" xfId="11003" xr:uid="{00000000-0005-0000-0000-0000DE230000}"/>
    <cellStyle name="20% - Accent4 3 3 9" xfId="11004" xr:uid="{00000000-0005-0000-0000-0000DF230000}"/>
    <cellStyle name="20% - Accent4 3 3 9 2" xfId="11005" xr:uid="{00000000-0005-0000-0000-0000E0230000}"/>
    <cellStyle name="20% - Accent4 3 4" xfId="11006" xr:uid="{00000000-0005-0000-0000-0000E1230000}"/>
    <cellStyle name="20% - Accent4 3 4 10" xfId="11007" xr:uid="{00000000-0005-0000-0000-0000E2230000}"/>
    <cellStyle name="20% - Accent4 3 4 2" xfId="11008" xr:uid="{00000000-0005-0000-0000-0000E3230000}"/>
    <cellStyle name="20% - Accent4 3 4 2 2" xfId="11009" xr:uid="{00000000-0005-0000-0000-0000E4230000}"/>
    <cellStyle name="20% - Accent4 3 4 2 2 2" xfId="11010" xr:uid="{00000000-0005-0000-0000-0000E5230000}"/>
    <cellStyle name="20% - Accent4 3 4 2 2 2 2" xfId="11011" xr:uid="{00000000-0005-0000-0000-0000E6230000}"/>
    <cellStyle name="20% - Accent4 3 4 2 2 2 2 2" xfId="11012" xr:uid="{00000000-0005-0000-0000-0000E7230000}"/>
    <cellStyle name="20% - Accent4 3 4 2 2 2 3" xfId="11013" xr:uid="{00000000-0005-0000-0000-0000E8230000}"/>
    <cellStyle name="20% - Accent4 3 4 2 2 3" xfId="11014" xr:uid="{00000000-0005-0000-0000-0000E9230000}"/>
    <cellStyle name="20% - Accent4 3 4 2 2 3 2" xfId="11015" xr:uid="{00000000-0005-0000-0000-0000EA230000}"/>
    <cellStyle name="20% - Accent4 3 4 2 2 3 2 2" xfId="11016" xr:uid="{00000000-0005-0000-0000-0000EB230000}"/>
    <cellStyle name="20% - Accent4 3 4 2 2 3 3" xfId="11017" xr:uid="{00000000-0005-0000-0000-0000EC230000}"/>
    <cellStyle name="20% - Accent4 3 4 2 2 4" xfId="11018" xr:uid="{00000000-0005-0000-0000-0000ED230000}"/>
    <cellStyle name="20% - Accent4 3 4 2 2 4 2" xfId="11019" xr:uid="{00000000-0005-0000-0000-0000EE230000}"/>
    <cellStyle name="20% - Accent4 3 4 2 2 4 2 2" xfId="11020" xr:uid="{00000000-0005-0000-0000-0000EF230000}"/>
    <cellStyle name="20% - Accent4 3 4 2 2 4 3" xfId="11021" xr:uid="{00000000-0005-0000-0000-0000F0230000}"/>
    <cellStyle name="20% - Accent4 3 4 2 2 5" xfId="11022" xr:uid="{00000000-0005-0000-0000-0000F1230000}"/>
    <cellStyle name="20% - Accent4 3 4 2 2 5 2" xfId="11023" xr:uid="{00000000-0005-0000-0000-0000F2230000}"/>
    <cellStyle name="20% - Accent4 3 4 2 2 6" xfId="11024" xr:uid="{00000000-0005-0000-0000-0000F3230000}"/>
    <cellStyle name="20% - Accent4 3 4 2 2 6 2" xfId="11025" xr:uid="{00000000-0005-0000-0000-0000F4230000}"/>
    <cellStyle name="20% - Accent4 3 4 2 2 7" xfId="11026" xr:uid="{00000000-0005-0000-0000-0000F5230000}"/>
    <cellStyle name="20% - Accent4 3 4 2 3" xfId="11027" xr:uid="{00000000-0005-0000-0000-0000F6230000}"/>
    <cellStyle name="20% - Accent4 3 4 2 3 2" xfId="11028" xr:uid="{00000000-0005-0000-0000-0000F7230000}"/>
    <cellStyle name="20% - Accent4 3 4 2 3 2 2" xfId="11029" xr:uid="{00000000-0005-0000-0000-0000F8230000}"/>
    <cellStyle name="20% - Accent4 3 4 2 3 2 2 2" xfId="11030" xr:uid="{00000000-0005-0000-0000-0000F9230000}"/>
    <cellStyle name="20% - Accent4 3 4 2 3 2 3" xfId="11031" xr:uid="{00000000-0005-0000-0000-0000FA230000}"/>
    <cellStyle name="20% - Accent4 3 4 2 3 3" xfId="11032" xr:uid="{00000000-0005-0000-0000-0000FB230000}"/>
    <cellStyle name="20% - Accent4 3 4 2 3 3 2" xfId="11033" xr:uid="{00000000-0005-0000-0000-0000FC230000}"/>
    <cellStyle name="20% - Accent4 3 4 2 3 4" xfId="11034" xr:uid="{00000000-0005-0000-0000-0000FD230000}"/>
    <cellStyle name="20% - Accent4 3 4 2 4" xfId="11035" xr:uid="{00000000-0005-0000-0000-0000FE230000}"/>
    <cellStyle name="20% - Accent4 3 4 2 4 2" xfId="11036" xr:uid="{00000000-0005-0000-0000-0000FF230000}"/>
    <cellStyle name="20% - Accent4 3 4 2 4 2 2" xfId="11037" xr:uid="{00000000-0005-0000-0000-000000240000}"/>
    <cellStyle name="20% - Accent4 3 4 2 4 3" xfId="11038" xr:uid="{00000000-0005-0000-0000-000001240000}"/>
    <cellStyle name="20% - Accent4 3 4 2 5" xfId="11039" xr:uid="{00000000-0005-0000-0000-000002240000}"/>
    <cellStyle name="20% - Accent4 3 4 2 5 2" xfId="11040" xr:uid="{00000000-0005-0000-0000-000003240000}"/>
    <cellStyle name="20% - Accent4 3 4 2 5 2 2" xfId="11041" xr:uid="{00000000-0005-0000-0000-000004240000}"/>
    <cellStyle name="20% - Accent4 3 4 2 5 3" xfId="11042" xr:uid="{00000000-0005-0000-0000-000005240000}"/>
    <cellStyle name="20% - Accent4 3 4 2 6" xfId="11043" xr:uid="{00000000-0005-0000-0000-000006240000}"/>
    <cellStyle name="20% - Accent4 3 4 2 6 2" xfId="11044" xr:uid="{00000000-0005-0000-0000-000007240000}"/>
    <cellStyle name="20% - Accent4 3 4 2 6 2 2" xfId="11045" xr:uid="{00000000-0005-0000-0000-000008240000}"/>
    <cellStyle name="20% - Accent4 3 4 2 6 3" xfId="11046" xr:uid="{00000000-0005-0000-0000-000009240000}"/>
    <cellStyle name="20% - Accent4 3 4 2 7" xfId="11047" xr:uid="{00000000-0005-0000-0000-00000A240000}"/>
    <cellStyle name="20% - Accent4 3 4 2 7 2" xfId="11048" xr:uid="{00000000-0005-0000-0000-00000B240000}"/>
    <cellStyle name="20% - Accent4 3 4 2 8" xfId="11049" xr:uid="{00000000-0005-0000-0000-00000C240000}"/>
    <cellStyle name="20% - Accent4 3 4 2 8 2" xfId="11050" xr:uid="{00000000-0005-0000-0000-00000D240000}"/>
    <cellStyle name="20% - Accent4 3 4 2 9" xfId="11051" xr:uid="{00000000-0005-0000-0000-00000E240000}"/>
    <cellStyle name="20% - Accent4 3 4 3" xfId="11052" xr:uid="{00000000-0005-0000-0000-00000F240000}"/>
    <cellStyle name="20% - Accent4 3 4 3 2" xfId="11053" xr:uid="{00000000-0005-0000-0000-000010240000}"/>
    <cellStyle name="20% - Accent4 3 4 3 2 2" xfId="11054" xr:uid="{00000000-0005-0000-0000-000011240000}"/>
    <cellStyle name="20% - Accent4 3 4 3 2 2 2" xfId="11055" xr:uid="{00000000-0005-0000-0000-000012240000}"/>
    <cellStyle name="20% - Accent4 3 4 3 2 3" xfId="11056" xr:uid="{00000000-0005-0000-0000-000013240000}"/>
    <cellStyle name="20% - Accent4 3 4 3 3" xfId="11057" xr:uid="{00000000-0005-0000-0000-000014240000}"/>
    <cellStyle name="20% - Accent4 3 4 3 3 2" xfId="11058" xr:uid="{00000000-0005-0000-0000-000015240000}"/>
    <cellStyle name="20% - Accent4 3 4 3 3 2 2" xfId="11059" xr:uid="{00000000-0005-0000-0000-000016240000}"/>
    <cellStyle name="20% - Accent4 3 4 3 3 3" xfId="11060" xr:uid="{00000000-0005-0000-0000-000017240000}"/>
    <cellStyle name="20% - Accent4 3 4 3 4" xfId="11061" xr:uid="{00000000-0005-0000-0000-000018240000}"/>
    <cellStyle name="20% - Accent4 3 4 3 4 2" xfId="11062" xr:uid="{00000000-0005-0000-0000-000019240000}"/>
    <cellStyle name="20% - Accent4 3 4 3 4 2 2" xfId="11063" xr:uid="{00000000-0005-0000-0000-00001A240000}"/>
    <cellStyle name="20% - Accent4 3 4 3 4 3" xfId="11064" xr:uid="{00000000-0005-0000-0000-00001B240000}"/>
    <cellStyle name="20% - Accent4 3 4 3 5" xfId="11065" xr:uid="{00000000-0005-0000-0000-00001C240000}"/>
    <cellStyle name="20% - Accent4 3 4 3 5 2" xfId="11066" xr:uid="{00000000-0005-0000-0000-00001D240000}"/>
    <cellStyle name="20% - Accent4 3 4 3 6" xfId="11067" xr:uid="{00000000-0005-0000-0000-00001E240000}"/>
    <cellStyle name="20% - Accent4 3 4 3 6 2" xfId="11068" xr:uid="{00000000-0005-0000-0000-00001F240000}"/>
    <cellStyle name="20% - Accent4 3 4 3 7" xfId="11069" xr:uid="{00000000-0005-0000-0000-000020240000}"/>
    <cellStyle name="20% - Accent4 3 4 4" xfId="11070" xr:uid="{00000000-0005-0000-0000-000021240000}"/>
    <cellStyle name="20% - Accent4 3 4 4 2" xfId="11071" xr:uid="{00000000-0005-0000-0000-000022240000}"/>
    <cellStyle name="20% - Accent4 3 4 4 2 2" xfId="11072" xr:uid="{00000000-0005-0000-0000-000023240000}"/>
    <cellStyle name="20% - Accent4 3 4 4 2 2 2" xfId="11073" xr:uid="{00000000-0005-0000-0000-000024240000}"/>
    <cellStyle name="20% - Accent4 3 4 4 2 3" xfId="11074" xr:uid="{00000000-0005-0000-0000-000025240000}"/>
    <cellStyle name="20% - Accent4 3 4 4 3" xfId="11075" xr:uid="{00000000-0005-0000-0000-000026240000}"/>
    <cellStyle name="20% - Accent4 3 4 4 3 2" xfId="11076" xr:uid="{00000000-0005-0000-0000-000027240000}"/>
    <cellStyle name="20% - Accent4 3 4 4 4" xfId="11077" xr:uid="{00000000-0005-0000-0000-000028240000}"/>
    <cellStyle name="20% - Accent4 3 4 5" xfId="11078" xr:uid="{00000000-0005-0000-0000-000029240000}"/>
    <cellStyle name="20% - Accent4 3 4 5 2" xfId="11079" xr:uid="{00000000-0005-0000-0000-00002A240000}"/>
    <cellStyle name="20% - Accent4 3 4 5 2 2" xfId="11080" xr:uid="{00000000-0005-0000-0000-00002B240000}"/>
    <cellStyle name="20% - Accent4 3 4 5 3" xfId="11081" xr:uid="{00000000-0005-0000-0000-00002C240000}"/>
    <cellStyle name="20% - Accent4 3 4 6" xfId="11082" xr:uid="{00000000-0005-0000-0000-00002D240000}"/>
    <cellStyle name="20% - Accent4 3 4 6 2" xfId="11083" xr:uid="{00000000-0005-0000-0000-00002E240000}"/>
    <cellStyle name="20% - Accent4 3 4 6 2 2" xfId="11084" xr:uid="{00000000-0005-0000-0000-00002F240000}"/>
    <cellStyle name="20% - Accent4 3 4 6 3" xfId="11085" xr:uid="{00000000-0005-0000-0000-000030240000}"/>
    <cellStyle name="20% - Accent4 3 4 7" xfId="11086" xr:uid="{00000000-0005-0000-0000-000031240000}"/>
    <cellStyle name="20% - Accent4 3 4 7 2" xfId="11087" xr:uid="{00000000-0005-0000-0000-000032240000}"/>
    <cellStyle name="20% - Accent4 3 4 7 2 2" xfId="11088" xr:uid="{00000000-0005-0000-0000-000033240000}"/>
    <cellStyle name="20% - Accent4 3 4 7 3" xfId="11089" xr:uid="{00000000-0005-0000-0000-000034240000}"/>
    <cellStyle name="20% - Accent4 3 4 8" xfId="11090" xr:uid="{00000000-0005-0000-0000-000035240000}"/>
    <cellStyle name="20% - Accent4 3 4 8 2" xfId="11091" xr:uid="{00000000-0005-0000-0000-000036240000}"/>
    <cellStyle name="20% - Accent4 3 4 9" xfId="11092" xr:uid="{00000000-0005-0000-0000-000037240000}"/>
    <cellStyle name="20% - Accent4 3 4 9 2" xfId="11093" xr:uid="{00000000-0005-0000-0000-000038240000}"/>
    <cellStyle name="20% - Accent4 3 5" xfId="11094" xr:uid="{00000000-0005-0000-0000-000039240000}"/>
    <cellStyle name="20% - Accent4 3 5 2" xfId="11095" xr:uid="{00000000-0005-0000-0000-00003A240000}"/>
    <cellStyle name="20% - Accent4 3 5 2 2" xfId="11096" xr:uid="{00000000-0005-0000-0000-00003B240000}"/>
    <cellStyle name="20% - Accent4 3 5 2 2 2" xfId="11097" xr:uid="{00000000-0005-0000-0000-00003C240000}"/>
    <cellStyle name="20% - Accent4 3 5 2 2 2 2" xfId="11098" xr:uid="{00000000-0005-0000-0000-00003D240000}"/>
    <cellStyle name="20% - Accent4 3 5 2 2 3" xfId="11099" xr:uid="{00000000-0005-0000-0000-00003E240000}"/>
    <cellStyle name="20% - Accent4 3 5 2 3" xfId="11100" xr:uid="{00000000-0005-0000-0000-00003F240000}"/>
    <cellStyle name="20% - Accent4 3 5 2 3 2" xfId="11101" xr:uid="{00000000-0005-0000-0000-000040240000}"/>
    <cellStyle name="20% - Accent4 3 5 2 3 2 2" xfId="11102" xr:uid="{00000000-0005-0000-0000-000041240000}"/>
    <cellStyle name="20% - Accent4 3 5 2 3 3" xfId="11103" xr:uid="{00000000-0005-0000-0000-000042240000}"/>
    <cellStyle name="20% - Accent4 3 5 2 4" xfId="11104" xr:uid="{00000000-0005-0000-0000-000043240000}"/>
    <cellStyle name="20% - Accent4 3 5 2 4 2" xfId="11105" xr:uid="{00000000-0005-0000-0000-000044240000}"/>
    <cellStyle name="20% - Accent4 3 5 2 4 2 2" xfId="11106" xr:uid="{00000000-0005-0000-0000-000045240000}"/>
    <cellStyle name="20% - Accent4 3 5 2 4 3" xfId="11107" xr:uid="{00000000-0005-0000-0000-000046240000}"/>
    <cellStyle name="20% - Accent4 3 5 2 5" xfId="11108" xr:uid="{00000000-0005-0000-0000-000047240000}"/>
    <cellStyle name="20% - Accent4 3 5 2 5 2" xfId="11109" xr:uid="{00000000-0005-0000-0000-000048240000}"/>
    <cellStyle name="20% - Accent4 3 5 2 6" xfId="11110" xr:uid="{00000000-0005-0000-0000-000049240000}"/>
    <cellStyle name="20% - Accent4 3 5 2 6 2" xfId="11111" xr:uid="{00000000-0005-0000-0000-00004A240000}"/>
    <cellStyle name="20% - Accent4 3 5 2 7" xfId="11112" xr:uid="{00000000-0005-0000-0000-00004B240000}"/>
    <cellStyle name="20% - Accent4 3 5 3" xfId="11113" xr:uid="{00000000-0005-0000-0000-00004C240000}"/>
    <cellStyle name="20% - Accent4 3 5 3 2" xfId="11114" xr:uid="{00000000-0005-0000-0000-00004D240000}"/>
    <cellStyle name="20% - Accent4 3 5 3 2 2" xfId="11115" xr:uid="{00000000-0005-0000-0000-00004E240000}"/>
    <cellStyle name="20% - Accent4 3 5 3 2 2 2" xfId="11116" xr:uid="{00000000-0005-0000-0000-00004F240000}"/>
    <cellStyle name="20% - Accent4 3 5 3 2 3" xfId="11117" xr:uid="{00000000-0005-0000-0000-000050240000}"/>
    <cellStyle name="20% - Accent4 3 5 3 3" xfId="11118" xr:uid="{00000000-0005-0000-0000-000051240000}"/>
    <cellStyle name="20% - Accent4 3 5 3 3 2" xfId="11119" xr:uid="{00000000-0005-0000-0000-000052240000}"/>
    <cellStyle name="20% - Accent4 3 5 3 4" xfId="11120" xr:uid="{00000000-0005-0000-0000-000053240000}"/>
    <cellStyle name="20% - Accent4 3 5 4" xfId="11121" xr:uid="{00000000-0005-0000-0000-000054240000}"/>
    <cellStyle name="20% - Accent4 3 5 4 2" xfId="11122" xr:uid="{00000000-0005-0000-0000-000055240000}"/>
    <cellStyle name="20% - Accent4 3 5 4 2 2" xfId="11123" xr:uid="{00000000-0005-0000-0000-000056240000}"/>
    <cellStyle name="20% - Accent4 3 5 4 3" xfId="11124" xr:uid="{00000000-0005-0000-0000-000057240000}"/>
    <cellStyle name="20% - Accent4 3 5 5" xfId="11125" xr:uid="{00000000-0005-0000-0000-000058240000}"/>
    <cellStyle name="20% - Accent4 3 5 5 2" xfId="11126" xr:uid="{00000000-0005-0000-0000-000059240000}"/>
    <cellStyle name="20% - Accent4 3 5 5 2 2" xfId="11127" xr:uid="{00000000-0005-0000-0000-00005A240000}"/>
    <cellStyle name="20% - Accent4 3 5 5 3" xfId="11128" xr:uid="{00000000-0005-0000-0000-00005B240000}"/>
    <cellStyle name="20% - Accent4 3 5 6" xfId="11129" xr:uid="{00000000-0005-0000-0000-00005C240000}"/>
    <cellStyle name="20% - Accent4 3 5 6 2" xfId="11130" xr:uid="{00000000-0005-0000-0000-00005D240000}"/>
    <cellStyle name="20% - Accent4 3 5 6 2 2" xfId="11131" xr:uid="{00000000-0005-0000-0000-00005E240000}"/>
    <cellStyle name="20% - Accent4 3 5 6 3" xfId="11132" xr:uid="{00000000-0005-0000-0000-00005F240000}"/>
    <cellStyle name="20% - Accent4 3 5 7" xfId="11133" xr:uid="{00000000-0005-0000-0000-000060240000}"/>
    <cellStyle name="20% - Accent4 3 5 7 2" xfId="11134" xr:uid="{00000000-0005-0000-0000-000061240000}"/>
    <cellStyle name="20% - Accent4 3 5 8" xfId="11135" xr:uid="{00000000-0005-0000-0000-000062240000}"/>
    <cellStyle name="20% - Accent4 3 5 8 2" xfId="11136" xr:uid="{00000000-0005-0000-0000-000063240000}"/>
    <cellStyle name="20% - Accent4 3 5 9" xfId="11137" xr:uid="{00000000-0005-0000-0000-000064240000}"/>
    <cellStyle name="20% - Accent4 3 6" xfId="11138" xr:uid="{00000000-0005-0000-0000-000065240000}"/>
    <cellStyle name="20% - Accent4 3 6 2" xfId="11139" xr:uid="{00000000-0005-0000-0000-000066240000}"/>
    <cellStyle name="20% - Accent4 3 6 2 2" xfId="11140" xr:uid="{00000000-0005-0000-0000-000067240000}"/>
    <cellStyle name="20% - Accent4 3 6 2 2 2" xfId="11141" xr:uid="{00000000-0005-0000-0000-000068240000}"/>
    <cellStyle name="20% - Accent4 3 6 2 3" xfId="11142" xr:uid="{00000000-0005-0000-0000-000069240000}"/>
    <cellStyle name="20% - Accent4 3 6 3" xfId="11143" xr:uid="{00000000-0005-0000-0000-00006A240000}"/>
    <cellStyle name="20% - Accent4 3 6 3 2" xfId="11144" xr:uid="{00000000-0005-0000-0000-00006B240000}"/>
    <cellStyle name="20% - Accent4 3 6 3 2 2" xfId="11145" xr:uid="{00000000-0005-0000-0000-00006C240000}"/>
    <cellStyle name="20% - Accent4 3 6 3 3" xfId="11146" xr:uid="{00000000-0005-0000-0000-00006D240000}"/>
    <cellStyle name="20% - Accent4 3 6 4" xfId="11147" xr:uid="{00000000-0005-0000-0000-00006E240000}"/>
    <cellStyle name="20% - Accent4 3 6 4 2" xfId="11148" xr:uid="{00000000-0005-0000-0000-00006F240000}"/>
    <cellStyle name="20% - Accent4 3 6 4 2 2" xfId="11149" xr:uid="{00000000-0005-0000-0000-000070240000}"/>
    <cellStyle name="20% - Accent4 3 6 4 3" xfId="11150" xr:uid="{00000000-0005-0000-0000-000071240000}"/>
    <cellStyle name="20% - Accent4 3 6 5" xfId="11151" xr:uid="{00000000-0005-0000-0000-000072240000}"/>
    <cellStyle name="20% - Accent4 3 6 5 2" xfId="11152" xr:uid="{00000000-0005-0000-0000-000073240000}"/>
    <cellStyle name="20% - Accent4 3 6 6" xfId="11153" xr:uid="{00000000-0005-0000-0000-000074240000}"/>
    <cellStyle name="20% - Accent4 3 6 6 2" xfId="11154" xr:uid="{00000000-0005-0000-0000-000075240000}"/>
    <cellStyle name="20% - Accent4 3 6 7" xfId="11155" xr:uid="{00000000-0005-0000-0000-000076240000}"/>
    <cellStyle name="20% - Accent4 3 7" xfId="11156" xr:uid="{00000000-0005-0000-0000-000077240000}"/>
    <cellStyle name="20% - Accent4 3 7 2" xfId="11157" xr:uid="{00000000-0005-0000-0000-000078240000}"/>
    <cellStyle name="20% - Accent4 3 7 2 2" xfId="11158" xr:uid="{00000000-0005-0000-0000-000079240000}"/>
    <cellStyle name="20% - Accent4 3 7 2 2 2" xfId="11159" xr:uid="{00000000-0005-0000-0000-00007A240000}"/>
    <cellStyle name="20% - Accent4 3 7 2 3" xfId="11160" xr:uid="{00000000-0005-0000-0000-00007B240000}"/>
    <cellStyle name="20% - Accent4 3 7 3" xfId="11161" xr:uid="{00000000-0005-0000-0000-00007C240000}"/>
    <cellStyle name="20% - Accent4 3 7 3 2" xfId="11162" xr:uid="{00000000-0005-0000-0000-00007D240000}"/>
    <cellStyle name="20% - Accent4 3 7 4" xfId="11163" xr:uid="{00000000-0005-0000-0000-00007E240000}"/>
    <cellStyle name="20% - Accent4 3 8" xfId="11164" xr:uid="{00000000-0005-0000-0000-00007F240000}"/>
    <cellStyle name="20% - Accent4 3 8 2" xfId="11165" xr:uid="{00000000-0005-0000-0000-000080240000}"/>
    <cellStyle name="20% - Accent4 3 8 2 2" xfId="11166" xr:uid="{00000000-0005-0000-0000-000081240000}"/>
    <cellStyle name="20% - Accent4 3 8 3" xfId="11167" xr:uid="{00000000-0005-0000-0000-000082240000}"/>
    <cellStyle name="20% - Accent4 3 9" xfId="11168" xr:uid="{00000000-0005-0000-0000-000083240000}"/>
    <cellStyle name="20% - Accent4 3 9 2" xfId="11169" xr:uid="{00000000-0005-0000-0000-000084240000}"/>
    <cellStyle name="20% - Accent4 3 9 2 2" xfId="11170" xr:uid="{00000000-0005-0000-0000-000085240000}"/>
    <cellStyle name="20% - Accent4 3 9 3" xfId="11171" xr:uid="{00000000-0005-0000-0000-000086240000}"/>
    <cellStyle name="20% - Accent4 4" xfId="854" xr:uid="{00000000-0005-0000-0000-000087240000}"/>
    <cellStyle name="20% - Accent4 4 10" xfId="11173" xr:uid="{00000000-0005-0000-0000-000088240000}"/>
    <cellStyle name="20% - Accent4 4 10 2" xfId="11174" xr:uid="{00000000-0005-0000-0000-000089240000}"/>
    <cellStyle name="20% - Accent4 4 10 2 2" xfId="11175" xr:uid="{00000000-0005-0000-0000-00008A240000}"/>
    <cellStyle name="20% - Accent4 4 10 3" xfId="11176" xr:uid="{00000000-0005-0000-0000-00008B240000}"/>
    <cellStyle name="20% - Accent4 4 11" xfId="11177" xr:uid="{00000000-0005-0000-0000-00008C240000}"/>
    <cellStyle name="20% - Accent4 4 11 2" xfId="11178" xr:uid="{00000000-0005-0000-0000-00008D240000}"/>
    <cellStyle name="20% - Accent4 4 12" xfId="11179" xr:uid="{00000000-0005-0000-0000-00008E240000}"/>
    <cellStyle name="20% - Accent4 4 12 2" xfId="11180" xr:uid="{00000000-0005-0000-0000-00008F240000}"/>
    <cellStyle name="20% - Accent4 4 13" xfId="11181" xr:uid="{00000000-0005-0000-0000-000090240000}"/>
    <cellStyle name="20% - Accent4 4 14" xfId="11182" xr:uid="{00000000-0005-0000-0000-000091240000}"/>
    <cellStyle name="20% - Accent4 4 15" xfId="11172" xr:uid="{00000000-0005-0000-0000-000092240000}"/>
    <cellStyle name="20% - Accent4 4 2" xfId="11183" xr:uid="{00000000-0005-0000-0000-000093240000}"/>
    <cellStyle name="20% - Accent4 4 2 10" xfId="11184" xr:uid="{00000000-0005-0000-0000-000094240000}"/>
    <cellStyle name="20% - Accent4 4 2 10 2" xfId="11185" xr:uid="{00000000-0005-0000-0000-000095240000}"/>
    <cellStyle name="20% - Accent4 4 2 11" xfId="11186" xr:uid="{00000000-0005-0000-0000-000096240000}"/>
    <cellStyle name="20% - Accent4 4 2 12" xfId="11187" xr:uid="{00000000-0005-0000-0000-000097240000}"/>
    <cellStyle name="20% - Accent4 4 2 2" xfId="11188" xr:uid="{00000000-0005-0000-0000-000098240000}"/>
    <cellStyle name="20% - Accent4 4 2 2 10" xfId="11189" xr:uid="{00000000-0005-0000-0000-000099240000}"/>
    <cellStyle name="20% - Accent4 4 2 2 11" xfId="11190" xr:uid="{00000000-0005-0000-0000-00009A240000}"/>
    <cellStyle name="20% - Accent4 4 2 2 2" xfId="11191" xr:uid="{00000000-0005-0000-0000-00009B240000}"/>
    <cellStyle name="20% - Accent4 4 2 2 2 2" xfId="11192" xr:uid="{00000000-0005-0000-0000-00009C240000}"/>
    <cellStyle name="20% - Accent4 4 2 2 2 2 2" xfId="11193" xr:uid="{00000000-0005-0000-0000-00009D240000}"/>
    <cellStyle name="20% - Accent4 4 2 2 2 2 2 2" xfId="11194" xr:uid="{00000000-0005-0000-0000-00009E240000}"/>
    <cellStyle name="20% - Accent4 4 2 2 2 2 2 2 2" xfId="11195" xr:uid="{00000000-0005-0000-0000-00009F240000}"/>
    <cellStyle name="20% - Accent4 4 2 2 2 2 2 3" xfId="11196" xr:uid="{00000000-0005-0000-0000-0000A0240000}"/>
    <cellStyle name="20% - Accent4 4 2 2 2 2 3" xfId="11197" xr:uid="{00000000-0005-0000-0000-0000A1240000}"/>
    <cellStyle name="20% - Accent4 4 2 2 2 2 3 2" xfId="11198" xr:uid="{00000000-0005-0000-0000-0000A2240000}"/>
    <cellStyle name="20% - Accent4 4 2 2 2 2 3 2 2" xfId="11199" xr:uid="{00000000-0005-0000-0000-0000A3240000}"/>
    <cellStyle name="20% - Accent4 4 2 2 2 2 3 3" xfId="11200" xr:uid="{00000000-0005-0000-0000-0000A4240000}"/>
    <cellStyle name="20% - Accent4 4 2 2 2 2 4" xfId="11201" xr:uid="{00000000-0005-0000-0000-0000A5240000}"/>
    <cellStyle name="20% - Accent4 4 2 2 2 2 4 2" xfId="11202" xr:uid="{00000000-0005-0000-0000-0000A6240000}"/>
    <cellStyle name="20% - Accent4 4 2 2 2 2 4 2 2" xfId="11203" xr:uid="{00000000-0005-0000-0000-0000A7240000}"/>
    <cellStyle name="20% - Accent4 4 2 2 2 2 4 3" xfId="11204" xr:uid="{00000000-0005-0000-0000-0000A8240000}"/>
    <cellStyle name="20% - Accent4 4 2 2 2 2 5" xfId="11205" xr:uid="{00000000-0005-0000-0000-0000A9240000}"/>
    <cellStyle name="20% - Accent4 4 2 2 2 2 5 2" xfId="11206" xr:uid="{00000000-0005-0000-0000-0000AA240000}"/>
    <cellStyle name="20% - Accent4 4 2 2 2 2 6" xfId="11207" xr:uid="{00000000-0005-0000-0000-0000AB240000}"/>
    <cellStyle name="20% - Accent4 4 2 2 2 2 6 2" xfId="11208" xr:uid="{00000000-0005-0000-0000-0000AC240000}"/>
    <cellStyle name="20% - Accent4 4 2 2 2 2 7" xfId="11209" xr:uid="{00000000-0005-0000-0000-0000AD240000}"/>
    <cellStyle name="20% - Accent4 4 2 2 2 3" xfId="11210" xr:uid="{00000000-0005-0000-0000-0000AE240000}"/>
    <cellStyle name="20% - Accent4 4 2 2 2 3 2" xfId="11211" xr:uid="{00000000-0005-0000-0000-0000AF240000}"/>
    <cellStyle name="20% - Accent4 4 2 2 2 3 2 2" xfId="11212" xr:uid="{00000000-0005-0000-0000-0000B0240000}"/>
    <cellStyle name="20% - Accent4 4 2 2 2 3 2 2 2" xfId="11213" xr:uid="{00000000-0005-0000-0000-0000B1240000}"/>
    <cellStyle name="20% - Accent4 4 2 2 2 3 2 3" xfId="11214" xr:uid="{00000000-0005-0000-0000-0000B2240000}"/>
    <cellStyle name="20% - Accent4 4 2 2 2 3 3" xfId="11215" xr:uid="{00000000-0005-0000-0000-0000B3240000}"/>
    <cellStyle name="20% - Accent4 4 2 2 2 3 3 2" xfId="11216" xr:uid="{00000000-0005-0000-0000-0000B4240000}"/>
    <cellStyle name="20% - Accent4 4 2 2 2 3 4" xfId="11217" xr:uid="{00000000-0005-0000-0000-0000B5240000}"/>
    <cellStyle name="20% - Accent4 4 2 2 2 4" xfId="11218" xr:uid="{00000000-0005-0000-0000-0000B6240000}"/>
    <cellStyle name="20% - Accent4 4 2 2 2 4 2" xfId="11219" xr:uid="{00000000-0005-0000-0000-0000B7240000}"/>
    <cellStyle name="20% - Accent4 4 2 2 2 4 2 2" xfId="11220" xr:uid="{00000000-0005-0000-0000-0000B8240000}"/>
    <cellStyle name="20% - Accent4 4 2 2 2 4 3" xfId="11221" xr:uid="{00000000-0005-0000-0000-0000B9240000}"/>
    <cellStyle name="20% - Accent4 4 2 2 2 5" xfId="11222" xr:uid="{00000000-0005-0000-0000-0000BA240000}"/>
    <cellStyle name="20% - Accent4 4 2 2 2 5 2" xfId="11223" xr:uid="{00000000-0005-0000-0000-0000BB240000}"/>
    <cellStyle name="20% - Accent4 4 2 2 2 5 2 2" xfId="11224" xr:uid="{00000000-0005-0000-0000-0000BC240000}"/>
    <cellStyle name="20% - Accent4 4 2 2 2 5 3" xfId="11225" xr:uid="{00000000-0005-0000-0000-0000BD240000}"/>
    <cellStyle name="20% - Accent4 4 2 2 2 6" xfId="11226" xr:uid="{00000000-0005-0000-0000-0000BE240000}"/>
    <cellStyle name="20% - Accent4 4 2 2 2 6 2" xfId="11227" xr:uid="{00000000-0005-0000-0000-0000BF240000}"/>
    <cellStyle name="20% - Accent4 4 2 2 2 6 2 2" xfId="11228" xr:uid="{00000000-0005-0000-0000-0000C0240000}"/>
    <cellStyle name="20% - Accent4 4 2 2 2 6 3" xfId="11229" xr:uid="{00000000-0005-0000-0000-0000C1240000}"/>
    <cellStyle name="20% - Accent4 4 2 2 2 7" xfId="11230" xr:uid="{00000000-0005-0000-0000-0000C2240000}"/>
    <cellStyle name="20% - Accent4 4 2 2 2 7 2" xfId="11231" xr:uid="{00000000-0005-0000-0000-0000C3240000}"/>
    <cellStyle name="20% - Accent4 4 2 2 2 8" xfId="11232" xr:uid="{00000000-0005-0000-0000-0000C4240000}"/>
    <cellStyle name="20% - Accent4 4 2 2 2 8 2" xfId="11233" xr:uid="{00000000-0005-0000-0000-0000C5240000}"/>
    <cellStyle name="20% - Accent4 4 2 2 2 9" xfId="11234" xr:uid="{00000000-0005-0000-0000-0000C6240000}"/>
    <cellStyle name="20% - Accent4 4 2 2 3" xfId="11235" xr:uid="{00000000-0005-0000-0000-0000C7240000}"/>
    <cellStyle name="20% - Accent4 4 2 2 3 2" xfId="11236" xr:uid="{00000000-0005-0000-0000-0000C8240000}"/>
    <cellStyle name="20% - Accent4 4 2 2 3 2 2" xfId="11237" xr:uid="{00000000-0005-0000-0000-0000C9240000}"/>
    <cellStyle name="20% - Accent4 4 2 2 3 2 2 2" xfId="11238" xr:uid="{00000000-0005-0000-0000-0000CA240000}"/>
    <cellStyle name="20% - Accent4 4 2 2 3 2 3" xfId="11239" xr:uid="{00000000-0005-0000-0000-0000CB240000}"/>
    <cellStyle name="20% - Accent4 4 2 2 3 3" xfId="11240" xr:uid="{00000000-0005-0000-0000-0000CC240000}"/>
    <cellStyle name="20% - Accent4 4 2 2 3 3 2" xfId="11241" xr:uid="{00000000-0005-0000-0000-0000CD240000}"/>
    <cellStyle name="20% - Accent4 4 2 2 3 3 2 2" xfId="11242" xr:uid="{00000000-0005-0000-0000-0000CE240000}"/>
    <cellStyle name="20% - Accent4 4 2 2 3 3 3" xfId="11243" xr:uid="{00000000-0005-0000-0000-0000CF240000}"/>
    <cellStyle name="20% - Accent4 4 2 2 3 4" xfId="11244" xr:uid="{00000000-0005-0000-0000-0000D0240000}"/>
    <cellStyle name="20% - Accent4 4 2 2 3 4 2" xfId="11245" xr:uid="{00000000-0005-0000-0000-0000D1240000}"/>
    <cellStyle name="20% - Accent4 4 2 2 3 4 2 2" xfId="11246" xr:uid="{00000000-0005-0000-0000-0000D2240000}"/>
    <cellStyle name="20% - Accent4 4 2 2 3 4 3" xfId="11247" xr:uid="{00000000-0005-0000-0000-0000D3240000}"/>
    <cellStyle name="20% - Accent4 4 2 2 3 5" xfId="11248" xr:uid="{00000000-0005-0000-0000-0000D4240000}"/>
    <cellStyle name="20% - Accent4 4 2 2 3 5 2" xfId="11249" xr:uid="{00000000-0005-0000-0000-0000D5240000}"/>
    <cellStyle name="20% - Accent4 4 2 2 3 6" xfId="11250" xr:uid="{00000000-0005-0000-0000-0000D6240000}"/>
    <cellStyle name="20% - Accent4 4 2 2 3 6 2" xfId="11251" xr:uid="{00000000-0005-0000-0000-0000D7240000}"/>
    <cellStyle name="20% - Accent4 4 2 2 3 7" xfId="11252" xr:uid="{00000000-0005-0000-0000-0000D8240000}"/>
    <cellStyle name="20% - Accent4 4 2 2 4" xfId="11253" xr:uid="{00000000-0005-0000-0000-0000D9240000}"/>
    <cellStyle name="20% - Accent4 4 2 2 4 2" xfId="11254" xr:uid="{00000000-0005-0000-0000-0000DA240000}"/>
    <cellStyle name="20% - Accent4 4 2 2 4 2 2" xfId="11255" xr:uid="{00000000-0005-0000-0000-0000DB240000}"/>
    <cellStyle name="20% - Accent4 4 2 2 4 2 2 2" xfId="11256" xr:uid="{00000000-0005-0000-0000-0000DC240000}"/>
    <cellStyle name="20% - Accent4 4 2 2 4 2 3" xfId="11257" xr:uid="{00000000-0005-0000-0000-0000DD240000}"/>
    <cellStyle name="20% - Accent4 4 2 2 4 3" xfId="11258" xr:uid="{00000000-0005-0000-0000-0000DE240000}"/>
    <cellStyle name="20% - Accent4 4 2 2 4 3 2" xfId="11259" xr:uid="{00000000-0005-0000-0000-0000DF240000}"/>
    <cellStyle name="20% - Accent4 4 2 2 4 4" xfId="11260" xr:uid="{00000000-0005-0000-0000-0000E0240000}"/>
    <cellStyle name="20% - Accent4 4 2 2 5" xfId="11261" xr:uid="{00000000-0005-0000-0000-0000E1240000}"/>
    <cellStyle name="20% - Accent4 4 2 2 5 2" xfId="11262" xr:uid="{00000000-0005-0000-0000-0000E2240000}"/>
    <cellStyle name="20% - Accent4 4 2 2 5 2 2" xfId="11263" xr:uid="{00000000-0005-0000-0000-0000E3240000}"/>
    <cellStyle name="20% - Accent4 4 2 2 5 3" xfId="11264" xr:uid="{00000000-0005-0000-0000-0000E4240000}"/>
    <cellStyle name="20% - Accent4 4 2 2 6" xfId="11265" xr:uid="{00000000-0005-0000-0000-0000E5240000}"/>
    <cellStyle name="20% - Accent4 4 2 2 6 2" xfId="11266" xr:uid="{00000000-0005-0000-0000-0000E6240000}"/>
    <cellStyle name="20% - Accent4 4 2 2 6 2 2" xfId="11267" xr:uid="{00000000-0005-0000-0000-0000E7240000}"/>
    <cellStyle name="20% - Accent4 4 2 2 6 3" xfId="11268" xr:uid="{00000000-0005-0000-0000-0000E8240000}"/>
    <cellStyle name="20% - Accent4 4 2 2 7" xfId="11269" xr:uid="{00000000-0005-0000-0000-0000E9240000}"/>
    <cellStyle name="20% - Accent4 4 2 2 7 2" xfId="11270" xr:uid="{00000000-0005-0000-0000-0000EA240000}"/>
    <cellStyle name="20% - Accent4 4 2 2 7 2 2" xfId="11271" xr:uid="{00000000-0005-0000-0000-0000EB240000}"/>
    <cellStyle name="20% - Accent4 4 2 2 7 3" xfId="11272" xr:uid="{00000000-0005-0000-0000-0000EC240000}"/>
    <cellStyle name="20% - Accent4 4 2 2 8" xfId="11273" xr:uid="{00000000-0005-0000-0000-0000ED240000}"/>
    <cellStyle name="20% - Accent4 4 2 2 8 2" xfId="11274" xr:uid="{00000000-0005-0000-0000-0000EE240000}"/>
    <cellStyle name="20% - Accent4 4 2 2 9" xfId="11275" xr:uid="{00000000-0005-0000-0000-0000EF240000}"/>
    <cellStyle name="20% - Accent4 4 2 2 9 2" xfId="11276" xr:uid="{00000000-0005-0000-0000-0000F0240000}"/>
    <cellStyle name="20% - Accent4 4 2 3" xfId="11277" xr:uid="{00000000-0005-0000-0000-0000F1240000}"/>
    <cellStyle name="20% - Accent4 4 2 3 2" xfId="11278" xr:uid="{00000000-0005-0000-0000-0000F2240000}"/>
    <cellStyle name="20% - Accent4 4 2 3 2 2" xfId="11279" xr:uid="{00000000-0005-0000-0000-0000F3240000}"/>
    <cellStyle name="20% - Accent4 4 2 3 2 2 2" xfId="11280" xr:uid="{00000000-0005-0000-0000-0000F4240000}"/>
    <cellStyle name="20% - Accent4 4 2 3 2 2 2 2" xfId="11281" xr:uid="{00000000-0005-0000-0000-0000F5240000}"/>
    <cellStyle name="20% - Accent4 4 2 3 2 2 3" xfId="11282" xr:uid="{00000000-0005-0000-0000-0000F6240000}"/>
    <cellStyle name="20% - Accent4 4 2 3 2 3" xfId="11283" xr:uid="{00000000-0005-0000-0000-0000F7240000}"/>
    <cellStyle name="20% - Accent4 4 2 3 2 3 2" xfId="11284" xr:uid="{00000000-0005-0000-0000-0000F8240000}"/>
    <cellStyle name="20% - Accent4 4 2 3 2 3 2 2" xfId="11285" xr:uid="{00000000-0005-0000-0000-0000F9240000}"/>
    <cellStyle name="20% - Accent4 4 2 3 2 3 3" xfId="11286" xr:uid="{00000000-0005-0000-0000-0000FA240000}"/>
    <cellStyle name="20% - Accent4 4 2 3 2 4" xfId="11287" xr:uid="{00000000-0005-0000-0000-0000FB240000}"/>
    <cellStyle name="20% - Accent4 4 2 3 2 4 2" xfId="11288" xr:uid="{00000000-0005-0000-0000-0000FC240000}"/>
    <cellStyle name="20% - Accent4 4 2 3 2 4 2 2" xfId="11289" xr:uid="{00000000-0005-0000-0000-0000FD240000}"/>
    <cellStyle name="20% - Accent4 4 2 3 2 4 3" xfId="11290" xr:uid="{00000000-0005-0000-0000-0000FE240000}"/>
    <cellStyle name="20% - Accent4 4 2 3 2 5" xfId="11291" xr:uid="{00000000-0005-0000-0000-0000FF240000}"/>
    <cellStyle name="20% - Accent4 4 2 3 2 5 2" xfId="11292" xr:uid="{00000000-0005-0000-0000-000000250000}"/>
    <cellStyle name="20% - Accent4 4 2 3 2 6" xfId="11293" xr:uid="{00000000-0005-0000-0000-000001250000}"/>
    <cellStyle name="20% - Accent4 4 2 3 2 6 2" xfId="11294" xr:uid="{00000000-0005-0000-0000-000002250000}"/>
    <cellStyle name="20% - Accent4 4 2 3 2 7" xfId="11295" xr:uid="{00000000-0005-0000-0000-000003250000}"/>
    <cellStyle name="20% - Accent4 4 2 3 3" xfId="11296" xr:uid="{00000000-0005-0000-0000-000004250000}"/>
    <cellStyle name="20% - Accent4 4 2 3 3 2" xfId="11297" xr:uid="{00000000-0005-0000-0000-000005250000}"/>
    <cellStyle name="20% - Accent4 4 2 3 3 2 2" xfId="11298" xr:uid="{00000000-0005-0000-0000-000006250000}"/>
    <cellStyle name="20% - Accent4 4 2 3 3 2 2 2" xfId="11299" xr:uid="{00000000-0005-0000-0000-000007250000}"/>
    <cellStyle name="20% - Accent4 4 2 3 3 2 3" xfId="11300" xr:uid="{00000000-0005-0000-0000-000008250000}"/>
    <cellStyle name="20% - Accent4 4 2 3 3 3" xfId="11301" xr:uid="{00000000-0005-0000-0000-000009250000}"/>
    <cellStyle name="20% - Accent4 4 2 3 3 3 2" xfId="11302" xr:uid="{00000000-0005-0000-0000-00000A250000}"/>
    <cellStyle name="20% - Accent4 4 2 3 3 4" xfId="11303" xr:uid="{00000000-0005-0000-0000-00000B250000}"/>
    <cellStyle name="20% - Accent4 4 2 3 4" xfId="11304" xr:uid="{00000000-0005-0000-0000-00000C250000}"/>
    <cellStyle name="20% - Accent4 4 2 3 4 2" xfId="11305" xr:uid="{00000000-0005-0000-0000-00000D250000}"/>
    <cellStyle name="20% - Accent4 4 2 3 4 2 2" xfId="11306" xr:uid="{00000000-0005-0000-0000-00000E250000}"/>
    <cellStyle name="20% - Accent4 4 2 3 4 3" xfId="11307" xr:uid="{00000000-0005-0000-0000-00000F250000}"/>
    <cellStyle name="20% - Accent4 4 2 3 5" xfId="11308" xr:uid="{00000000-0005-0000-0000-000010250000}"/>
    <cellStyle name="20% - Accent4 4 2 3 5 2" xfId="11309" xr:uid="{00000000-0005-0000-0000-000011250000}"/>
    <cellStyle name="20% - Accent4 4 2 3 5 2 2" xfId="11310" xr:uid="{00000000-0005-0000-0000-000012250000}"/>
    <cellStyle name="20% - Accent4 4 2 3 5 3" xfId="11311" xr:uid="{00000000-0005-0000-0000-000013250000}"/>
    <cellStyle name="20% - Accent4 4 2 3 6" xfId="11312" xr:uid="{00000000-0005-0000-0000-000014250000}"/>
    <cellStyle name="20% - Accent4 4 2 3 6 2" xfId="11313" xr:uid="{00000000-0005-0000-0000-000015250000}"/>
    <cellStyle name="20% - Accent4 4 2 3 6 2 2" xfId="11314" xr:uid="{00000000-0005-0000-0000-000016250000}"/>
    <cellStyle name="20% - Accent4 4 2 3 6 3" xfId="11315" xr:uid="{00000000-0005-0000-0000-000017250000}"/>
    <cellStyle name="20% - Accent4 4 2 3 7" xfId="11316" xr:uid="{00000000-0005-0000-0000-000018250000}"/>
    <cellStyle name="20% - Accent4 4 2 3 7 2" xfId="11317" xr:uid="{00000000-0005-0000-0000-000019250000}"/>
    <cellStyle name="20% - Accent4 4 2 3 8" xfId="11318" xr:uid="{00000000-0005-0000-0000-00001A250000}"/>
    <cellStyle name="20% - Accent4 4 2 3 8 2" xfId="11319" xr:uid="{00000000-0005-0000-0000-00001B250000}"/>
    <cellStyle name="20% - Accent4 4 2 3 9" xfId="11320" xr:uid="{00000000-0005-0000-0000-00001C250000}"/>
    <cellStyle name="20% - Accent4 4 2 4" xfId="11321" xr:uid="{00000000-0005-0000-0000-00001D250000}"/>
    <cellStyle name="20% - Accent4 4 2 4 2" xfId="11322" xr:uid="{00000000-0005-0000-0000-00001E250000}"/>
    <cellStyle name="20% - Accent4 4 2 4 2 2" xfId="11323" xr:uid="{00000000-0005-0000-0000-00001F250000}"/>
    <cellStyle name="20% - Accent4 4 2 4 2 2 2" xfId="11324" xr:uid="{00000000-0005-0000-0000-000020250000}"/>
    <cellStyle name="20% - Accent4 4 2 4 2 3" xfId="11325" xr:uid="{00000000-0005-0000-0000-000021250000}"/>
    <cellStyle name="20% - Accent4 4 2 4 3" xfId="11326" xr:uid="{00000000-0005-0000-0000-000022250000}"/>
    <cellStyle name="20% - Accent4 4 2 4 3 2" xfId="11327" xr:uid="{00000000-0005-0000-0000-000023250000}"/>
    <cellStyle name="20% - Accent4 4 2 4 3 2 2" xfId="11328" xr:uid="{00000000-0005-0000-0000-000024250000}"/>
    <cellStyle name="20% - Accent4 4 2 4 3 3" xfId="11329" xr:uid="{00000000-0005-0000-0000-000025250000}"/>
    <cellStyle name="20% - Accent4 4 2 4 4" xfId="11330" xr:uid="{00000000-0005-0000-0000-000026250000}"/>
    <cellStyle name="20% - Accent4 4 2 4 4 2" xfId="11331" xr:uid="{00000000-0005-0000-0000-000027250000}"/>
    <cellStyle name="20% - Accent4 4 2 4 4 2 2" xfId="11332" xr:uid="{00000000-0005-0000-0000-000028250000}"/>
    <cellStyle name="20% - Accent4 4 2 4 4 3" xfId="11333" xr:uid="{00000000-0005-0000-0000-000029250000}"/>
    <cellStyle name="20% - Accent4 4 2 4 5" xfId="11334" xr:uid="{00000000-0005-0000-0000-00002A250000}"/>
    <cellStyle name="20% - Accent4 4 2 4 5 2" xfId="11335" xr:uid="{00000000-0005-0000-0000-00002B250000}"/>
    <cellStyle name="20% - Accent4 4 2 4 6" xfId="11336" xr:uid="{00000000-0005-0000-0000-00002C250000}"/>
    <cellStyle name="20% - Accent4 4 2 4 6 2" xfId="11337" xr:uid="{00000000-0005-0000-0000-00002D250000}"/>
    <cellStyle name="20% - Accent4 4 2 4 7" xfId="11338" xr:uid="{00000000-0005-0000-0000-00002E250000}"/>
    <cellStyle name="20% - Accent4 4 2 5" xfId="11339" xr:uid="{00000000-0005-0000-0000-00002F250000}"/>
    <cellStyle name="20% - Accent4 4 2 5 2" xfId="11340" xr:uid="{00000000-0005-0000-0000-000030250000}"/>
    <cellStyle name="20% - Accent4 4 2 5 2 2" xfId="11341" xr:uid="{00000000-0005-0000-0000-000031250000}"/>
    <cellStyle name="20% - Accent4 4 2 5 2 2 2" xfId="11342" xr:uid="{00000000-0005-0000-0000-000032250000}"/>
    <cellStyle name="20% - Accent4 4 2 5 2 3" xfId="11343" xr:uid="{00000000-0005-0000-0000-000033250000}"/>
    <cellStyle name="20% - Accent4 4 2 5 3" xfId="11344" xr:uid="{00000000-0005-0000-0000-000034250000}"/>
    <cellStyle name="20% - Accent4 4 2 5 3 2" xfId="11345" xr:uid="{00000000-0005-0000-0000-000035250000}"/>
    <cellStyle name="20% - Accent4 4 2 5 4" xfId="11346" xr:uid="{00000000-0005-0000-0000-000036250000}"/>
    <cellStyle name="20% - Accent4 4 2 6" xfId="11347" xr:uid="{00000000-0005-0000-0000-000037250000}"/>
    <cellStyle name="20% - Accent4 4 2 6 2" xfId="11348" xr:uid="{00000000-0005-0000-0000-000038250000}"/>
    <cellStyle name="20% - Accent4 4 2 6 2 2" xfId="11349" xr:uid="{00000000-0005-0000-0000-000039250000}"/>
    <cellStyle name="20% - Accent4 4 2 6 3" xfId="11350" xr:uid="{00000000-0005-0000-0000-00003A250000}"/>
    <cellStyle name="20% - Accent4 4 2 7" xfId="11351" xr:uid="{00000000-0005-0000-0000-00003B250000}"/>
    <cellStyle name="20% - Accent4 4 2 7 2" xfId="11352" xr:uid="{00000000-0005-0000-0000-00003C250000}"/>
    <cellStyle name="20% - Accent4 4 2 7 2 2" xfId="11353" xr:uid="{00000000-0005-0000-0000-00003D250000}"/>
    <cellStyle name="20% - Accent4 4 2 7 3" xfId="11354" xr:uid="{00000000-0005-0000-0000-00003E250000}"/>
    <cellStyle name="20% - Accent4 4 2 8" xfId="11355" xr:uid="{00000000-0005-0000-0000-00003F250000}"/>
    <cellStyle name="20% - Accent4 4 2 8 2" xfId="11356" xr:uid="{00000000-0005-0000-0000-000040250000}"/>
    <cellStyle name="20% - Accent4 4 2 8 2 2" xfId="11357" xr:uid="{00000000-0005-0000-0000-000041250000}"/>
    <cellStyle name="20% - Accent4 4 2 8 3" xfId="11358" xr:uid="{00000000-0005-0000-0000-000042250000}"/>
    <cellStyle name="20% - Accent4 4 2 9" xfId="11359" xr:uid="{00000000-0005-0000-0000-000043250000}"/>
    <cellStyle name="20% - Accent4 4 2 9 2" xfId="11360" xr:uid="{00000000-0005-0000-0000-000044250000}"/>
    <cellStyle name="20% - Accent4 4 3" xfId="11361" xr:uid="{00000000-0005-0000-0000-000045250000}"/>
    <cellStyle name="20% - Accent4 4 3 10" xfId="11362" xr:uid="{00000000-0005-0000-0000-000046250000}"/>
    <cellStyle name="20% - Accent4 4 3 10 2" xfId="11363" xr:uid="{00000000-0005-0000-0000-000047250000}"/>
    <cellStyle name="20% - Accent4 4 3 11" xfId="11364" xr:uid="{00000000-0005-0000-0000-000048250000}"/>
    <cellStyle name="20% - Accent4 4 3 12" xfId="11365" xr:uid="{00000000-0005-0000-0000-000049250000}"/>
    <cellStyle name="20% - Accent4 4 3 2" xfId="11366" xr:uid="{00000000-0005-0000-0000-00004A250000}"/>
    <cellStyle name="20% - Accent4 4 3 2 10" xfId="11367" xr:uid="{00000000-0005-0000-0000-00004B250000}"/>
    <cellStyle name="20% - Accent4 4 3 2 2" xfId="11368" xr:uid="{00000000-0005-0000-0000-00004C250000}"/>
    <cellStyle name="20% - Accent4 4 3 2 2 2" xfId="11369" xr:uid="{00000000-0005-0000-0000-00004D250000}"/>
    <cellStyle name="20% - Accent4 4 3 2 2 2 2" xfId="11370" xr:uid="{00000000-0005-0000-0000-00004E250000}"/>
    <cellStyle name="20% - Accent4 4 3 2 2 2 2 2" xfId="11371" xr:uid="{00000000-0005-0000-0000-00004F250000}"/>
    <cellStyle name="20% - Accent4 4 3 2 2 2 2 2 2" xfId="11372" xr:uid="{00000000-0005-0000-0000-000050250000}"/>
    <cellStyle name="20% - Accent4 4 3 2 2 2 2 3" xfId="11373" xr:uid="{00000000-0005-0000-0000-000051250000}"/>
    <cellStyle name="20% - Accent4 4 3 2 2 2 3" xfId="11374" xr:uid="{00000000-0005-0000-0000-000052250000}"/>
    <cellStyle name="20% - Accent4 4 3 2 2 2 3 2" xfId="11375" xr:uid="{00000000-0005-0000-0000-000053250000}"/>
    <cellStyle name="20% - Accent4 4 3 2 2 2 3 2 2" xfId="11376" xr:uid="{00000000-0005-0000-0000-000054250000}"/>
    <cellStyle name="20% - Accent4 4 3 2 2 2 3 3" xfId="11377" xr:uid="{00000000-0005-0000-0000-000055250000}"/>
    <cellStyle name="20% - Accent4 4 3 2 2 2 4" xfId="11378" xr:uid="{00000000-0005-0000-0000-000056250000}"/>
    <cellStyle name="20% - Accent4 4 3 2 2 2 4 2" xfId="11379" xr:uid="{00000000-0005-0000-0000-000057250000}"/>
    <cellStyle name="20% - Accent4 4 3 2 2 2 4 2 2" xfId="11380" xr:uid="{00000000-0005-0000-0000-000058250000}"/>
    <cellStyle name="20% - Accent4 4 3 2 2 2 4 3" xfId="11381" xr:uid="{00000000-0005-0000-0000-000059250000}"/>
    <cellStyle name="20% - Accent4 4 3 2 2 2 5" xfId="11382" xr:uid="{00000000-0005-0000-0000-00005A250000}"/>
    <cellStyle name="20% - Accent4 4 3 2 2 2 5 2" xfId="11383" xr:uid="{00000000-0005-0000-0000-00005B250000}"/>
    <cellStyle name="20% - Accent4 4 3 2 2 2 6" xfId="11384" xr:uid="{00000000-0005-0000-0000-00005C250000}"/>
    <cellStyle name="20% - Accent4 4 3 2 2 2 6 2" xfId="11385" xr:uid="{00000000-0005-0000-0000-00005D250000}"/>
    <cellStyle name="20% - Accent4 4 3 2 2 2 7" xfId="11386" xr:uid="{00000000-0005-0000-0000-00005E250000}"/>
    <cellStyle name="20% - Accent4 4 3 2 2 3" xfId="11387" xr:uid="{00000000-0005-0000-0000-00005F250000}"/>
    <cellStyle name="20% - Accent4 4 3 2 2 3 2" xfId="11388" xr:uid="{00000000-0005-0000-0000-000060250000}"/>
    <cellStyle name="20% - Accent4 4 3 2 2 3 2 2" xfId="11389" xr:uid="{00000000-0005-0000-0000-000061250000}"/>
    <cellStyle name="20% - Accent4 4 3 2 2 3 2 2 2" xfId="11390" xr:uid="{00000000-0005-0000-0000-000062250000}"/>
    <cellStyle name="20% - Accent4 4 3 2 2 3 2 3" xfId="11391" xr:uid="{00000000-0005-0000-0000-000063250000}"/>
    <cellStyle name="20% - Accent4 4 3 2 2 3 3" xfId="11392" xr:uid="{00000000-0005-0000-0000-000064250000}"/>
    <cellStyle name="20% - Accent4 4 3 2 2 3 3 2" xfId="11393" xr:uid="{00000000-0005-0000-0000-000065250000}"/>
    <cellStyle name="20% - Accent4 4 3 2 2 3 4" xfId="11394" xr:uid="{00000000-0005-0000-0000-000066250000}"/>
    <cellStyle name="20% - Accent4 4 3 2 2 4" xfId="11395" xr:uid="{00000000-0005-0000-0000-000067250000}"/>
    <cellStyle name="20% - Accent4 4 3 2 2 4 2" xfId="11396" xr:uid="{00000000-0005-0000-0000-000068250000}"/>
    <cellStyle name="20% - Accent4 4 3 2 2 4 2 2" xfId="11397" xr:uid="{00000000-0005-0000-0000-000069250000}"/>
    <cellStyle name="20% - Accent4 4 3 2 2 4 3" xfId="11398" xr:uid="{00000000-0005-0000-0000-00006A250000}"/>
    <cellStyle name="20% - Accent4 4 3 2 2 5" xfId="11399" xr:uid="{00000000-0005-0000-0000-00006B250000}"/>
    <cellStyle name="20% - Accent4 4 3 2 2 5 2" xfId="11400" xr:uid="{00000000-0005-0000-0000-00006C250000}"/>
    <cellStyle name="20% - Accent4 4 3 2 2 5 2 2" xfId="11401" xr:uid="{00000000-0005-0000-0000-00006D250000}"/>
    <cellStyle name="20% - Accent4 4 3 2 2 5 3" xfId="11402" xr:uid="{00000000-0005-0000-0000-00006E250000}"/>
    <cellStyle name="20% - Accent4 4 3 2 2 6" xfId="11403" xr:uid="{00000000-0005-0000-0000-00006F250000}"/>
    <cellStyle name="20% - Accent4 4 3 2 2 6 2" xfId="11404" xr:uid="{00000000-0005-0000-0000-000070250000}"/>
    <cellStyle name="20% - Accent4 4 3 2 2 6 2 2" xfId="11405" xr:uid="{00000000-0005-0000-0000-000071250000}"/>
    <cellStyle name="20% - Accent4 4 3 2 2 6 3" xfId="11406" xr:uid="{00000000-0005-0000-0000-000072250000}"/>
    <cellStyle name="20% - Accent4 4 3 2 2 7" xfId="11407" xr:uid="{00000000-0005-0000-0000-000073250000}"/>
    <cellStyle name="20% - Accent4 4 3 2 2 7 2" xfId="11408" xr:uid="{00000000-0005-0000-0000-000074250000}"/>
    <cellStyle name="20% - Accent4 4 3 2 2 8" xfId="11409" xr:uid="{00000000-0005-0000-0000-000075250000}"/>
    <cellStyle name="20% - Accent4 4 3 2 2 8 2" xfId="11410" xr:uid="{00000000-0005-0000-0000-000076250000}"/>
    <cellStyle name="20% - Accent4 4 3 2 2 9" xfId="11411" xr:uid="{00000000-0005-0000-0000-000077250000}"/>
    <cellStyle name="20% - Accent4 4 3 2 3" xfId="11412" xr:uid="{00000000-0005-0000-0000-000078250000}"/>
    <cellStyle name="20% - Accent4 4 3 2 3 2" xfId="11413" xr:uid="{00000000-0005-0000-0000-000079250000}"/>
    <cellStyle name="20% - Accent4 4 3 2 3 2 2" xfId="11414" xr:uid="{00000000-0005-0000-0000-00007A250000}"/>
    <cellStyle name="20% - Accent4 4 3 2 3 2 2 2" xfId="11415" xr:uid="{00000000-0005-0000-0000-00007B250000}"/>
    <cellStyle name="20% - Accent4 4 3 2 3 2 3" xfId="11416" xr:uid="{00000000-0005-0000-0000-00007C250000}"/>
    <cellStyle name="20% - Accent4 4 3 2 3 3" xfId="11417" xr:uid="{00000000-0005-0000-0000-00007D250000}"/>
    <cellStyle name="20% - Accent4 4 3 2 3 3 2" xfId="11418" xr:uid="{00000000-0005-0000-0000-00007E250000}"/>
    <cellStyle name="20% - Accent4 4 3 2 3 3 2 2" xfId="11419" xr:uid="{00000000-0005-0000-0000-00007F250000}"/>
    <cellStyle name="20% - Accent4 4 3 2 3 3 3" xfId="11420" xr:uid="{00000000-0005-0000-0000-000080250000}"/>
    <cellStyle name="20% - Accent4 4 3 2 3 4" xfId="11421" xr:uid="{00000000-0005-0000-0000-000081250000}"/>
    <cellStyle name="20% - Accent4 4 3 2 3 4 2" xfId="11422" xr:uid="{00000000-0005-0000-0000-000082250000}"/>
    <cellStyle name="20% - Accent4 4 3 2 3 4 2 2" xfId="11423" xr:uid="{00000000-0005-0000-0000-000083250000}"/>
    <cellStyle name="20% - Accent4 4 3 2 3 4 3" xfId="11424" xr:uid="{00000000-0005-0000-0000-000084250000}"/>
    <cellStyle name="20% - Accent4 4 3 2 3 5" xfId="11425" xr:uid="{00000000-0005-0000-0000-000085250000}"/>
    <cellStyle name="20% - Accent4 4 3 2 3 5 2" xfId="11426" xr:uid="{00000000-0005-0000-0000-000086250000}"/>
    <cellStyle name="20% - Accent4 4 3 2 3 6" xfId="11427" xr:uid="{00000000-0005-0000-0000-000087250000}"/>
    <cellStyle name="20% - Accent4 4 3 2 3 6 2" xfId="11428" xr:uid="{00000000-0005-0000-0000-000088250000}"/>
    <cellStyle name="20% - Accent4 4 3 2 3 7" xfId="11429" xr:uid="{00000000-0005-0000-0000-000089250000}"/>
    <cellStyle name="20% - Accent4 4 3 2 4" xfId="11430" xr:uid="{00000000-0005-0000-0000-00008A250000}"/>
    <cellStyle name="20% - Accent4 4 3 2 4 2" xfId="11431" xr:uid="{00000000-0005-0000-0000-00008B250000}"/>
    <cellStyle name="20% - Accent4 4 3 2 4 2 2" xfId="11432" xr:uid="{00000000-0005-0000-0000-00008C250000}"/>
    <cellStyle name="20% - Accent4 4 3 2 4 2 2 2" xfId="11433" xr:uid="{00000000-0005-0000-0000-00008D250000}"/>
    <cellStyle name="20% - Accent4 4 3 2 4 2 3" xfId="11434" xr:uid="{00000000-0005-0000-0000-00008E250000}"/>
    <cellStyle name="20% - Accent4 4 3 2 4 3" xfId="11435" xr:uid="{00000000-0005-0000-0000-00008F250000}"/>
    <cellStyle name="20% - Accent4 4 3 2 4 3 2" xfId="11436" xr:uid="{00000000-0005-0000-0000-000090250000}"/>
    <cellStyle name="20% - Accent4 4 3 2 4 4" xfId="11437" xr:uid="{00000000-0005-0000-0000-000091250000}"/>
    <cellStyle name="20% - Accent4 4 3 2 5" xfId="11438" xr:uid="{00000000-0005-0000-0000-000092250000}"/>
    <cellStyle name="20% - Accent4 4 3 2 5 2" xfId="11439" xr:uid="{00000000-0005-0000-0000-000093250000}"/>
    <cellStyle name="20% - Accent4 4 3 2 5 2 2" xfId="11440" xr:uid="{00000000-0005-0000-0000-000094250000}"/>
    <cellStyle name="20% - Accent4 4 3 2 5 3" xfId="11441" xr:uid="{00000000-0005-0000-0000-000095250000}"/>
    <cellStyle name="20% - Accent4 4 3 2 6" xfId="11442" xr:uid="{00000000-0005-0000-0000-000096250000}"/>
    <cellStyle name="20% - Accent4 4 3 2 6 2" xfId="11443" xr:uid="{00000000-0005-0000-0000-000097250000}"/>
    <cellStyle name="20% - Accent4 4 3 2 6 2 2" xfId="11444" xr:uid="{00000000-0005-0000-0000-000098250000}"/>
    <cellStyle name="20% - Accent4 4 3 2 6 3" xfId="11445" xr:uid="{00000000-0005-0000-0000-000099250000}"/>
    <cellStyle name="20% - Accent4 4 3 2 7" xfId="11446" xr:uid="{00000000-0005-0000-0000-00009A250000}"/>
    <cellStyle name="20% - Accent4 4 3 2 7 2" xfId="11447" xr:uid="{00000000-0005-0000-0000-00009B250000}"/>
    <cellStyle name="20% - Accent4 4 3 2 7 2 2" xfId="11448" xr:uid="{00000000-0005-0000-0000-00009C250000}"/>
    <cellStyle name="20% - Accent4 4 3 2 7 3" xfId="11449" xr:uid="{00000000-0005-0000-0000-00009D250000}"/>
    <cellStyle name="20% - Accent4 4 3 2 8" xfId="11450" xr:uid="{00000000-0005-0000-0000-00009E250000}"/>
    <cellStyle name="20% - Accent4 4 3 2 8 2" xfId="11451" xr:uid="{00000000-0005-0000-0000-00009F250000}"/>
    <cellStyle name="20% - Accent4 4 3 2 9" xfId="11452" xr:uid="{00000000-0005-0000-0000-0000A0250000}"/>
    <cellStyle name="20% - Accent4 4 3 2 9 2" xfId="11453" xr:uid="{00000000-0005-0000-0000-0000A1250000}"/>
    <cellStyle name="20% - Accent4 4 3 3" xfId="11454" xr:uid="{00000000-0005-0000-0000-0000A2250000}"/>
    <cellStyle name="20% - Accent4 4 3 3 2" xfId="11455" xr:uid="{00000000-0005-0000-0000-0000A3250000}"/>
    <cellStyle name="20% - Accent4 4 3 3 2 2" xfId="11456" xr:uid="{00000000-0005-0000-0000-0000A4250000}"/>
    <cellStyle name="20% - Accent4 4 3 3 2 2 2" xfId="11457" xr:uid="{00000000-0005-0000-0000-0000A5250000}"/>
    <cellStyle name="20% - Accent4 4 3 3 2 2 2 2" xfId="11458" xr:uid="{00000000-0005-0000-0000-0000A6250000}"/>
    <cellStyle name="20% - Accent4 4 3 3 2 2 3" xfId="11459" xr:uid="{00000000-0005-0000-0000-0000A7250000}"/>
    <cellStyle name="20% - Accent4 4 3 3 2 3" xfId="11460" xr:uid="{00000000-0005-0000-0000-0000A8250000}"/>
    <cellStyle name="20% - Accent4 4 3 3 2 3 2" xfId="11461" xr:uid="{00000000-0005-0000-0000-0000A9250000}"/>
    <cellStyle name="20% - Accent4 4 3 3 2 3 2 2" xfId="11462" xr:uid="{00000000-0005-0000-0000-0000AA250000}"/>
    <cellStyle name="20% - Accent4 4 3 3 2 3 3" xfId="11463" xr:uid="{00000000-0005-0000-0000-0000AB250000}"/>
    <cellStyle name="20% - Accent4 4 3 3 2 4" xfId="11464" xr:uid="{00000000-0005-0000-0000-0000AC250000}"/>
    <cellStyle name="20% - Accent4 4 3 3 2 4 2" xfId="11465" xr:uid="{00000000-0005-0000-0000-0000AD250000}"/>
    <cellStyle name="20% - Accent4 4 3 3 2 4 2 2" xfId="11466" xr:uid="{00000000-0005-0000-0000-0000AE250000}"/>
    <cellStyle name="20% - Accent4 4 3 3 2 4 3" xfId="11467" xr:uid="{00000000-0005-0000-0000-0000AF250000}"/>
    <cellStyle name="20% - Accent4 4 3 3 2 5" xfId="11468" xr:uid="{00000000-0005-0000-0000-0000B0250000}"/>
    <cellStyle name="20% - Accent4 4 3 3 2 5 2" xfId="11469" xr:uid="{00000000-0005-0000-0000-0000B1250000}"/>
    <cellStyle name="20% - Accent4 4 3 3 2 6" xfId="11470" xr:uid="{00000000-0005-0000-0000-0000B2250000}"/>
    <cellStyle name="20% - Accent4 4 3 3 2 6 2" xfId="11471" xr:uid="{00000000-0005-0000-0000-0000B3250000}"/>
    <cellStyle name="20% - Accent4 4 3 3 2 7" xfId="11472" xr:uid="{00000000-0005-0000-0000-0000B4250000}"/>
    <cellStyle name="20% - Accent4 4 3 3 3" xfId="11473" xr:uid="{00000000-0005-0000-0000-0000B5250000}"/>
    <cellStyle name="20% - Accent4 4 3 3 3 2" xfId="11474" xr:uid="{00000000-0005-0000-0000-0000B6250000}"/>
    <cellStyle name="20% - Accent4 4 3 3 3 2 2" xfId="11475" xr:uid="{00000000-0005-0000-0000-0000B7250000}"/>
    <cellStyle name="20% - Accent4 4 3 3 3 2 2 2" xfId="11476" xr:uid="{00000000-0005-0000-0000-0000B8250000}"/>
    <cellStyle name="20% - Accent4 4 3 3 3 2 3" xfId="11477" xr:uid="{00000000-0005-0000-0000-0000B9250000}"/>
    <cellStyle name="20% - Accent4 4 3 3 3 3" xfId="11478" xr:uid="{00000000-0005-0000-0000-0000BA250000}"/>
    <cellStyle name="20% - Accent4 4 3 3 3 3 2" xfId="11479" xr:uid="{00000000-0005-0000-0000-0000BB250000}"/>
    <cellStyle name="20% - Accent4 4 3 3 3 4" xfId="11480" xr:uid="{00000000-0005-0000-0000-0000BC250000}"/>
    <cellStyle name="20% - Accent4 4 3 3 4" xfId="11481" xr:uid="{00000000-0005-0000-0000-0000BD250000}"/>
    <cellStyle name="20% - Accent4 4 3 3 4 2" xfId="11482" xr:uid="{00000000-0005-0000-0000-0000BE250000}"/>
    <cellStyle name="20% - Accent4 4 3 3 4 2 2" xfId="11483" xr:uid="{00000000-0005-0000-0000-0000BF250000}"/>
    <cellStyle name="20% - Accent4 4 3 3 4 3" xfId="11484" xr:uid="{00000000-0005-0000-0000-0000C0250000}"/>
    <cellStyle name="20% - Accent4 4 3 3 5" xfId="11485" xr:uid="{00000000-0005-0000-0000-0000C1250000}"/>
    <cellStyle name="20% - Accent4 4 3 3 5 2" xfId="11486" xr:uid="{00000000-0005-0000-0000-0000C2250000}"/>
    <cellStyle name="20% - Accent4 4 3 3 5 2 2" xfId="11487" xr:uid="{00000000-0005-0000-0000-0000C3250000}"/>
    <cellStyle name="20% - Accent4 4 3 3 5 3" xfId="11488" xr:uid="{00000000-0005-0000-0000-0000C4250000}"/>
    <cellStyle name="20% - Accent4 4 3 3 6" xfId="11489" xr:uid="{00000000-0005-0000-0000-0000C5250000}"/>
    <cellStyle name="20% - Accent4 4 3 3 6 2" xfId="11490" xr:uid="{00000000-0005-0000-0000-0000C6250000}"/>
    <cellStyle name="20% - Accent4 4 3 3 6 2 2" xfId="11491" xr:uid="{00000000-0005-0000-0000-0000C7250000}"/>
    <cellStyle name="20% - Accent4 4 3 3 6 3" xfId="11492" xr:uid="{00000000-0005-0000-0000-0000C8250000}"/>
    <cellStyle name="20% - Accent4 4 3 3 7" xfId="11493" xr:uid="{00000000-0005-0000-0000-0000C9250000}"/>
    <cellStyle name="20% - Accent4 4 3 3 7 2" xfId="11494" xr:uid="{00000000-0005-0000-0000-0000CA250000}"/>
    <cellStyle name="20% - Accent4 4 3 3 8" xfId="11495" xr:uid="{00000000-0005-0000-0000-0000CB250000}"/>
    <cellStyle name="20% - Accent4 4 3 3 8 2" xfId="11496" xr:uid="{00000000-0005-0000-0000-0000CC250000}"/>
    <cellStyle name="20% - Accent4 4 3 3 9" xfId="11497" xr:uid="{00000000-0005-0000-0000-0000CD250000}"/>
    <cellStyle name="20% - Accent4 4 3 4" xfId="11498" xr:uid="{00000000-0005-0000-0000-0000CE250000}"/>
    <cellStyle name="20% - Accent4 4 3 4 2" xfId="11499" xr:uid="{00000000-0005-0000-0000-0000CF250000}"/>
    <cellStyle name="20% - Accent4 4 3 4 2 2" xfId="11500" xr:uid="{00000000-0005-0000-0000-0000D0250000}"/>
    <cellStyle name="20% - Accent4 4 3 4 2 2 2" xfId="11501" xr:uid="{00000000-0005-0000-0000-0000D1250000}"/>
    <cellStyle name="20% - Accent4 4 3 4 2 3" xfId="11502" xr:uid="{00000000-0005-0000-0000-0000D2250000}"/>
    <cellStyle name="20% - Accent4 4 3 4 3" xfId="11503" xr:uid="{00000000-0005-0000-0000-0000D3250000}"/>
    <cellStyle name="20% - Accent4 4 3 4 3 2" xfId="11504" xr:uid="{00000000-0005-0000-0000-0000D4250000}"/>
    <cellStyle name="20% - Accent4 4 3 4 3 2 2" xfId="11505" xr:uid="{00000000-0005-0000-0000-0000D5250000}"/>
    <cellStyle name="20% - Accent4 4 3 4 3 3" xfId="11506" xr:uid="{00000000-0005-0000-0000-0000D6250000}"/>
    <cellStyle name="20% - Accent4 4 3 4 4" xfId="11507" xr:uid="{00000000-0005-0000-0000-0000D7250000}"/>
    <cellStyle name="20% - Accent4 4 3 4 4 2" xfId="11508" xr:uid="{00000000-0005-0000-0000-0000D8250000}"/>
    <cellStyle name="20% - Accent4 4 3 4 4 2 2" xfId="11509" xr:uid="{00000000-0005-0000-0000-0000D9250000}"/>
    <cellStyle name="20% - Accent4 4 3 4 4 3" xfId="11510" xr:uid="{00000000-0005-0000-0000-0000DA250000}"/>
    <cellStyle name="20% - Accent4 4 3 4 5" xfId="11511" xr:uid="{00000000-0005-0000-0000-0000DB250000}"/>
    <cellStyle name="20% - Accent4 4 3 4 5 2" xfId="11512" xr:uid="{00000000-0005-0000-0000-0000DC250000}"/>
    <cellStyle name="20% - Accent4 4 3 4 6" xfId="11513" xr:uid="{00000000-0005-0000-0000-0000DD250000}"/>
    <cellStyle name="20% - Accent4 4 3 4 6 2" xfId="11514" xr:uid="{00000000-0005-0000-0000-0000DE250000}"/>
    <cellStyle name="20% - Accent4 4 3 4 7" xfId="11515" xr:uid="{00000000-0005-0000-0000-0000DF250000}"/>
    <cellStyle name="20% - Accent4 4 3 5" xfId="11516" xr:uid="{00000000-0005-0000-0000-0000E0250000}"/>
    <cellStyle name="20% - Accent4 4 3 5 2" xfId="11517" xr:uid="{00000000-0005-0000-0000-0000E1250000}"/>
    <cellStyle name="20% - Accent4 4 3 5 2 2" xfId="11518" xr:uid="{00000000-0005-0000-0000-0000E2250000}"/>
    <cellStyle name="20% - Accent4 4 3 5 2 2 2" xfId="11519" xr:uid="{00000000-0005-0000-0000-0000E3250000}"/>
    <cellStyle name="20% - Accent4 4 3 5 2 3" xfId="11520" xr:uid="{00000000-0005-0000-0000-0000E4250000}"/>
    <cellStyle name="20% - Accent4 4 3 5 3" xfId="11521" xr:uid="{00000000-0005-0000-0000-0000E5250000}"/>
    <cellStyle name="20% - Accent4 4 3 5 3 2" xfId="11522" xr:uid="{00000000-0005-0000-0000-0000E6250000}"/>
    <cellStyle name="20% - Accent4 4 3 5 4" xfId="11523" xr:uid="{00000000-0005-0000-0000-0000E7250000}"/>
    <cellStyle name="20% - Accent4 4 3 6" xfId="11524" xr:uid="{00000000-0005-0000-0000-0000E8250000}"/>
    <cellStyle name="20% - Accent4 4 3 6 2" xfId="11525" xr:uid="{00000000-0005-0000-0000-0000E9250000}"/>
    <cellStyle name="20% - Accent4 4 3 6 2 2" xfId="11526" xr:uid="{00000000-0005-0000-0000-0000EA250000}"/>
    <cellStyle name="20% - Accent4 4 3 6 3" xfId="11527" xr:uid="{00000000-0005-0000-0000-0000EB250000}"/>
    <cellStyle name="20% - Accent4 4 3 7" xfId="11528" xr:uid="{00000000-0005-0000-0000-0000EC250000}"/>
    <cellStyle name="20% - Accent4 4 3 7 2" xfId="11529" xr:uid="{00000000-0005-0000-0000-0000ED250000}"/>
    <cellStyle name="20% - Accent4 4 3 7 2 2" xfId="11530" xr:uid="{00000000-0005-0000-0000-0000EE250000}"/>
    <cellStyle name="20% - Accent4 4 3 7 3" xfId="11531" xr:uid="{00000000-0005-0000-0000-0000EF250000}"/>
    <cellStyle name="20% - Accent4 4 3 8" xfId="11532" xr:uid="{00000000-0005-0000-0000-0000F0250000}"/>
    <cellStyle name="20% - Accent4 4 3 8 2" xfId="11533" xr:uid="{00000000-0005-0000-0000-0000F1250000}"/>
    <cellStyle name="20% - Accent4 4 3 8 2 2" xfId="11534" xr:uid="{00000000-0005-0000-0000-0000F2250000}"/>
    <cellStyle name="20% - Accent4 4 3 8 3" xfId="11535" xr:uid="{00000000-0005-0000-0000-0000F3250000}"/>
    <cellStyle name="20% - Accent4 4 3 9" xfId="11536" xr:uid="{00000000-0005-0000-0000-0000F4250000}"/>
    <cellStyle name="20% - Accent4 4 3 9 2" xfId="11537" xr:uid="{00000000-0005-0000-0000-0000F5250000}"/>
    <cellStyle name="20% - Accent4 4 4" xfId="11538" xr:uid="{00000000-0005-0000-0000-0000F6250000}"/>
    <cellStyle name="20% - Accent4 4 4 10" xfId="11539" xr:uid="{00000000-0005-0000-0000-0000F7250000}"/>
    <cellStyle name="20% - Accent4 4 4 2" xfId="11540" xr:uid="{00000000-0005-0000-0000-0000F8250000}"/>
    <cellStyle name="20% - Accent4 4 4 2 2" xfId="11541" xr:uid="{00000000-0005-0000-0000-0000F9250000}"/>
    <cellStyle name="20% - Accent4 4 4 2 2 2" xfId="11542" xr:uid="{00000000-0005-0000-0000-0000FA250000}"/>
    <cellStyle name="20% - Accent4 4 4 2 2 2 2" xfId="11543" xr:uid="{00000000-0005-0000-0000-0000FB250000}"/>
    <cellStyle name="20% - Accent4 4 4 2 2 2 2 2" xfId="11544" xr:uid="{00000000-0005-0000-0000-0000FC250000}"/>
    <cellStyle name="20% - Accent4 4 4 2 2 2 3" xfId="11545" xr:uid="{00000000-0005-0000-0000-0000FD250000}"/>
    <cellStyle name="20% - Accent4 4 4 2 2 3" xfId="11546" xr:uid="{00000000-0005-0000-0000-0000FE250000}"/>
    <cellStyle name="20% - Accent4 4 4 2 2 3 2" xfId="11547" xr:uid="{00000000-0005-0000-0000-0000FF250000}"/>
    <cellStyle name="20% - Accent4 4 4 2 2 3 2 2" xfId="11548" xr:uid="{00000000-0005-0000-0000-000000260000}"/>
    <cellStyle name="20% - Accent4 4 4 2 2 3 3" xfId="11549" xr:uid="{00000000-0005-0000-0000-000001260000}"/>
    <cellStyle name="20% - Accent4 4 4 2 2 4" xfId="11550" xr:uid="{00000000-0005-0000-0000-000002260000}"/>
    <cellStyle name="20% - Accent4 4 4 2 2 4 2" xfId="11551" xr:uid="{00000000-0005-0000-0000-000003260000}"/>
    <cellStyle name="20% - Accent4 4 4 2 2 4 2 2" xfId="11552" xr:uid="{00000000-0005-0000-0000-000004260000}"/>
    <cellStyle name="20% - Accent4 4 4 2 2 4 3" xfId="11553" xr:uid="{00000000-0005-0000-0000-000005260000}"/>
    <cellStyle name="20% - Accent4 4 4 2 2 5" xfId="11554" xr:uid="{00000000-0005-0000-0000-000006260000}"/>
    <cellStyle name="20% - Accent4 4 4 2 2 5 2" xfId="11555" xr:uid="{00000000-0005-0000-0000-000007260000}"/>
    <cellStyle name="20% - Accent4 4 4 2 2 6" xfId="11556" xr:uid="{00000000-0005-0000-0000-000008260000}"/>
    <cellStyle name="20% - Accent4 4 4 2 2 6 2" xfId="11557" xr:uid="{00000000-0005-0000-0000-000009260000}"/>
    <cellStyle name="20% - Accent4 4 4 2 2 7" xfId="11558" xr:uid="{00000000-0005-0000-0000-00000A260000}"/>
    <cellStyle name="20% - Accent4 4 4 2 3" xfId="11559" xr:uid="{00000000-0005-0000-0000-00000B260000}"/>
    <cellStyle name="20% - Accent4 4 4 2 3 2" xfId="11560" xr:uid="{00000000-0005-0000-0000-00000C260000}"/>
    <cellStyle name="20% - Accent4 4 4 2 3 2 2" xfId="11561" xr:uid="{00000000-0005-0000-0000-00000D260000}"/>
    <cellStyle name="20% - Accent4 4 4 2 3 2 2 2" xfId="11562" xr:uid="{00000000-0005-0000-0000-00000E260000}"/>
    <cellStyle name="20% - Accent4 4 4 2 3 2 3" xfId="11563" xr:uid="{00000000-0005-0000-0000-00000F260000}"/>
    <cellStyle name="20% - Accent4 4 4 2 3 3" xfId="11564" xr:uid="{00000000-0005-0000-0000-000010260000}"/>
    <cellStyle name="20% - Accent4 4 4 2 3 3 2" xfId="11565" xr:uid="{00000000-0005-0000-0000-000011260000}"/>
    <cellStyle name="20% - Accent4 4 4 2 3 4" xfId="11566" xr:uid="{00000000-0005-0000-0000-000012260000}"/>
    <cellStyle name="20% - Accent4 4 4 2 4" xfId="11567" xr:uid="{00000000-0005-0000-0000-000013260000}"/>
    <cellStyle name="20% - Accent4 4 4 2 4 2" xfId="11568" xr:uid="{00000000-0005-0000-0000-000014260000}"/>
    <cellStyle name="20% - Accent4 4 4 2 4 2 2" xfId="11569" xr:uid="{00000000-0005-0000-0000-000015260000}"/>
    <cellStyle name="20% - Accent4 4 4 2 4 3" xfId="11570" xr:uid="{00000000-0005-0000-0000-000016260000}"/>
    <cellStyle name="20% - Accent4 4 4 2 5" xfId="11571" xr:uid="{00000000-0005-0000-0000-000017260000}"/>
    <cellStyle name="20% - Accent4 4 4 2 5 2" xfId="11572" xr:uid="{00000000-0005-0000-0000-000018260000}"/>
    <cellStyle name="20% - Accent4 4 4 2 5 2 2" xfId="11573" xr:uid="{00000000-0005-0000-0000-000019260000}"/>
    <cellStyle name="20% - Accent4 4 4 2 5 3" xfId="11574" xr:uid="{00000000-0005-0000-0000-00001A260000}"/>
    <cellStyle name="20% - Accent4 4 4 2 6" xfId="11575" xr:uid="{00000000-0005-0000-0000-00001B260000}"/>
    <cellStyle name="20% - Accent4 4 4 2 6 2" xfId="11576" xr:uid="{00000000-0005-0000-0000-00001C260000}"/>
    <cellStyle name="20% - Accent4 4 4 2 6 2 2" xfId="11577" xr:uid="{00000000-0005-0000-0000-00001D260000}"/>
    <cellStyle name="20% - Accent4 4 4 2 6 3" xfId="11578" xr:uid="{00000000-0005-0000-0000-00001E260000}"/>
    <cellStyle name="20% - Accent4 4 4 2 7" xfId="11579" xr:uid="{00000000-0005-0000-0000-00001F260000}"/>
    <cellStyle name="20% - Accent4 4 4 2 7 2" xfId="11580" xr:uid="{00000000-0005-0000-0000-000020260000}"/>
    <cellStyle name="20% - Accent4 4 4 2 8" xfId="11581" xr:uid="{00000000-0005-0000-0000-000021260000}"/>
    <cellStyle name="20% - Accent4 4 4 2 8 2" xfId="11582" xr:uid="{00000000-0005-0000-0000-000022260000}"/>
    <cellStyle name="20% - Accent4 4 4 2 9" xfId="11583" xr:uid="{00000000-0005-0000-0000-000023260000}"/>
    <cellStyle name="20% - Accent4 4 4 3" xfId="11584" xr:uid="{00000000-0005-0000-0000-000024260000}"/>
    <cellStyle name="20% - Accent4 4 4 3 2" xfId="11585" xr:uid="{00000000-0005-0000-0000-000025260000}"/>
    <cellStyle name="20% - Accent4 4 4 3 2 2" xfId="11586" xr:uid="{00000000-0005-0000-0000-000026260000}"/>
    <cellStyle name="20% - Accent4 4 4 3 2 2 2" xfId="11587" xr:uid="{00000000-0005-0000-0000-000027260000}"/>
    <cellStyle name="20% - Accent4 4 4 3 2 3" xfId="11588" xr:uid="{00000000-0005-0000-0000-000028260000}"/>
    <cellStyle name="20% - Accent4 4 4 3 3" xfId="11589" xr:uid="{00000000-0005-0000-0000-000029260000}"/>
    <cellStyle name="20% - Accent4 4 4 3 3 2" xfId="11590" xr:uid="{00000000-0005-0000-0000-00002A260000}"/>
    <cellStyle name="20% - Accent4 4 4 3 3 2 2" xfId="11591" xr:uid="{00000000-0005-0000-0000-00002B260000}"/>
    <cellStyle name="20% - Accent4 4 4 3 3 3" xfId="11592" xr:uid="{00000000-0005-0000-0000-00002C260000}"/>
    <cellStyle name="20% - Accent4 4 4 3 4" xfId="11593" xr:uid="{00000000-0005-0000-0000-00002D260000}"/>
    <cellStyle name="20% - Accent4 4 4 3 4 2" xfId="11594" xr:uid="{00000000-0005-0000-0000-00002E260000}"/>
    <cellStyle name="20% - Accent4 4 4 3 4 2 2" xfId="11595" xr:uid="{00000000-0005-0000-0000-00002F260000}"/>
    <cellStyle name="20% - Accent4 4 4 3 4 3" xfId="11596" xr:uid="{00000000-0005-0000-0000-000030260000}"/>
    <cellStyle name="20% - Accent4 4 4 3 5" xfId="11597" xr:uid="{00000000-0005-0000-0000-000031260000}"/>
    <cellStyle name="20% - Accent4 4 4 3 5 2" xfId="11598" xr:uid="{00000000-0005-0000-0000-000032260000}"/>
    <cellStyle name="20% - Accent4 4 4 3 6" xfId="11599" xr:uid="{00000000-0005-0000-0000-000033260000}"/>
    <cellStyle name="20% - Accent4 4 4 3 6 2" xfId="11600" xr:uid="{00000000-0005-0000-0000-000034260000}"/>
    <cellStyle name="20% - Accent4 4 4 3 7" xfId="11601" xr:uid="{00000000-0005-0000-0000-000035260000}"/>
    <cellStyle name="20% - Accent4 4 4 4" xfId="11602" xr:uid="{00000000-0005-0000-0000-000036260000}"/>
    <cellStyle name="20% - Accent4 4 4 4 2" xfId="11603" xr:uid="{00000000-0005-0000-0000-000037260000}"/>
    <cellStyle name="20% - Accent4 4 4 4 2 2" xfId="11604" xr:uid="{00000000-0005-0000-0000-000038260000}"/>
    <cellStyle name="20% - Accent4 4 4 4 2 2 2" xfId="11605" xr:uid="{00000000-0005-0000-0000-000039260000}"/>
    <cellStyle name="20% - Accent4 4 4 4 2 3" xfId="11606" xr:uid="{00000000-0005-0000-0000-00003A260000}"/>
    <cellStyle name="20% - Accent4 4 4 4 3" xfId="11607" xr:uid="{00000000-0005-0000-0000-00003B260000}"/>
    <cellStyle name="20% - Accent4 4 4 4 3 2" xfId="11608" xr:uid="{00000000-0005-0000-0000-00003C260000}"/>
    <cellStyle name="20% - Accent4 4 4 4 4" xfId="11609" xr:uid="{00000000-0005-0000-0000-00003D260000}"/>
    <cellStyle name="20% - Accent4 4 4 5" xfId="11610" xr:uid="{00000000-0005-0000-0000-00003E260000}"/>
    <cellStyle name="20% - Accent4 4 4 5 2" xfId="11611" xr:uid="{00000000-0005-0000-0000-00003F260000}"/>
    <cellStyle name="20% - Accent4 4 4 5 2 2" xfId="11612" xr:uid="{00000000-0005-0000-0000-000040260000}"/>
    <cellStyle name="20% - Accent4 4 4 5 3" xfId="11613" xr:uid="{00000000-0005-0000-0000-000041260000}"/>
    <cellStyle name="20% - Accent4 4 4 6" xfId="11614" xr:uid="{00000000-0005-0000-0000-000042260000}"/>
    <cellStyle name="20% - Accent4 4 4 6 2" xfId="11615" xr:uid="{00000000-0005-0000-0000-000043260000}"/>
    <cellStyle name="20% - Accent4 4 4 6 2 2" xfId="11616" xr:uid="{00000000-0005-0000-0000-000044260000}"/>
    <cellStyle name="20% - Accent4 4 4 6 3" xfId="11617" xr:uid="{00000000-0005-0000-0000-000045260000}"/>
    <cellStyle name="20% - Accent4 4 4 7" xfId="11618" xr:uid="{00000000-0005-0000-0000-000046260000}"/>
    <cellStyle name="20% - Accent4 4 4 7 2" xfId="11619" xr:uid="{00000000-0005-0000-0000-000047260000}"/>
    <cellStyle name="20% - Accent4 4 4 7 2 2" xfId="11620" xr:uid="{00000000-0005-0000-0000-000048260000}"/>
    <cellStyle name="20% - Accent4 4 4 7 3" xfId="11621" xr:uid="{00000000-0005-0000-0000-000049260000}"/>
    <cellStyle name="20% - Accent4 4 4 8" xfId="11622" xr:uid="{00000000-0005-0000-0000-00004A260000}"/>
    <cellStyle name="20% - Accent4 4 4 8 2" xfId="11623" xr:uid="{00000000-0005-0000-0000-00004B260000}"/>
    <cellStyle name="20% - Accent4 4 4 9" xfId="11624" xr:uid="{00000000-0005-0000-0000-00004C260000}"/>
    <cellStyle name="20% - Accent4 4 4 9 2" xfId="11625" xr:uid="{00000000-0005-0000-0000-00004D260000}"/>
    <cellStyle name="20% - Accent4 4 5" xfId="11626" xr:uid="{00000000-0005-0000-0000-00004E260000}"/>
    <cellStyle name="20% - Accent4 4 5 2" xfId="11627" xr:uid="{00000000-0005-0000-0000-00004F260000}"/>
    <cellStyle name="20% - Accent4 4 5 2 2" xfId="11628" xr:uid="{00000000-0005-0000-0000-000050260000}"/>
    <cellStyle name="20% - Accent4 4 5 2 2 2" xfId="11629" xr:uid="{00000000-0005-0000-0000-000051260000}"/>
    <cellStyle name="20% - Accent4 4 5 2 2 2 2" xfId="11630" xr:uid="{00000000-0005-0000-0000-000052260000}"/>
    <cellStyle name="20% - Accent4 4 5 2 2 3" xfId="11631" xr:uid="{00000000-0005-0000-0000-000053260000}"/>
    <cellStyle name="20% - Accent4 4 5 2 3" xfId="11632" xr:uid="{00000000-0005-0000-0000-000054260000}"/>
    <cellStyle name="20% - Accent4 4 5 2 3 2" xfId="11633" xr:uid="{00000000-0005-0000-0000-000055260000}"/>
    <cellStyle name="20% - Accent4 4 5 2 3 2 2" xfId="11634" xr:uid="{00000000-0005-0000-0000-000056260000}"/>
    <cellStyle name="20% - Accent4 4 5 2 3 3" xfId="11635" xr:uid="{00000000-0005-0000-0000-000057260000}"/>
    <cellStyle name="20% - Accent4 4 5 2 4" xfId="11636" xr:uid="{00000000-0005-0000-0000-000058260000}"/>
    <cellStyle name="20% - Accent4 4 5 2 4 2" xfId="11637" xr:uid="{00000000-0005-0000-0000-000059260000}"/>
    <cellStyle name="20% - Accent4 4 5 2 4 2 2" xfId="11638" xr:uid="{00000000-0005-0000-0000-00005A260000}"/>
    <cellStyle name="20% - Accent4 4 5 2 4 3" xfId="11639" xr:uid="{00000000-0005-0000-0000-00005B260000}"/>
    <cellStyle name="20% - Accent4 4 5 2 5" xfId="11640" xr:uid="{00000000-0005-0000-0000-00005C260000}"/>
    <cellStyle name="20% - Accent4 4 5 2 5 2" xfId="11641" xr:uid="{00000000-0005-0000-0000-00005D260000}"/>
    <cellStyle name="20% - Accent4 4 5 2 6" xfId="11642" xr:uid="{00000000-0005-0000-0000-00005E260000}"/>
    <cellStyle name="20% - Accent4 4 5 2 6 2" xfId="11643" xr:uid="{00000000-0005-0000-0000-00005F260000}"/>
    <cellStyle name="20% - Accent4 4 5 2 7" xfId="11644" xr:uid="{00000000-0005-0000-0000-000060260000}"/>
    <cellStyle name="20% - Accent4 4 5 3" xfId="11645" xr:uid="{00000000-0005-0000-0000-000061260000}"/>
    <cellStyle name="20% - Accent4 4 5 3 2" xfId="11646" xr:uid="{00000000-0005-0000-0000-000062260000}"/>
    <cellStyle name="20% - Accent4 4 5 3 2 2" xfId="11647" xr:uid="{00000000-0005-0000-0000-000063260000}"/>
    <cellStyle name="20% - Accent4 4 5 3 2 2 2" xfId="11648" xr:uid="{00000000-0005-0000-0000-000064260000}"/>
    <cellStyle name="20% - Accent4 4 5 3 2 3" xfId="11649" xr:uid="{00000000-0005-0000-0000-000065260000}"/>
    <cellStyle name="20% - Accent4 4 5 3 3" xfId="11650" xr:uid="{00000000-0005-0000-0000-000066260000}"/>
    <cellStyle name="20% - Accent4 4 5 3 3 2" xfId="11651" xr:uid="{00000000-0005-0000-0000-000067260000}"/>
    <cellStyle name="20% - Accent4 4 5 3 4" xfId="11652" xr:uid="{00000000-0005-0000-0000-000068260000}"/>
    <cellStyle name="20% - Accent4 4 5 4" xfId="11653" xr:uid="{00000000-0005-0000-0000-000069260000}"/>
    <cellStyle name="20% - Accent4 4 5 4 2" xfId="11654" xr:uid="{00000000-0005-0000-0000-00006A260000}"/>
    <cellStyle name="20% - Accent4 4 5 4 2 2" xfId="11655" xr:uid="{00000000-0005-0000-0000-00006B260000}"/>
    <cellStyle name="20% - Accent4 4 5 4 3" xfId="11656" xr:uid="{00000000-0005-0000-0000-00006C260000}"/>
    <cellStyle name="20% - Accent4 4 5 5" xfId="11657" xr:uid="{00000000-0005-0000-0000-00006D260000}"/>
    <cellStyle name="20% - Accent4 4 5 5 2" xfId="11658" xr:uid="{00000000-0005-0000-0000-00006E260000}"/>
    <cellStyle name="20% - Accent4 4 5 5 2 2" xfId="11659" xr:uid="{00000000-0005-0000-0000-00006F260000}"/>
    <cellStyle name="20% - Accent4 4 5 5 3" xfId="11660" xr:uid="{00000000-0005-0000-0000-000070260000}"/>
    <cellStyle name="20% - Accent4 4 5 6" xfId="11661" xr:uid="{00000000-0005-0000-0000-000071260000}"/>
    <cellStyle name="20% - Accent4 4 5 6 2" xfId="11662" xr:uid="{00000000-0005-0000-0000-000072260000}"/>
    <cellStyle name="20% - Accent4 4 5 6 2 2" xfId="11663" xr:uid="{00000000-0005-0000-0000-000073260000}"/>
    <cellStyle name="20% - Accent4 4 5 6 3" xfId="11664" xr:uid="{00000000-0005-0000-0000-000074260000}"/>
    <cellStyle name="20% - Accent4 4 5 7" xfId="11665" xr:uid="{00000000-0005-0000-0000-000075260000}"/>
    <cellStyle name="20% - Accent4 4 5 7 2" xfId="11666" xr:uid="{00000000-0005-0000-0000-000076260000}"/>
    <cellStyle name="20% - Accent4 4 5 8" xfId="11667" xr:uid="{00000000-0005-0000-0000-000077260000}"/>
    <cellStyle name="20% - Accent4 4 5 8 2" xfId="11668" xr:uid="{00000000-0005-0000-0000-000078260000}"/>
    <cellStyle name="20% - Accent4 4 5 9" xfId="11669" xr:uid="{00000000-0005-0000-0000-000079260000}"/>
    <cellStyle name="20% - Accent4 4 6" xfId="11670" xr:uid="{00000000-0005-0000-0000-00007A260000}"/>
    <cellStyle name="20% - Accent4 4 6 2" xfId="11671" xr:uid="{00000000-0005-0000-0000-00007B260000}"/>
    <cellStyle name="20% - Accent4 4 6 2 2" xfId="11672" xr:uid="{00000000-0005-0000-0000-00007C260000}"/>
    <cellStyle name="20% - Accent4 4 6 2 2 2" xfId="11673" xr:uid="{00000000-0005-0000-0000-00007D260000}"/>
    <cellStyle name="20% - Accent4 4 6 2 3" xfId="11674" xr:uid="{00000000-0005-0000-0000-00007E260000}"/>
    <cellStyle name="20% - Accent4 4 6 3" xfId="11675" xr:uid="{00000000-0005-0000-0000-00007F260000}"/>
    <cellStyle name="20% - Accent4 4 6 3 2" xfId="11676" xr:uid="{00000000-0005-0000-0000-000080260000}"/>
    <cellStyle name="20% - Accent4 4 6 3 2 2" xfId="11677" xr:uid="{00000000-0005-0000-0000-000081260000}"/>
    <cellStyle name="20% - Accent4 4 6 3 3" xfId="11678" xr:uid="{00000000-0005-0000-0000-000082260000}"/>
    <cellStyle name="20% - Accent4 4 6 4" xfId="11679" xr:uid="{00000000-0005-0000-0000-000083260000}"/>
    <cellStyle name="20% - Accent4 4 6 4 2" xfId="11680" xr:uid="{00000000-0005-0000-0000-000084260000}"/>
    <cellStyle name="20% - Accent4 4 6 4 2 2" xfId="11681" xr:uid="{00000000-0005-0000-0000-000085260000}"/>
    <cellStyle name="20% - Accent4 4 6 4 3" xfId="11682" xr:uid="{00000000-0005-0000-0000-000086260000}"/>
    <cellStyle name="20% - Accent4 4 6 5" xfId="11683" xr:uid="{00000000-0005-0000-0000-000087260000}"/>
    <cellStyle name="20% - Accent4 4 6 5 2" xfId="11684" xr:uid="{00000000-0005-0000-0000-000088260000}"/>
    <cellStyle name="20% - Accent4 4 6 6" xfId="11685" xr:uid="{00000000-0005-0000-0000-000089260000}"/>
    <cellStyle name="20% - Accent4 4 6 6 2" xfId="11686" xr:uid="{00000000-0005-0000-0000-00008A260000}"/>
    <cellStyle name="20% - Accent4 4 6 7" xfId="11687" xr:uid="{00000000-0005-0000-0000-00008B260000}"/>
    <cellStyle name="20% - Accent4 4 7" xfId="11688" xr:uid="{00000000-0005-0000-0000-00008C260000}"/>
    <cellStyle name="20% - Accent4 4 7 2" xfId="11689" xr:uid="{00000000-0005-0000-0000-00008D260000}"/>
    <cellStyle name="20% - Accent4 4 7 2 2" xfId="11690" xr:uid="{00000000-0005-0000-0000-00008E260000}"/>
    <cellStyle name="20% - Accent4 4 7 2 2 2" xfId="11691" xr:uid="{00000000-0005-0000-0000-00008F260000}"/>
    <cellStyle name="20% - Accent4 4 7 2 3" xfId="11692" xr:uid="{00000000-0005-0000-0000-000090260000}"/>
    <cellStyle name="20% - Accent4 4 7 3" xfId="11693" xr:uid="{00000000-0005-0000-0000-000091260000}"/>
    <cellStyle name="20% - Accent4 4 7 3 2" xfId="11694" xr:uid="{00000000-0005-0000-0000-000092260000}"/>
    <cellStyle name="20% - Accent4 4 7 4" xfId="11695" xr:uid="{00000000-0005-0000-0000-000093260000}"/>
    <cellStyle name="20% - Accent4 4 8" xfId="11696" xr:uid="{00000000-0005-0000-0000-000094260000}"/>
    <cellStyle name="20% - Accent4 4 8 2" xfId="11697" xr:uid="{00000000-0005-0000-0000-000095260000}"/>
    <cellStyle name="20% - Accent4 4 8 2 2" xfId="11698" xr:uid="{00000000-0005-0000-0000-000096260000}"/>
    <cellStyle name="20% - Accent4 4 8 3" xfId="11699" xr:uid="{00000000-0005-0000-0000-000097260000}"/>
    <cellStyle name="20% - Accent4 4 9" xfId="11700" xr:uid="{00000000-0005-0000-0000-000098260000}"/>
    <cellStyle name="20% - Accent4 4 9 2" xfId="11701" xr:uid="{00000000-0005-0000-0000-000099260000}"/>
    <cellStyle name="20% - Accent4 4 9 2 2" xfId="11702" xr:uid="{00000000-0005-0000-0000-00009A260000}"/>
    <cellStyle name="20% - Accent4 4 9 3" xfId="11703" xr:uid="{00000000-0005-0000-0000-00009B260000}"/>
    <cellStyle name="20% - Accent4 5" xfId="11704" xr:uid="{00000000-0005-0000-0000-00009C260000}"/>
    <cellStyle name="20% - Accent4 5 10" xfId="11705" xr:uid="{00000000-0005-0000-0000-00009D260000}"/>
    <cellStyle name="20% - Accent4 5 10 2" xfId="11706" xr:uid="{00000000-0005-0000-0000-00009E260000}"/>
    <cellStyle name="20% - Accent4 5 11" xfId="11707" xr:uid="{00000000-0005-0000-0000-00009F260000}"/>
    <cellStyle name="20% - Accent4 5 12" xfId="11708" xr:uid="{00000000-0005-0000-0000-0000A0260000}"/>
    <cellStyle name="20% - Accent4 5 2" xfId="11709" xr:uid="{00000000-0005-0000-0000-0000A1260000}"/>
    <cellStyle name="20% - Accent4 5 2 10" xfId="11710" xr:uid="{00000000-0005-0000-0000-0000A2260000}"/>
    <cellStyle name="20% - Accent4 5 2 11" xfId="11711" xr:uid="{00000000-0005-0000-0000-0000A3260000}"/>
    <cellStyle name="20% - Accent4 5 2 2" xfId="11712" xr:uid="{00000000-0005-0000-0000-0000A4260000}"/>
    <cellStyle name="20% - Accent4 5 2 2 2" xfId="11713" xr:uid="{00000000-0005-0000-0000-0000A5260000}"/>
    <cellStyle name="20% - Accent4 5 2 2 2 2" xfId="11714" xr:uid="{00000000-0005-0000-0000-0000A6260000}"/>
    <cellStyle name="20% - Accent4 5 2 2 2 2 2" xfId="11715" xr:uid="{00000000-0005-0000-0000-0000A7260000}"/>
    <cellStyle name="20% - Accent4 5 2 2 2 2 2 2" xfId="11716" xr:uid="{00000000-0005-0000-0000-0000A8260000}"/>
    <cellStyle name="20% - Accent4 5 2 2 2 2 3" xfId="11717" xr:uid="{00000000-0005-0000-0000-0000A9260000}"/>
    <cellStyle name="20% - Accent4 5 2 2 2 3" xfId="11718" xr:uid="{00000000-0005-0000-0000-0000AA260000}"/>
    <cellStyle name="20% - Accent4 5 2 2 2 3 2" xfId="11719" xr:uid="{00000000-0005-0000-0000-0000AB260000}"/>
    <cellStyle name="20% - Accent4 5 2 2 2 3 2 2" xfId="11720" xr:uid="{00000000-0005-0000-0000-0000AC260000}"/>
    <cellStyle name="20% - Accent4 5 2 2 2 3 3" xfId="11721" xr:uid="{00000000-0005-0000-0000-0000AD260000}"/>
    <cellStyle name="20% - Accent4 5 2 2 2 4" xfId="11722" xr:uid="{00000000-0005-0000-0000-0000AE260000}"/>
    <cellStyle name="20% - Accent4 5 2 2 2 4 2" xfId="11723" xr:uid="{00000000-0005-0000-0000-0000AF260000}"/>
    <cellStyle name="20% - Accent4 5 2 2 2 4 2 2" xfId="11724" xr:uid="{00000000-0005-0000-0000-0000B0260000}"/>
    <cellStyle name="20% - Accent4 5 2 2 2 4 3" xfId="11725" xr:uid="{00000000-0005-0000-0000-0000B1260000}"/>
    <cellStyle name="20% - Accent4 5 2 2 2 5" xfId="11726" xr:uid="{00000000-0005-0000-0000-0000B2260000}"/>
    <cellStyle name="20% - Accent4 5 2 2 2 5 2" xfId="11727" xr:uid="{00000000-0005-0000-0000-0000B3260000}"/>
    <cellStyle name="20% - Accent4 5 2 2 2 6" xfId="11728" xr:uid="{00000000-0005-0000-0000-0000B4260000}"/>
    <cellStyle name="20% - Accent4 5 2 2 2 6 2" xfId="11729" xr:uid="{00000000-0005-0000-0000-0000B5260000}"/>
    <cellStyle name="20% - Accent4 5 2 2 2 7" xfId="11730" xr:uid="{00000000-0005-0000-0000-0000B6260000}"/>
    <cellStyle name="20% - Accent4 5 2 2 3" xfId="11731" xr:uid="{00000000-0005-0000-0000-0000B7260000}"/>
    <cellStyle name="20% - Accent4 5 2 2 3 2" xfId="11732" xr:uid="{00000000-0005-0000-0000-0000B8260000}"/>
    <cellStyle name="20% - Accent4 5 2 2 3 2 2" xfId="11733" xr:uid="{00000000-0005-0000-0000-0000B9260000}"/>
    <cellStyle name="20% - Accent4 5 2 2 3 2 2 2" xfId="11734" xr:uid="{00000000-0005-0000-0000-0000BA260000}"/>
    <cellStyle name="20% - Accent4 5 2 2 3 2 3" xfId="11735" xr:uid="{00000000-0005-0000-0000-0000BB260000}"/>
    <cellStyle name="20% - Accent4 5 2 2 3 3" xfId="11736" xr:uid="{00000000-0005-0000-0000-0000BC260000}"/>
    <cellStyle name="20% - Accent4 5 2 2 3 3 2" xfId="11737" xr:uid="{00000000-0005-0000-0000-0000BD260000}"/>
    <cellStyle name="20% - Accent4 5 2 2 3 4" xfId="11738" xr:uid="{00000000-0005-0000-0000-0000BE260000}"/>
    <cellStyle name="20% - Accent4 5 2 2 4" xfId="11739" xr:uid="{00000000-0005-0000-0000-0000BF260000}"/>
    <cellStyle name="20% - Accent4 5 2 2 4 2" xfId="11740" xr:uid="{00000000-0005-0000-0000-0000C0260000}"/>
    <cellStyle name="20% - Accent4 5 2 2 4 2 2" xfId="11741" xr:uid="{00000000-0005-0000-0000-0000C1260000}"/>
    <cellStyle name="20% - Accent4 5 2 2 4 3" xfId="11742" xr:uid="{00000000-0005-0000-0000-0000C2260000}"/>
    <cellStyle name="20% - Accent4 5 2 2 5" xfId="11743" xr:uid="{00000000-0005-0000-0000-0000C3260000}"/>
    <cellStyle name="20% - Accent4 5 2 2 5 2" xfId="11744" xr:uid="{00000000-0005-0000-0000-0000C4260000}"/>
    <cellStyle name="20% - Accent4 5 2 2 5 2 2" xfId="11745" xr:uid="{00000000-0005-0000-0000-0000C5260000}"/>
    <cellStyle name="20% - Accent4 5 2 2 5 3" xfId="11746" xr:uid="{00000000-0005-0000-0000-0000C6260000}"/>
    <cellStyle name="20% - Accent4 5 2 2 6" xfId="11747" xr:uid="{00000000-0005-0000-0000-0000C7260000}"/>
    <cellStyle name="20% - Accent4 5 2 2 6 2" xfId="11748" xr:uid="{00000000-0005-0000-0000-0000C8260000}"/>
    <cellStyle name="20% - Accent4 5 2 2 6 2 2" xfId="11749" xr:uid="{00000000-0005-0000-0000-0000C9260000}"/>
    <cellStyle name="20% - Accent4 5 2 2 6 3" xfId="11750" xr:uid="{00000000-0005-0000-0000-0000CA260000}"/>
    <cellStyle name="20% - Accent4 5 2 2 7" xfId="11751" xr:uid="{00000000-0005-0000-0000-0000CB260000}"/>
    <cellStyle name="20% - Accent4 5 2 2 7 2" xfId="11752" xr:uid="{00000000-0005-0000-0000-0000CC260000}"/>
    <cellStyle name="20% - Accent4 5 2 2 8" xfId="11753" xr:uid="{00000000-0005-0000-0000-0000CD260000}"/>
    <cellStyle name="20% - Accent4 5 2 2 8 2" xfId="11754" xr:uid="{00000000-0005-0000-0000-0000CE260000}"/>
    <cellStyle name="20% - Accent4 5 2 2 9" xfId="11755" xr:uid="{00000000-0005-0000-0000-0000CF260000}"/>
    <cellStyle name="20% - Accent4 5 2 3" xfId="11756" xr:uid="{00000000-0005-0000-0000-0000D0260000}"/>
    <cellStyle name="20% - Accent4 5 2 3 2" xfId="11757" xr:uid="{00000000-0005-0000-0000-0000D1260000}"/>
    <cellStyle name="20% - Accent4 5 2 3 2 2" xfId="11758" xr:uid="{00000000-0005-0000-0000-0000D2260000}"/>
    <cellStyle name="20% - Accent4 5 2 3 2 2 2" xfId="11759" xr:uid="{00000000-0005-0000-0000-0000D3260000}"/>
    <cellStyle name="20% - Accent4 5 2 3 2 3" xfId="11760" xr:uid="{00000000-0005-0000-0000-0000D4260000}"/>
    <cellStyle name="20% - Accent4 5 2 3 3" xfId="11761" xr:uid="{00000000-0005-0000-0000-0000D5260000}"/>
    <cellStyle name="20% - Accent4 5 2 3 3 2" xfId="11762" xr:uid="{00000000-0005-0000-0000-0000D6260000}"/>
    <cellStyle name="20% - Accent4 5 2 3 3 2 2" xfId="11763" xr:uid="{00000000-0005-0000-0000-0000D7260000}"/>
    <cellStyle name="20% - Accent4 5 2 3 3 3" xfId="11764" xr:uid="{00000000-0005-0000-0000-0000D8260000}"/>
    <cellStyle name="20% - Accent4 5 2 3 4" xfId="11765" xr:uid="{00000000-0005-0000-0000-0000D9260000}"/>
    <cellStyle name="20% - Accent4 5 2 3 4 2" xfId="11766" xr:uid="{00000000-0005-0000-0000-0000DA260000}"/>
    <cellStyle name="20% - Accent4 5 2 3 4 2 2" xfId="11767" xr:uid="{00000000-0005-0000-0000-0000DB260000}"/>
    <cellStyle name="20% - Accent4 5 2 3 4 3" xfId="11768" xr:uid="{00000000-0005-0000-0000-0000DC260000}"/>
    <cellStyle name="20% - Accent4 5 2 3 5" xfId="11769" xr:uid="{00000000-0005-0000-0000-0000DD260000}"/>
    <cellStyle name="20% - Accent4 5 2 3 5 2" xfId="11770" xr:uid="{00000000-0005-0000-0000-0000DE260000}"/>
    <cellStyle name="20% - Accent4 5 2 3 6" xfId="11771" xr:uid="{00000000-0005-0000-0000-0000DF260000}"/>
    <cellStyle name="20% - Accent4 5 2 3 6 2" xfId="11772" xr:uid="{00000000-0005-0000-0000-0000E0260000}"/>
    <cellStyle name="20% - Accent4 5 2 3 7" xfId="11773" xr:uid="{00000000-0005-0000-0000-0000E1260000}"/>
    <cellStyle name="20% - Accent4 5 2 4" xfId="11774" xr:uid="{00000000-0005-0000-0000-0000E2260000}"/>
    <cellStyle name="20% - Accent4 5 2 4 2" xfId="11775" xr:uid="{00000000-0005-0000-0000-0000E3260000}"/>
    <cellStyle name="20% - Accent4 5 2 4 2 2" xfId="11776" xr:uid="{00000000-0005-0000-0000-0000E4260000}"/>
    <cellStyle name="20% - Accent4 5 2 4 2 2 2" xfId="11777" xr:uid="{00000000-0005-0000-0000-0000E5260000}"/>
    <cellStyle name="20% - Accent4 5 2 4 2 3" xfId="11778" xr:uid="{00000000-0005-0000-0000-0000E6260000}"/>
    <cellStyle name="20% - Accent4 5 2 4 3" xfId="11779" xr:uid="{00000000-0005-0000-0000-0000E7260000}"/>
    <cellStyle name="20% - Accent4 5 2 4 3 2" xfId="11780" xr:uid="{00000000-0005-0000-0000-0000E8260000}"/>
    <cellStyle name="20% - Accent4 5 2 4 4" xfId="11781" xr:uid="{00000000-0005-0000-0000-0000E9260000}"/>
    <cellStyle name="20% - Accent4 5 2 5" xfId="11782" xr:uid="{00000000-0005-0000-0000-0000EA260000}"/>
    <cellStyle name="20% - Accent4 5 2 5 2" xfId="11783" xr:uid="{00000000-0005-0000-0000-0000EB260000}"/>
    <cellStyle name="20% - Accent4 5 2 5 2 2" xfId="11784" xr:uid="{00000000-0005-0000-0000-0000EC260000}"/>
    <cellStyle name="20% - Accent4 5 2 5 3" xfId="11785" xr:uid="{00000000-0005-0000-0000-0000ED260000}"/>
    <cellStyle name="20% - Accent4 5 2 6" xfId="11786" xr:uid="{00000000-0005-0000-0000-0000EE260000}"/>
    <cellStyle name="20% - Accent4 5 2 6 2" xfId="11787" xr:uid="{00000000-0005-0000-0000-0000EF260000}"/>
    <cellStyle name="20% - Accent4 5 2 6 2 2" xfId="11788" xr:uid="{00000000-0005-0000-0000-0000F0260000}"/>
    <cellStyle name="20% - Accent4 5 2 6 3" xfId="11789" xr:uid="{00000000-0005-0000-0000-0000F1260000}"/>
    <cellStyle name="20% - Accent4 5 2 7" xfId="11790" xr:uid="{00000000-0005-0000-0000-0000F2260000}"/>
    <cellStyle name="20% - Accent4 5 2 7 2" xfId="11791" xr:uid="{00000000-0005-0000-0000-0000F3260000}"/>
    <cellStyle name="20% - Accent4 5 2 7 2 2" xfId="11792" xr:uid="{00000000-0005-0000-0000-0000F4260000}"/>
    <cellStyle name="20% - Accent4 5 2 7 3" xfId="11793" xr:uid="{00000000-0005-0000-0000-0000F5260000}"/>
    <cellStyle name="20% - Accent4 5 2 8" xfId="11794" xr:uid="{00000000-0005-0000-0000-0000F6260000}"/>
    <cellStyle name="20% - Accent4 5 2 8 2" xfId="11795" xr:uid="{00000000-0005-0000-0000-0000F7260000}"/>
    <cellStyle name="20% - Accent4 5 2 9" xfId="11796" xr:uid="{00000000-0005-0000-0000-0000F8260000}"/>
    <cellStyle name="20% - Accent4 5 2 9 2" xfId="11797" xr:uid="{00000000-0005-0000-0000-0000F9260000}"/>
    <cellStyle name="20% - Accent4 5 3" xfId="11798" xr:uid="{00000000-0005-0000-0000-0000FA260000}"/>
    <cellStyle name="20% - Accent4 5 3 2" xfId="11799" xr:uid="{00000000-0005-0000-0000-0000FB260000}"/>
    <cellStyle name="20% - Accent4 5 3 2 2" xfId="11800" xr:uid="{00000000-0005-0000-0000-0000FC260000}"/>
    <cellStyle name="20% - Accent4 5 3 2 2 2" xfId="11801" xr:uid="{00000000-0005-0000-0000-0000FD260000}"/>
    <cellStyle name="20% - Accent4 5 3 2 2 2 2" xfId="11802" xr:uid="{00000000-0005-0000-0000-0000FE260000}"/>
    <cellStyle name="20% - Accent4 5 3 2 2 3" xfId="11803" xr:uid="{00000000-0005-0000-0000-0000FF260000}"/>
    <cellStyle name="20% - Accent4 5 3 2 3" xfId="11804" xr:uid="{00000000-0005-0000-0000-000000270000}"/>
    <cellStyle name="20% - Accent4 5 3 2 3 2" xfId="11805" xr:uid="{00000000-0005-0000-0000-000001270000}"/>
    <cellStyle name="20% - Accent4 5 3 2 3 2 2" xfId="11806" xr:uid="{00000000-0005-0000-0000-000002270000}"/>
    <cellStyle name="20% - Accent4 5 3 2 3 3" xfId="11807" xr:uid="{00000000-0005-0000-0000-000003270000}"/>
    <cellStyle name="20% - Accent4 5 3 2 4" xfId="11808" xr:uid="{00000000-0005-0000-0000-000004270000}"/>
    <cellStyle name="20% - Accent4 5 3 2 4 2" xfId="11809" xr:uid="{00000000-0005-0000-0000-000005270000}"/>
    <cellStyle name="20% - Accent4 5 3 2 4 2 2" xfId="11810" xr:uid="{00000000-0005-0000-0000-000006270000}"/>
    <cellStyle name="20% - Accent4 5 3 2 4 3" xfId="11811" xr:uid="{00000000-0005-0000-0000-000007270000}"/>
    <cellStyle name="20% - Accent4 5 3 2 5" xfId="11812" xr:uid="{00000000-0005-0000-0000-000008270000}"/>
    <cellStyle name="20% - Accent4 5 3 2 5 2" xfId="11813" xr:uid="{00000000-0005-0000-0000-000009270000}"/>
    <cellStyle name="20% - Accent4 5 3 2 6" xfId="11814" xr:uid="{00000000-0005-0000-0000-00000A270000}"/>
    <cellStyle name="20% - Accent4 5 3 2 6 2" xfId="11815" xr:uid="{00000000-0005-0000-0000-00000B270000}"/>
    <cellStyle name="20% - Accent4 5 3 2 7" xfId="11816" xr:uid="{00000000-0005-0000-0000-00000C270000}"/>
    <cellStyle name="20% - Accent4 5 3 3" xfId="11817" xr:uid="{00000000-0005-0000-0000-00000D270000}"/>
    <cellStyle name="20% - Accent4 5 3 3 2" xfId="11818" xr:uid="{00000000-0005-0000-0000-00000E270000}"/>
    <cellStyle name="20% - Accent4 5 3 3 2 2" xfId="11819" xr:uid="{00000000-0005-0000-0000-00000F270000}"/>
    <cellStyle name="20% - Accent4 5 3 3 2 2 2" xfId="11820" xr:uid="{00000000-0005-0000-0000-000010270000}"/>
    <cellStyle name="20% - Accent4 5 3 3 2 3" xfId="11821" xr:uid="{00000000-0005-0000-0000-000011270000}"/>
    <cellStyle name="20% - Accent4 5 3 3 3" xfId="11822" xr:uid="{00000000-0005-0000-0000-000012270000}"/>
    <cellStyle name="20% - Accent4 5 3 3 3 2" xfId="11823" xr:uid="{00000000-0005-0000-0000-000013270000}"/>
    <cellStyle name="20% - Accent4 5 3 3 4" xfId="11824" xr:uid="{00000000-0005-0000-0000-000014270000}"/>
    <cellStyle name="20% - Accent4 5 3 4" xfId="11825" xr:uid="{00000000-0005-0000-0000-000015270000}"/>
    <cellStyle name="20% - Accent4 5 3 4 2" xfId="11826" xr:uid="{00000000-0005-0000-0000-000016270000}"/>
    <cellStyle name="20% - Accent4 5 3 4 2 2" xfId="11827" xr:uid="{00000000-0005-0000-0000-000017270000}"/>
    <cellStyle name="20% - Accent4 5 3 4 3" xfId="11828" xr:uid="{00000000-0005-0000-0000-000018270000}"/>
    <cellStyle name="20% - Accent4 5 3 5" xfId="11829" xr:uid="{00000000-0005-0000-0000-000019270000}"/>
    <cellStyle name="20% - Accent4 5 3 5 2" xfId="11830" xr:uid="{00000000-0005-0000-0000-00001A270000}"/>
    <cellStyle name="20% - Accent4 5 3 5 2 2" xfId="11831" xr:uid="{00000000-0005-0000-0000-00001B270000}"/>
    <cellStyle name="20% - Accent4 5 3 5 3" xfId="11832" xr:uid="{00000000-0005-0000-0000-00001C270000}"/>
    <cellStyle name="20% - Accent4 5 3 6" xfId="11833" xr:uid="{00000000-0005-0000-0000-00001D270000}"/>
    <cellStyle name="20% - Accent4 5 3 6 2" xfId="11834" xr:uid="{00000000-0005-0000-0000-00001E270000}"/>
    <cellStyle name="20% - Accent4 5 3 6 2 2" xfId="11835" xr:uid="{00000000-0005-0000-0000-00001F270000}"/>
    <cellStyle name="20% - Accent4 5 3 6 3" xfId="11836" xr:uid="{00000000-0005-0000-0000-000020270000}"/>
    <cellStyle name="20% - Accent4 5 3 7" xfId="11837" xr:uid="{00000000-0005-0000-0000-000021270000}"/>
    <cellStyle name="20% - Accent4 5 3 7 2" xfId="11838" xr:uid="{00000000-0005-0000-0000-000022270000}"/>
    <cellStyle name="20% - Accent4 5 3 8" xfId="11839" xr:uid="{00000000-0005-0000-0000-000023270000}"/>
    <cellStyle name="20% - Accent4 5 3 8 2" xfId="11840" xr:uid="{00000000-0005-0000-0000-000024270000}"/>
    <cellStyle name="20% - Accent4 5 3 9" xfId="11841" xr:uid="{00000000-0005-0000-0000-000025270000}"/>
    <cellStyle name="20% - Accent4 5 4" xfId="11842" xr:uid="{00000000-0005-0000-0000-000026270000}"/>
    <cellStyle name="20% - Accent4 5 4 2" xfId="11843" xr:uid="{00000000-0005-0000-0000-000027270000}"/>
    <cellStyle name="20% - Accent4 5 4 2 2" xfId="11844" xr:uid="{00000000-0005-0000-0000-000028270000}"/>
    <cellStyle name="20% - Accent4 5 4 2 2 2" xfId="11845" xr:uid="{00000000-0005-0000-0000-000029270000}"/>
    <cellStyle name="20% - Accent4 5 4 2 3" xfId="11846" xr:uid="{00000000-0005-0000-0000-00002A270000}"/>
    <cellStyle name="20% - Accent4 5 4 3" xfId="11847" xr:uid="{00000000-0005-0000-0000-00002B270000}"/>
    <cellStyle name="20% - Accent4 5 4 3 2" xfId="11848" xr:uid="{00000000-0005-0000-0000-00002C270000}"/>
    <cellStyle name="20% - Accent4 5 4 3 2 2" xfId="11849" xr:uid="{00000000-0005-0000-0000-00002D270000}"/>
    <cellStyle name="20% - Accent4 5 4 3 3" xfId="11850" xr:uid="{00000000-0005-0000-0000-00002E270000}"/>
    <cellStyle name="20% - Accent4 5 4 4" xfId="11851" xr:uid="{00000000-0005-0000-0000-00002F270000}"/>
    <cellStyle name="20% - Accent4 5 4 4 2" xfId="11852" xr:uid="{00000000-0005-0000-0000-000030270000}"/>
    <cellStyle name="20% - Accent4 5 4 4 2 2" xfId="11853" xr:uid="{00000000-0005-0000-0000-000031270000}"/>
    <cellStyle name="20% - Accent4 5 4 4 3" xfId="11854" xr:uid="{00000000-0005-0000-0000-000032270000}"/>
    <cellStyle name="20% - Accent4 5 4 5" xfId="11855" xr:uid="{00000000-0005-0000-0000-000033270000}"/>
    <cellStyle name="20% - Accent4 5 4 5 2" xfId="11856" xr:uid="{00000000-0005-0000-0000-000034270000}"/>
    <cellStyle name="20% - Accent4 5 4 6" xfId="11857" xr:uid="{00000000-0005-0000-0000-000035270000}"/>
    <cellStyle name="20% - Accent4 5 4 6 2" xfId="11858" xr:uid="{00000000-0005-0000-0000-000036270000}"/>
    <cellStyle name="20% - Accent4 5 4 7" xfId="11859" xr:uid="{00000000-0005-0000-0000-000037270000}"/>
    <cellStyle name="20% - Accent4 5 5" xfId="11860" xr:uid="{00000000-0005-0000-0000-000038270000}"/>
    <cellStyle name="20% - Accent4 5 5 2" xfId="11861" xr:uid="{00000000-0005-0000-0000-000039270000}"/>
    <cellStyle name="20% - Accent4 5 5 2 2" xfId="11862" xr:uid="{00000000-0005-0000-0000-00003A270000}"/>
    <cellStyle name="20% - Accent4 5 5 2 2 2" xfId="11863" xr:uid="{00000000-0005-0000-0000-00003B270000}"/>
    <cellStyle name="20% - Accent4 5 5 2 3" xfId="11864" xr:uid="{00000000-0005-0000-0000-00003C270000}"/>
    <cellStyle name="20% - Accent4 5 5 3" xfId="11865" xr:uid="{00000000-0005-0000-0000-00003D270000}"/>
    <cellStyle name="20% - Accent4 5 5 3 2" xfId="11866" xr:uid="{00000000-0005-0000-0000-00003E270000}"/>
    <cellStyle name="20% - Accent4 5 5 4" xfId="11867" xr:uid="{00000000-0005-0000-0000-00003F270000}"/>
    <cellStyle name="20% - Accent4 5 6" xfId="11868" xr:uid="{00000000-0005-0000-0000-000040270000}"/>
    <cellStyle name="20% - Accent4 5 6 2" xfId="11869" xr:uid="{00000000-0005-0000-0000-000041270000}"/>
    <cellStyle name="20% - Accent4 5 6 2 2" xfId="11870" xr:uid="{00000000-0005-0000-0000-000042270000}"/>
    <cellStyle name="20% - Accent4 5 6 3" xfId="11871" xr:uid="{00000000-0005-0000-0000-000043270000}"/>
    <cellStyle name="20% - Accent4 5 7" xfId="11872" xr:uid="{00000000-0005-0000-0000-000044270000}"/>
    <cellStyle name="20% - Accent4 5 7 2" xfId="11873" xr:uid="{00000000-0005-0000-0000-000045270000}"/>
    <cellStyle name="20% - Accent4 5 7 2 2" xfId="11874" xr:uid="{00000000-0005-0000-0000-000046270000}"/>
    <cellStyle name="20% - Accent4 5 7 3" xfId="11875" xr:uid="{00000000-0005-0000-0000-000047270000}"/>
    <cellStyle name="20% - Accent4 5 8" xfId="11876" xr:uid="{00000000-0005-0000-0000-000048270000}"/>
    <cellStyle name="20% - Accent4 5 8 2" xfId="11877" xr:uid="{00000000-0005-0000-0000-000049270000}"/>
    <cellStyle name="20% - Accent4 5 8 2 2" xfId="11878" xr:uid="{00000000-0005-0000-0000-00004A270000}"/>
    <cellStyle name="20% - Accent4 5 8 3" xfId="11879" xr:uid="{00000000-0005-0000-0000-00004B270000}"/>
    <cellStyle name="20% - Accent4 5 9" xfId="11880" xr:uid="{00000000-0005-0000-0000-00004C270000}"/>
    <cellStyle name="20% - Accent4 5 9 2" xfId="11881" xr:uid="{00000000-0005-0000-0000-00004D270000}"/>
    <cellStyle name="20% - Accent4 6" xfId="11882" xr:uid="{00000000-0005-0000-0000-00004E270000}"/>
    <cellStyle name="20% - Accent4 6 10" xfId="11883" xr:uid="{00000000-0005-0000-0000-00004F270000}"/>
    <cellStyle name="20% - Accent4 6 10 2" xfId="11884" xr:uid="{00000000-0005-0000-0000-000050270000}"/>
    <cellStyle name="20% - Accent4 6 11" xfId="11885" xr:uid="{00000000-0005-0000-0000-000051270000}"/>
    <cellStyle name="20% - Accent4 6 12" xfId="11886" xr:uid="{00000000-0005-0000-0000-000052270000}"/>
    <cellStyle name="20% - Accent4 6 2" xfId="11887" xr:uid="{00000000-0005-0000-0000-000053270000}"/>
    <cellStyle name="20% - Accent4 6 2 10" xfId="11888" xr:uid="{00000000-0005-0000-0000-000054270000}"/>
    <cellStyle name="20% - Accent4 6 2 2" xfId="11889" xr:uid="{00000000-0005-0000-0000-000055270000}"/>
    <cellStyle name="20% - Accent4 6 2 2 2" xfId="11890" xr:uid="{00000000-0005-0000-0000-000056270000}"/>
    <cellStyle name="20% - Accent4 6 2 2 2 2" xfId="11891" xr:uid="{00000000-0005-0000-0000-000057270000}"/>
    <cellStyle name="20% - Accent4 6 2 2 2 2 2" xfId="11892" xr:uid="{00000000-0005-0000-0000-000058270000}"/>
    <cellStyle name="20% - Accent4 6 2 2 2 2 2 2" xfId="11893" xr:uid="{00000000-0005-0000-0000-000059270000}"/>
    <cellStyle name="20% - Accent4 6 2 2 2 2 3" xfId="11894" xr:uid="{00000000-0005-0000-0000-00005A270000}"/>
    <cellStyle name="20% - Accent4 6 2 2 2 3" xfId="11895" xr:uid="{00000000-0005-0000-0000-00005B270000}"/>
    <cellStyle name="20% - Accent4 6 2 2 2 3 2" xfId="11896" xr:uid="{00000000-0005-0000-0000-00005C270000}"/>
    <cellStyle name="20% - Accent4 6 2 2 2 3 2 2" xfId="11897" xr:uid="{00000000-0005-0000-0000-00005D270000}"/>
    <cellStyle name="20% - Accent4 6 2 2 2 3 3" xfId="11898" xr:uid="{00000000-0005-0000-0000-00005E270000}"/>
    <cellStyle name="20% - Accent4 6 2 2 2 4" xfId="11899" xr:uid="{00000000-0005-0000-0000-00005F270000}"/>
    <cellStyle name="20% - Accent4 6 2 2 2 4 2" xfId="11900" xr:uid="{00000000-0005-0000-0000-000060270000}"/>
    <cellStyle name="20% - Accent4 6 2 2 2 4 2 2" xfId="11901" xr:uid="{00000000-0005-0000-0000-000061270000}"/>
    <cellStyle name="20% - Accent4 6 2 2 2 4 3" xfId="11902" xr:uid="{00000000-0005-0000-0000-000062270000}"/>
    <cellStyle name="20% - Accent4 6 2 2 2 5" xfId="11903" xr:uid="{00000000-0005-0000-0000-000063270000}"/>
    <cellStyle name="20% - Accent4 6 2 2 2 5 2" xfId="11904" xr:uid="{00000000-0005-0000-0000-000064270000}"/>
    <cellStyle name="20% - Accent4 6 2 2 2 6" xfId="11905" xr:uid="{00000000-0005-0000-0000-000065270000}"/>
    <cellStyle name="20% - Accent4 6 2 2 2 6 2" xfId="11906" xr:uid="{00000000-0005-0000-0000-000066270000}"/>
    <cellStyle name="20% - Accent4 6 2 2 2 7" xfId="11907" xr:uid="{00000000-0005-0000-0000-000067270000}"/>
    <cellStyle name="20% - Accent4 6 2 2 3" xfId="11908" xr:uid="{00000000-0005-0000-0000-000068270000}"/>
    <cellStyle name="20% - Accent4 6 2 2 3 2" xfId="11909" xr:uid="{00000000-0005-0000-0000-000069270000}"/>
    <cellStyle name="20% - Accent4 6 2 2 3 2 2" xfId="11910" xr:uid="{00000000-0005-0000-0000-00006A270000}"/>
    <cellStyle name="20% - Accent4 6 2 2 3 2 2 2" xfId="11911" xr:uid="{00000000-0005-0000-0000-00006B270000}"/>
    <cellStyle name="20% - Accent4 6 2 2 3 2 3" xfId="11912" xr:uid="{00000000-0005-0000-0000-00006C270000}"/>
    <cellStyle name="20% - Accent4 6 2 2 3 3" xfId="11913" xr:uid="{00000000-0005-0000-0000-00006D270000}"/>
    <cellStyle name="20% - Accent4 6 2 2 3 3 2" xfId="11914" xr:uid="{00000000-0005-0000-0000-00006E270000}"/>
    <cellStyle name="20% - Accent4 6 2 2 3 4" xfId="11915" xr:uid="{00000000-0005-0000-0000-00006F270000}"/>
    <cellStyle name="20% - Accent4 6 2 2 4" xfId="11916" xr:uid="{00000000-0005-0000-0000-000070270000}"/>
    <cellStyle name="20% - Accent4 6 2 2 4 2" xfId="11917" xr:uid="{00000000-0005-0000-0000-000071270000}"/>
    <cellStyle name="20% - Accent4 6 2 2 4 2 2" xfId="11918" xr:uid="{00000000-0005-0000-0000-000072270000}"/>
    <cellStyle name="20% - Accent4 6 2 2 4 3" xfId="11919" xr:uid="{00000000-0005-0000-0000-000073270000}"/>
    <cellStyle name="20% - Accent4 6 2 2 5" xfId="11920" xr:uid="{00000000-0005-0000-0000-000074270000}"/>
    <cellStyle name="20% - Accent4 6 2 2 5 2" xfId="11921" xr:uid="{00000000-0005-0000-0000-000075270000}"/>
    <cellStyle name="20% - Accent4 6 2 2 5 2 2" xfId="11922" xr:uid="{00000000-0005-0000-0000-000076270000}"/>
    <cellStyle name="20% - Accent4 6 2 2 5 3" xfId="11923" xr:uid="{00000000-0005-0000-0000-000077270000}"/>
    <cellStyle name="20% - Accent4 6 2 2 6" xfId="11924" xr:uid="{00000000-0005-0000-0000-000078270000}"/>
    <cellStyle name="20% - Accent4 6 2 2 6 2" xfId="11925" xr:uid="{00000000-0005-0000-0000-000079270000}"/>
    <cellStyle name="20% - Accent4 6 2 2 6 2 2" xfId="11926" xr:uid="{00000000-0005-0000-0000-00007A270000}"/>
    <cellStyle name="20% - Accent4 6 2 2 6 3" xfId="11927" xr:uid="{00000000-0005-0000-0000-00007B270000}"/>
    <cellStyle name="20% - Accent4 6 2 2 7" xfId="11928" xr:uid="{00000000-0005-0000-0000-00007C270000}"/>
    <cellStyle name="20% - Accent4 6 2 2 7 2" xfId="11929" xr:uid="{00000000-0005-0000-0000-00007D270000}"/>
    <cellStyle name="20% - Accent4 6 2 2 8" xfId="11930" xr:uid="{00000000-0005-0000-0000-00007E270000}"/>
    <cellStyle name="20% - Accent4 6 2 2 8 2" xfId="11931" xr:uid="{00000000-0005-0000-0000-00007F270000}"/>
    <cellStyle name="20% - Accent4 6 2 2 9" xfId="11932" xr:uid="{00000000-0005-0000-0000-000080270000}"/>
    <cellStyle name="20% - Accent4 6 2 3" xfId="11933" xr:uid="{00000000-0005-0000-0000-000081270000}"/>
    <cellStyle name="20% - Accent4 6 2 3 2" xfId="11934" xr:uid="{00000000-0005-0000-0000-000082270000}"/>
    <cellStyle name="20% - Accent4 6 2 3 2 2" xfId="11935" xr:uid="{00000000-0005-0000-0000-000083270000}"/>
    <cellStyle name="20% - Accent4 6 2 3 2 2 2" xfId="11936" xr:uid="{00000000-0005-0000-0000-000084270000}"/>
    <cellStyle name="20% - Accent4 6 2 3 2 3" xfId="11937" xr:uid="{00000000-0005-0000-0000-000085270000}"/>
    <cellStyle name="20% - Accent4 6 2 3 3" xfId="11938" xr:uid="{00000000-0005-0000-0000-000086270000}"/>
    <cellStyle name="20% - Accent4 6 2 3 3 2" xfId="11939" xr:uid="{00000000-0005-0000-0000-000087270000}"/>
    <cellStyle name="20% - Accent4 6 2 3 3 2 2" xfId="11940" xr:uid="{00000000-0005-0000-0000-000088270000}"/>
    <cellStyle name="20% - Accent4 6 2 3 3 3" xfId="11941" xr:uid="{00000000-0005-0000-0000-000089270000}"/>
    <cellStyle name="20% - Accent4 6 2 3 4" xfId="11942" xr:uid="{00000000-0005-0000-0000-00008A270000}"/>
    <cellStyle name="20% - Accent4 6 2 3 4 2" xfId="11943" xr:uid="{00000000-0005-0000-0000-00008B270000}"/>
    <cellStyle name="20% - Accent4 6 2 3 4 2 2" xfId="11944" xr:uid="{00000000-0005-0000-0000-00008C270000}"/>
    <cellStyle name="20% - Accent4 6 2 3 4 3" xfId="11945" xr:uid="{00000000-0005-0000-0000-00008D270000}"/>
    <cellStyle name="20% - Accent4 6 2 3 5" xfId="11946" xr:uid="{00000000-0005-0000-0000-00008E270000}"/>
    <cellStyle name="20% - Accent4 6 2 3 5 2" xfId="11947" xr:uid="{00000000-0005-0000-0000-00008F270000}"/>
    <cellStyle name="20% - Accent4 6 2 3 6" xfId="11948" xr:uid="{00000000-0005-0000-0000-000090270000}"/>
    <cellStyle name="20% - Accent4 6 2 3 6 2" xfId="11949" xr:uid="{00000000-0005-0000-0000-000091270000}"/>
    <cellStyle name="20% - Accent4 6 2 3 7" xfId="11950" xr:uid="{00000000-0005-0000-0000-000092270000}"/>
    <cellStyle name="20% - Accent4 6 2 4" xfId="11951" xr:uid="{00000000-0005-0000-0000-000093270000}"/>
    <cellStyle name="20% - Accent4 6 2 4 2" xfId="11952" xr:uid="{00000000-0005-0000-0000-000094270000}"/>
    <cellStyle name="20% - Accent4 6 2 4 2 2" xfId="11953" xr:uid="{00000000-0005-0000-0000-000095270000}"/>
    <cellStyle name="20% - Accent4 6 2 4 2 2 2" xfId="11954" xr:uid="{00000000-0005-0000-0000-000096270000}"/>
    <cellStyle name="20% - Accent4 6 2 4 2 3" xfId="11955" xr:uid="{00000000-0005-0000-0000-000097270000}"/>
    <cellStyle name="20% - Accent4 6 2 4 3" xfId="11956" xr:uid="{00000000-0005-0000-0000-000098270000}"/>
    <cellStyle name="20% - Accent4 6 2 4 3 2" xfId="11957" xr:uid="{00000000-0005-0000-0000-000099270000}"/>
    <cellStyle name="20% - Accent4 6 2 4 4" xfId="11958" xr:uid="{00000000-0005-0000-0000-00009A270000}"/>
    <cellStyle name="20% - Accent4 6 2 5" xfId="11959" xr:uid="{00000000-0005-0000-0000-00009B270000}"/>
    <cellStyle name="20% - Accent4 6 2 5 2" xfId="11960" xr:uid="{00000000-0005-0000-0000-00009C270000}"/>
    <cellStyle name="20% - Accent4 6 2 5 2 2" xfId="11961" xr:uid="{00000000-0005-0000-0000-00009D270000}"/>
    <cellStyle name="20% - Accent4 6 2 5 3" xfId="11962" xr:uid="{00000000-0005-0000-0000-00009E270000}"/>
    <cellStyle name="20% - Accent4 6 2 6" xfId="11963" xr:uid="{00000000-0005-0000-0000-00009F270000}"/>
    <cellStyle name="20% - Accent4 6 2 6 2" xfId="11964" xr:uid="{00000000-0005-0000-0000-0000A0270000}"/>
    <cellStyle name="20% - Accent4 6 2 6 2 2" xfId="11965" xr:uid="{00000000-0005-0000-0000-0000A1270000}"/>
    <cellStyle name="20% - Accent4 6 2 6 3" xfId="11966" xr:uid="{00000000-0005-0000-0000-0000A2270000}"/>
    <cellStyle name="20% - Accent4 6 2 7" xfId="11967" xr:uid="{00000000-0005-0000-0000-0000A3270000}"/>
    <cellStyle name="20% - Accent4 6 2 7 2" xfId="11968" xr:uid="{00000000-0005-0000-0000-0000A4270000}"/>
    <cellStyle name="20% - Accent4 6 2 7 2 2" xfId="11969" xr:uid="{00000000-0005-0000-0000-0000A5270000}"/>
    <cellStyle name="20% - Accent4 6 2 7 3" xfId="11970" xr:uid="{00000000-0005-0000-0000-0000A6270000}"/>
    <cellStyle name="20% - Accent4 6 2 8" xfId="11971" xr:uid="{00000000-0005-0000-0000-0000A7270000}"/>
    <cellStyle name="20% - Accent4 6 2 8 2" xfId="11972" xr:uid="{00000000-0005-0000-0000-0000A8270000}"/>
    <cellStyle name="20% - Accent4 6 2 9" xfId="11973" xr:uid="{00000000-0005-0000-0000-0000A9270000}"/>
    <cellStyle name="20% - Accent4 6 2 9 2" xfId="11974" xr:uid="{00000000-0005-0000-0000-0000AA270000}"/>
    <cellStyle name="20% - Accent4 6 3" xfId="11975" xr:uid="{00000000-0005-0000-0000-0000AB270000}"/>
    <cellStyle name="20% - Accent4 6 3 2" xfId="11976" xr:uid="{00000000-0005-0000-0000-0000AC270000}"/>
    <cellStyle name="20% - Accent4 6 3 2 2" xfId="11977" xr:uid="{00000000-0005-0000-0000-0000AD270000}"/>
    <cellStyle name="20% - Accent4 6 3 2 2 2" xfId="11978" xr:uid="{00000000-0005-0000-0000-0000AE270000}"/>
    <cellStyle name="20% - Accent4 6 3 2 2 2 2" xfId="11979" xr:uid="{00000000-0005-0000-0000-0000AF270000}"/>
    <cellStyle name="20% - Accent4 6 3 2 2 3" xfId="11980" xr:uid="{00000000-0005-0000-0000-0000B0270000}"/>
    <cellStyle name="20% - Accent4 6 3 2 3" xfId="11981" xr:uid="{00000000-0005-0000-0000-0000B1270000}"/>
    <cellStyle name="20% - Accent4 6 3 2 3 2" xfId="11982" xr:uid="{00000000-0005-0000-0000-0000B2270000}"/>
    <cellStyle name="20% - Accent4 6 3 2 3 2 2" xfId="11983" xr:uid="{00000000-0005-0000-0000-0000B3270000}"/>
    <cellStyle name="20% - Accent4 6 3 2 3 3" xfId="11984" xr:uid="{00000000-0005-0000-0000-0000B4270000}"/>
    <cellStyle name="20% - Accent4 6 3 2 4" xfId="11985" xr:uid="{00000000-0005-0000-0000-0000B5270000}"/>
    <cellStyle name="20% - Accent4 6 3 2 4 2" xfId="11986" xr:uid="{00000000-0005-0000-0000-0000B6270000}"/>
    <cellStyle name="20% - Accent4 6 3 2 4 2 2" xfId="11987" xr:uid="{00000000-0005-0000-0000-0000B7270000}"/>
    <cellStyle name="20% - Accent4 6 3 2 4 3" xfId="11988" xr:uid="{00000000-0005-0000-0000-0000B8270000}"/>
    <cellStyle name="20% - Accent4 6 3 2 5" xfId="11989" xr:uid="{00000000-0005-0000-0000-0000B9270000}"/>
    <cellStyle name="20% - Accent4 6 3 2 5 2" xfId="11990" xr:uid="{00000000-0005-0000-0000-0000BA270000}"/>
    <cellStyle name="20% - Accent4 6 3 2 6" xfId="11991" xr:uid="{00000000-0005-0000-0000-0000BB270000}"/>
    <cellStyle name="20% - Accent4 6 3 2 6 2" xfId="11992" xr:uid="{00000000-0005-0000-0000-0000BC270000}"/>
    <cellStyle name="20% - Accent4 6 3 2 7" xfId="11993" xr:uid="{00000000-0005-0000-0000-0000BD270000}"/>
    <cellStyle name="20% - Accent4 6 3 3" xfId="11994" xr:uid="{00000000-0005-0000-0000-0000BE270000}"/>
    <cellStyle name="20% - Accent4 6 3 3 2" xfId="11995" xr:uid="{00000000-0005-0000-0000-0000BF270000}"/>
    <cellStyle name="20% - Accent4 6 3 3 2 2" xfId="11996" xr:uid="{00000000-0005-0000-0000-0000C0270000}"/>
    <cellStyle name="20% - Accent4 6 3 3 2 2 2" xfId="11997" xr:uid="{00000000-0005-0000-0000-0000C1270000}"/>
    <cellStyle name="20% - Accent4 6 3 3 2 3" xfId="11998" xr:uid="{00000000-0005-0000-0000-0000C2270000}"/>
    <cellStyle name="20% - Accent4 6 3 3 3" xfId="11999" xr:uid="{00000000-0005-0000-0000-0000C3270000}"/>
    <cellStyle name="20% - Accent4 6 3 3 3 2" xfId="12000" xr:uid="{00000000-0005-0000-0000-0000C4270000}"/>
    <cellStyle name="20% - Accent4 6 3 3 4" xfId="12001" xr:uid="{00000000-0005-0000-0000-0000C5270000}"/>
    <cellStyle name="20% - Accent4 6 3 4" xfId="12002" xr:uid="{00000000-0005-0000-0000-0000C6270000}"/>
    <cellStyle name="20% - Accent4 6 3 4 2" xfId="12003" xr:uid="{00000000-0005-0000-0000-0000C7270000}"/>
    <cellStyle name="20% - Accent4 6 3 4 2 2" xfId="12004" xr:uid="{00000000-0005-0000-0000-0000C8270000}"/>
    <cellStyle name="20% - Accent4 6 3 4 3" xfId="12005" xr:uid="{00000000-0005-0000-0000-0000C9270000}"/>
    <cellStyle name="20% - Accent4 6 3 5" xfId="12006" xr:uid="{00000000-0005-0000-0000-0000CA270000}"/>
    <cellStyle name="20% - Accent4 6 3 5 2" xfId="12007" xr:uid="{00000000-0005-0000-0000-0000CB270000}"/>
    <cellStyle name="20% - Accent4 6 3 5 2 2" xfId="12008" xr:uid="{00000000-0005-0000-0000-0000CC270000}"/>
    <cellStyle name="20% - Accent4 6 3 5 3" xfId="12009" xr:uid="{00000000-0005-0000-0000-0000CD270000}"/>
    <cellStyle name="20% - Accent4 6 3 6" xfId="12010" xr:uid="{00000000-0005-0000-0000-0000CE270000}"/>
    <cellStyle name="20% - Accent4 6 3 6 2" xfId="12011" xr:uid="{00000000-0005-0000-0000-0000CF270000}"/>
    <cellStyle name="20% - Accent4 6 3 6 2 2" xfId="12012" xr:uid="{00000000-0005-0000-0000-0000D0270000}"/>
    <cellStyle name="20% - Accent4 6 3 6 3" xfId="12013" xr:uid="{00000000-0005-0000-0000-0000D1270000}"/>
    <cellStyle name="20% - Accent4 6 3 7" xfId="12014" xr:uid="{00000000-0005-0000-0000-0000D2270000}"/>
    <cellStyle name="20% - Accent4 6 3 7 2" xfId="12015" xr:uid="{00000000-0005-0000-0000-0000D3270000}"/>
    <cellStyle name="20% - Accent4 6 3 8" xfId="12016" xr:uid="{00000000-0005-0000-0000-0000D4270000}"/>
    <cellStyle name="20% - Accent4 6 3 8 2" xfId="12017" xr:uid="{00000000-0005-0000-0000-0000D5270000}"/>
    <cellStyle name="20% - Accent4 6 3 9" xfId="12018" xr:uid="{00000000-0005-0000-0000-0000D6270000}"/>
    <cellStyle name="20% - Accent4 6 4" xfId="12019" xr:uid="{00000000-0005-0000-0000-0000D7270000}"/>
    <cellStyle name="20% - Accent4 6 4 2" xfId="12020" xr:uid="{00000000-0005-0000-0000-0000D8270000}"/>
    <cellStyle name="20% - Accent4 6 4 2 2" xfId="12021" xr:uid="{00000000-0005-0000-0000-0000D9270000}"/>
    <cellStyle name="20% - Accent4 6 4 2 2 2" xfId="12022" xr:uid="{00000000-0005-0000-0000-0000DA270000}"/>
    <cellStyle name="20% - Accent4 6 4 2 3" xfId="12023" xr:uid="{00000000-0005-0000-0000-0000DB270000}"/>
    <cellStyle name="20% - Accent4 6 4 3" xfId="12024" xr:uid="{00000000-0005-0000-0000-0000DC270000}"/>
    <cellStyle name="20% - Accent4 6 4 3 2" xfId="12025" xr:uid="{00000000-0005-0000-0000-0000DD270000}"/>
    <cellStyle name="20% - Accent4 6 4 3 2 2" xfId="12026" xr:uid="{00000000-0005-0000-0000-0000DE270000}"/>
    <cellStyle name="20% - Accent4 6 4 3 3" xfId="12027" xr:uid="{00000000-0005-0000-0000-0000DF270000}"/>
    <cellStyle name="20% - Accent4 6 4 4" xfId="12028" xr:uid="{00000000-0005-0000-0000-0000E0270000}"/>
    <cellStyle name="20% - Accent4 6 4 4 2" xfId="12029" xr:uid="{00000000-0005-0000-0000-0000E1270000}"/>
    <cellStyle name="20% - Accent4 6 4 4 2 2" xfId="12030" xr:uid="{00000000-0005-0000-0000-0000E2270000}"/>
    <cellStyle name="20% - Accent4 6 4 4 3" xfId="12031" xr:uid="{00000000-0005-0000-0000-0000E3270000}"/>
    <cellStyle name="20% - Accent4 6 4 5" xfId="12032" xr:uid="{00000000-0005-0000-0000-0000E4270000}"/>
    <cellStyle name="20% - Accent4 6 4 5 2" xfId="12033" xr:uid="{00000000-0005-0000-0000-0000E5270000}"/>
    <cellStyle name="20% - Accent4 6 4 6" xfId="12034" xr:uid="{00000000-0005-0000-0000-0000E6270000}"/>
    <cellStyle name="20% - Accent4 6 4 6 2" xfId="12035" xr:uid="{00000000-0005-0000-0000-0000E7270000}"/>
    <cellStyle name="20% - Accent4 6 4 7" xfId="12036" xr:uid="{00000000-0005-0000-0000-0000E8270000}"/>
    <cellStyle name="20% - Accent4 6 5" xfId="12037" xr:uid="{00000000-0005-0000-0000-0000E9270000}"/>
    <cellStyle name="20% - Accent4 6 5 2" xfId="12038" xr:uid="{00000000-0005-0000-0000-0000EA270000}"/>
    <cellStyle name="20% - Accent4 6 5 2 2" xfId="12039" xr:uid="{00000000-0005-0000-0000-0000EB270000}"/>
    <cellStyle name="20% - Accent4 6 5 2 2 2" xfId="12040" xr:uid="{00000000-0005-0000-0000-0000EC270000}"/>
    <cellStyle name="20% - Accent4 6 5 2 3" xfId="12041" xr:uid="{00000000-0005-0000-0000-0000ED270000}"/>
    <cellStyle name="20% - Accent4 6 5 3" xfId="12042" xr:uid="{00000000-0005-0000-0000-0000EE270000}"/>
    <cellStyle name="20% - Accent4 6 5 3 2" xfId="12043" xr:uid="{00000000-0005-0000-0000-0000EF270000}"/>
    <cellStyle name="20% - Accent4 6 5 4" xfId="12044" xr:uid="{00000000-0005-0000-0000-0000F0270000}"/>
    <cellStyle name="20% - Accent4 6 6" xfId="12045" xr:uid="{00000000-0005-0000-0000-0000F1270000}"/>
    <cellStyle name="20% - Accent4 6 6 2" xfId="12046" xr:uid="{00000000-0005-0000-0000-0000F2270000}"/>
    <cellStyle name="20% - Accent4 6 6 2 2" xfId="12047" xr:uid="{00000000-0005-0000-0000-0000F3270000}"/>
    <cellStyle name="20% - Accent4 6 6 3" xfId="12048" xr:uid="{00000000-0005-0000-0000-0000F4270000}"/>
    <cellStyle name="20% - Accent4 6 7" xfId="12049" xr:uid="{00000000-0005-0000-0000-0000F5270000}"/>
    <cellStyle name="20% - Accent4 6 7 2" xfId="12050" xr:uid="{00000000-0005-0000-0000-0000F6270000}"/>
    <cellStyle name="20% - Accent4 6 7 2 2" xfId="12051" xr:uid="{00000000-0005-0000-0000-0000F7270000}"/>
    <cellStyle name="20% - Accent4 6 7 3" xfId="12052" xr:uid="{00000000-0005-0000-0000-0000F8270000}"/>
    <cellStyle name="20% - Accent4 6 8" xfId="12053" xr:uid="{00000000-0005-0000-0000-0000F9270000}"/>
    <cellStyle name="20% - Accent4 6 8 2" xfId="12054" xr:uid="{00000000-0005-0000-0000-0000FA270000}"/>
    <cellStyle name="20% - Accent4 6 8 2 2" xfId="12055" xr:uid="{00000000-0005-0000-0000-0000FB270000}"/>
    <cellStyle name="20% - Accent4 6 8 3" xfId="12056" xr:uid="{00000000-0005-0000-0000-0000FC270000}"/>
    <cellStyle name="20% - Accent4 6 9" xfId="12057" xr:uid="{00000000-0005-0000-0000-0000FD270000}"/>
    <cellStyle name="20% - Accent4 6 9 2" xfId="12058" xr:uid="{00000000-0005-0000-0000-0000FE270000}"/>
    <cellStyle name="20% - Accent4 7" xfId="12059" xr:uid="{00000000-0005-0000-0000-0000FF270000}"/>
    <cellStyle name="20% - Accent4 7 10" xfId="12060" xr:uid="{00000000-0005-0000-0000-000000280000}"/>
    <cellStyle name="20% - Accent4 7 2" xfId="12061" xr:uid="{00000000-0005-0000-0000-000001280000}"/>
    <cellStyle name="20% - Accent4 7 2 2" xfId="12062" xr:uid="{00000000-0005-0000-0000-000002280000}"/>
    <cellStyle name="20% - Accent4 7 2 2 2" xfId="12063" xr:uid="{00000000-0005-0000-0000-000003280000}"/>
    <cellStyle name="20% - Accent4 7 2 2 2 2" xfId="12064" xr:uid="{00000000-0005-0000-0000-000004280000}"/>
    <cellStyle name="20% - Accent4 7 2 2 2 2 2" xfId="12065" xr:uid="{00000000-0005-0000-0000-000005280000}"/>
    <cellStyle name="20% - Accent4 7 2 2 2 3" xfId="12066" xr:uid="{00000000-0005-0000-0000-000006280000}"/>
    <cellStyle name="20% - Accent4 7 2 2 3" xfId="12067" xr:uid="{00000000-0005-0000-0000-000007280000}"/>
    <cellStyle name="20% - Accent4 7 2 2 3 2" xfId="12068" xr:uid="{00000000-0005-0000-0000-000008280000}"/>
    <cellStyle name="20% - Accent4 7 2 2 3 2 2" xfId="12069" xr:uid="{00000000-0005-0000-0000-000009280000}"/>
    <cellStyle name="20% - Accent4 7 2 2 3 3" xfId="12070" xr:uid="{00000000-0005-0000-0000-00000A280000}"/>
    <cellStyle name="20% - Accent4 7 2 2 4" xfId="12071" xr:uid="{00000000-0005-0000-0000-00000B280000}"/>
    <cellStyle name="20% - Accent4 7 2 2 4 2" xfId="12072" xr:uid="{00000000-0005-0000-0000-00000C280000}"/>
    <cellStyle name="20% - Accent4 7 2 2 4 2 2" xfId="12073" xr:uid="{00000000-0005-0000-0000-00000D280000}"/>
    <cellStyle name="20% - Accent4 7 2 2 4 3" xfId="12074" xr:uid="{00000000-0005-0000-0000-00000E280000}"/>
    <cellStyle name="20% - Accent4 7 2 2 5" xfId="12075" xr:uid="{00000000-0005-0000-0000-00000F280000}"/>
    <cellStyle name="20% - Accent4 7 2 2 5 2" xfId="12076" xr:uid="{00000000-0005-0000-0000-000010280000}"/>
    <cellStyle name="20% - Accent4 7 2 2 6" xfId="12077" xr:uid="{00000000-0005-0000-0000-000011280000}"/>
    <cellStyle name="20% - Accent4 7 2 2 6 2" xfId="12078" xr:uid="{00000000-0005-0000-0000-000012280000}"/>
    <cellStyle name="20% - Accent4 7 2 2 7" xfId="12079" xr:uid="{00000000-0005-0000-0000-000013280000}"/>
    <cellStyle name="20% - Accent4 7 2 3" xfId="12080" xr:uid="{00000000-0005-0000-0000-000014280000}"/>
    <cellStyle name="20% - Accent4 7 2 3 2" xfId="12081" xr:uid="{00000000-0005-0000-0000-000015280000}"/>
    <cellStyle name="20% - Accent4 7 2 3 2 2" xfId="12082" xr:uid="{00000000-0005-0000-0000-000016280000}"/>
    <cellStyle name="20% - Accent4 7 2 3 2 2 2" xfId="12083" xr:uid="{00000000-0005-0000-0000-000017280000}"/>
    <cellStyle name="20% - Accent4 7 2 3 2 3" xfId="12084" xr:uid="{00000000-0005-0000-0000-000018280000}"/>
    <cellStyle name="20% - Accent4 7 2 3 3" xfId="12085" xr:uid="{00000000-0005-0000-0000-000019280000}"/>
    <cellStyle name="20% - Accent4 7 2 3 3 2" xfId="12086" xr:uid="{00000000-0005-0000-0000-00001A280000}"/>
    <cellStyle name="20% - Accent4 7 2 3 4" xfId="12087" xr:uid="{00000000-0005-0000-0000-00001B280000}"/>
    <cellStyle name="20% - Accent4 7 2 4" xfId="12088" xr:uid="{00000000-0005-0000-0000-00001C280000}"/>
    <cellStyle name="20% - Accent4 7 2 4 2" xfId="12089" xr:uid="{00000000-0005-0000-0000-00001D280000}"/>
    <cellStyle name="20% - Accent4 7 2 4 2 2" xfId="12090" xr:uid="{00000000-0005-0000-0000-00001E280000}"/>
    <cellStyle name="20% - Accent4 7 2 4 3" xfId="12091" xr:uid="{00000000-0005-0000-0000-00001F280000}"/>
    <cellStyle name="20% - Accent4 7 2 5" xfId="12092" xr:uid="{00000000-0005-0000-0000-000020280000}"/>
    <cellStyle name="20% - Accent4 7 2 5 2" xfId="12093" xr:uid="{00000000-0005-0000-0000-000021280000}"/>
    <cellStyle name="20% - Accent4 7 2 5 2 2" xfId="12094" xr:uid="{00000000-0005-0000-0000-000022280000}"/>
    <cellStyle name="20% - Accent4 7 2 5 3" xfId="12095" xr:uid="{00000000-0005-0000-0000-000023280000}"/>
    <cellStyle name="20% - Accent4 7 2 6" xfId="12096" xr:uid="{00000000-0005-0000-0000-000024280000}"/>
    <cellStyle name="20% - Accent4 7 2 6 2" xfId="12097" xr:uid="{00000000-0005-0000-0000-000025280000}"/>
    <cellStyle name="20% - Accent4 7 2 6 2 2" xfId="12098" xr:uid="{00000000-0005-0000-0000-000026280000}"/>
    <cellStyle name="20% - Accent4 7 2 6 3" xfId="12099" xr:uid="{00000000-0005-0000-0000-000027280000}"/>
    <cellStyle name="20% - Accent4 7 2 7" xfId="12100" xr:uid="{00000000-0005-0000-0000-000028280000}"/>
    <cellStyle name="20% - Accent4 7 2 7 2" xfId="12101" xr:uid="{00000000-0005-0000-0000-000029280000}"/>
    <cellStyle name="20% - Accent4 7 2 8" xfId="12102" xr:uid="{00000000-0005-0000-0000-00002A280000}"/>
    <cellStyle name="20% - Accent4 7 2 8 2" xfId="12103" xr:uid="{00000000-0005-0000-0000-00002B280000}"/>
    <cellStyle name="20% - Accent4 7 2 9" xfId="12104" xr:uid="{00000000-0005-0000-0000-00002C280000}"/>
    <cellStyle name="20% - Accent4 7 3" xfId="12105" xr:uid="{00000000-0005-0000-0000-00002D280000}"/>
    <cellStyle name="20% - Accent4 7 3 2" xfId="12106" xr:uid="{00000000-0005-0000-0000-00002E280000}"/>
    <cellStyle name="20% - Accent4 7 3 2 2" xfId="12107" xr:uid="{00000000-0005-0000-0000-00002F280000}"/>
    <cellStyle name="20% - Accent4 7 3 2 2 2" xfId="12108" xr:uid="{00000000-0005-0000-0000-000030280000}"/>
    <cellStyle name="20% - Accent4 7 3 2 3" xfId="12109" xr:uid="{00000000-0005-0000-0000-000031280000}"/>
    <cellStyle name="20% - Accent4 7 3 3" xfId="12110" xr:uid="{00000000-0005-0000-0000-000032280000}"/>
    <cellStyle name="20% - Accent4 7 3 3 2" xfId="12111" xr:uid="{00000000-0005-0000-0000-000033280000}"/>
    <cellStyle name="20% - Accent4 7 3 3 2 2" xfId="12112" xr:uid="{00000000-0005-0000-0000-000034280000}"/>
    <cellStyle name="20% - Accent4 7 3 3 3" xfId="12113" xr:uid="{00000000-0005-0000-0000-000035280000}"/>
    <cellStyle name="20% - Accent4 7 3 4" xfId="12114" xr:uid="{00000000-0005-0000-0000-000036280000}"/>
    <cellStyle name="20% - Accent4 7 3 4 2" xfId="12115" xr:uid="{00000000-0005-0000-0000-000037280000}"/>
    <cellStyle name="20% - Accent4 7 3 4 2 2" xfId="12116" xr:uid="{00000000-0005-0000-0000-000038280000}"/>
    <cellStyle name="20% - Accent4 7 3 4 3" xfId="12117" xr:uid="{00000000-0005-0000-0000-000039280000}"/>
    <cellStyle name="20% - Accent4 7 3 5" xfId="12118" xr:uid="{00000000-0005-0000-0000-00003A280000}"/>
    <cellStyle name="20% - Accent4 7 3 5 2" xfId="12119" xr:uid="{00000000-0005-0000-0000-00003B280000}"/>
    <cellStyle name="20% - Accent4 7 3 6" xfId="12120" xr:uid="{00000000-0005-0000-0000-00003C280000}"/>
    <cellStyle name="20% - Accent4 7 3 6 2" xfId="12121" xr:uid="{00000000-0005-0000-0000-00003D280000}"/>
    <cellStyle name="20% - Accent4 7 3 7" xfId="12122" xr:uid="{00000000-0005-0000-0000-00003E280000}"/>
    <cellStyle name="20% - Accent4 7 4" xfId="12123" xr:uid="{00000000-0005-0000-0000-00003F280000}"/>
    <cellStyle name="20% - Accent4 7 4 2" xfId="12124" xr:uid="{00000000-0005-0000-0000-000040280000}"/>
    <cellStyle name="20% - Accent4 7 4 2 2" xfId="12125" xr:uid="{00000000-0005-0000-0000-000041280000}"/>
    <cellStyle name="20% - Accent4 7 4 2 2 2" xfId="12126" xr:uid="{00000000-0005-0000-0000-000042280000}"/>
    <cellStyle name="20% - Accent4 7 4 2 3" xfId="12127" xr:uid="{00000000-0005-0000-0000-000043280000}"/>
    <cellStyle name="20% - Accent4 7 4 3" xfId="12128" xr:uid="{00000000-0005-0000-0000-000044280000}"/>
    <cellStyle name="20% - Accent4 7 4 3 2" xfId="12129" xr:uid="{00000000-0005-0000-0000-000045280000}"/>
    <cellStyle name="20% - Accent4 7 4 4" xfId="12130" xr:uid="{00000000-0005-0000-0000-000046280000}"/>
    <cellStyle name="20% - Accent4 7 5" xfId="12131" xr:uid="{00000000-0005-0000-0000-000047280000}"/>
    <cellStyle name="20% - Accent4 7 5 2" xfId="12132" xr:uid="{00000000-0005-0000-0000-000048280000}"/>
    <cellStyle name="20% - Accent4 7 5 2 2" xfId="12133" xr:uid="{00000000-0005-0000-0000-000049280000}"/>
    <cellStyle name="20% - Accent4 7 5 3" xfId="12134" xr:uid="{00000000-0005-0000-0000-00004A280000}"/>
    <cellStyle name="20% - Accent4 7 6" xfId="12135" xr:uid="{00000000-0005-0000-0000-00004B280000}"/>
    <cellStyle name="20% - Accent4 7 6 2" xfId="12136" xr:uid="{00000000-0005-0000-0000-00004C280000}"/>
    <cellStyle name="20% - Accent4 7 6 2 2" xfId="12137" xr:uid="{00000000-0005-0000-0000-00004D280000}"/>
    <cellStyle name="20% - Accent4 7 6 3" xfId="12138" xr:uid="{00000000-0005-0000-0000-00004E280000}"/>
    <cellStyle name="20% - Accent4 7 7" xfId="12139" xr:uid="{00000000-0005-0000-0000-00004F280000}"/>
    <cellStyle name="20% - Accent4 7 7 2" xfId="12140" xr:uid="{00000000-0005-0000-0000-000050280000}"/>
    <cellStyle name="20% - Accent4 7 7 2 2" xfId="12141" xr:uid="{00000000-0005-0000-0000-000051280000}"/>
    <cellStyle name="20% - Accent4 7 7 3" xfId="12142" xr:uid="{00000000-0005-0000-0000-000052280000}"/>
    <cellStyle name="20% - Accent4 7 8" xfId="12143" xr:uid="{00000000-0005-0000-0000-000053280000}"/>
    <cellStyle name="20% - Accent4 7 8 2" xfId="12144" xr:uid="{00000000-0005-0000-0000-000054280000}"/>
    <cellStyle name="20% - Accent4 7 9" xfId="12145" xr:uid="{00000000-0005-0000-0000-000055280000}"/>
    <cellStyle name="20% - Accent4 7 9 2" xfId="12146" xr:uid="{00000000-0005-0000-0000-000056280000}"/>
    <cellStyle name="20% - Accent4 8" xfId="12147" xr:uid="{00000000-0005-0000-0000-000057280000}"/>
    <cellStyle name="20% - Accent4 8 10" xfId="12148" xr:uid="{00000000-0005-0000-0000-000058280000}"/>
    <cellStyle name="20% - Accent4 8 2" xfId="12149" xr:uid="{00000000-0005-0000-0000-000059280000}"/>
    <cellStyle name="20% - Accent4 8 2 2" xfId="12150" xr:uid="{00000000-0005-0000-0000-00005A280000}"/>
    <cellStyle name="20% - Accent4 8 2 2 2" xfId="12151" xr:uid="{00000000-0005-0000-0000-00005B280000}"/>
    <cellStyle name="20% - Accent4 8 2 2 2 2" xfId="12152" xr:uid="{00000000-0005-0000-0000-00005C280000}"/>
    <cellStyle name="20% - Accent4 8 2 2 2 2 2" xfId="12153" xr:uid="{00000000-0005-0000-0000-00005D280000}"/>
    <cellStyle name="20% - Accent4 8 2 2 2 3" xfId="12154" xr:uid="{00000000-0005-0000-0000-00005E280000}"/>
    <cellStyle name="20% - Accent4 8 2 2 3" xfId="12155" xr:uid="{00000000-0005-0000-0000-00005F280000}"/>
    <cellStyle name="20% - Accent4 8 2 2 3 2" xfId="12156" xr:uid="{00000000-0005-0000-0000-000060280000}"/>
    <cellStyle name="20% - Accent4 8 2 2 3 2 2" xfId="12157" xr:uid="{00000000-0005-0000-0000-000061280000}"/>
    <cellStyle name="20% - Accent4 8 2 2 3 3" xfId="12158" xr:uid="{00000000-0005-0000-0000-000062280000}"/>
    <cellStyle name="20% - Accent4 8 2 2 4" xfId="12159" xr:uid="{00000000-0005-0000-0000-000063280000}"/>
    <cellStyle name="20% - Accent4 8 2 2 4 2" xfId="12160" xr:uid="{00000000-0005-0000-0000-000064280000}"/>
    <cellStyle name="20% - Accent4 8 2 2 4 2 2" xfId="12161" xr:uid="{00000000-0005-0000-0000-000065280000}"/>
    <cellStyle name="20% - Accent4 8 2 2 4 3" xfId="12162" xr:uid="{00000000-0005-0000-0000-000066280000}"/>
    <cellStyle name="20% - Accent4 8 2 2 5" xfId="12163" xr:uid="{00000000-0005-0000-0000-000067280000}"/>
    <cellStyle name="20% - Accent4 8 2 2 5 2" xfId="12164" xr:uid="{00000000-0005-0000-0000-000068280000}"/>
    <cellStyle name="20% - Accent4 8 2 2 6" xfId="12165" xr:uid="{00000000-0005-0000-0000-000069280000}"/>
    <cellStyle name="20% - Accent4 8 2 2 6 2" xfId="12166" xr:uid="{00000000-0005-0000-0000-00006A280000}"/>
    <cellStyle name="20% - Accent4 8 2 2 7" xfId="12167" xr:uid="{00000000-0005-0000-0000-00006B280000}"/>
    <cellStyle name="20% - Accent4 8 2 3" xfId="12168" xr:uid="{00000000-0005-0000-0000-00006C280000}"/>
    <cellStyle name="20% - Accent4 8 2 3 2" xfId="12169" xr:uid="{00000000-0005-0000-0000-00006D280000}"/>
    <cellStyle name="20% - Accent4 8 2 3 2 2" xfId="12170" xr:uid="{00000000-0005-0000-0000-00006E280000}"/>
    <cellStyle name="20% - Accent4 8 2 3 2 2 2" xfId="12171" xr:uid="{00000000-0005-0000-0000-00006F280000}"/>
    <cellStyle name="20% - Accent4 8 2 3 2 3" xfId="12172" xr:uid="{00000000-0005-0000-0000-000070280000}"/>
    <cellStyle name="20% - Accent4 8 2 3 3" xfId="12173" xr:uid="{00000000-0005-0000-0000-000071280000}"/>
    <cellStyle name="20% - Accent4 8 2 3 3 2" xfId="12174" xr:uid="{00000000-0005-0000-0000-000072280000}"/>
    <cellStyle name="20% - Accent4 8 2 3 4" xfId="12175" xr:uid="{00000000-0005-0000-0000-000073280000}"/>
    <cellStyle name="20% - Accent4 8 2 4" xfId="12176" xr:uid="{00000000-0005-0000-0000-000074280000}"/>
    <cellStyle name="20% - Accent4 8 2 4 2" xfId="12177" xr:uid="{00000000-0005-0000-0000-000075280000}"/>
    <cellStyle name="20% - Accent4 8 2 4 2 2" xfId="12178" xr:uid="{00000000-0005-0000-0000-000076280000}"/>
    <cellStyle name="20% - Accent4 8 2 4 3" xfId="12179" xr:uid="{00000000-0005-0000-0000-000077280000}"/>
    <cellStyle name="20% - Accent4 8 2 5" xfId="12180" xr:uid="{00000000-0005-0000-0000-000078280000}"/>
    <cellStyle name="20% - Accent4 8 2 5 2" xfId="12181" xr:uid="{00000000-0005-0000-0000-000079280000}"/>
    <cellStyle name="20% - Accent4 8 2 5 2 2" xfId="12182" xr:uid="{00000000-0005-0000-0000-00007A280000}"/>
    <cellStyle name="20% - Accent4 8 2 5 3" xfId="12183" xr:uid="{00000000-0005-0000-0000-00007B280000}"/>
    <cellStyle name="20% - Accent4 8 2 6" xfId="12184" xr:uid="{00000000-0005-0000-0000-00007C280000}"/>
    <cellStyle name="20% - Accent4 8 2 6 2" xfId="12185" xr:uid="{00000000-0005-0000-0000-00007D280000}"/>
    <cellStyle name="20% - Accent4 8 2 6 2 2" xfId="12186" xr:uid="{00000000-0005-0000-0000-00007E280000}"/>
    <cellStyle name="20% - Accent4 8 2 6 3" xfId="12187" xr:uid="{00000000-0005-0000-0000-00007F280000}"/>
    <cellStyle name="20% - Accent4 8 2 7" xfId="12188" xr:uid="{00000000-0005-0000-0000-000080280000}"/>
    <cellStyle name="20% - Accent4 8 2 7 2" xfId="12189" xr:uid="{00000000-0005-0000-0000-000081280000}"/>
    <cellStyle name="20% - Accent4 8 2 8" xfId="12190" xr:uid="{00000000-0005-0000-0000-000082280000}"/>
    <cellStyle name="20% - Accent4 8 2 8 2" xfId="12191" xr:uid="{00000000-0005-0000-0000-000083280000}"/>
    <cellStyle name="20% - Accent4 8 2 9" xfId="12192" xr:uid="{00000000-0005-0000-0000-000084280000}"/>
    <cellStyle name="20% - Accent4 8 3" xfId="12193" xr:uid="{00000000-0005-0000-0000-000085280000}"/>
    <cellStyle name="20% - Accent4 8 3 2" xfId="12194" xr:uid="{00000000-0005-0000-0000-000086280000}"/>
    <cellStyle name="20% - Accent4 8 3 2 2" xfId="12195" xr:uid="{00000000-0005-0000-0000-000087280000}"/>
    <cellStyle name="20% - Accent4 8 3 2 2 2" xfId="12196" xr:uid="{00000000-0005-0000-0000-000088280000}"/>
    <cellStyle name="20% - Accent4 8 3 2 3" xfId="12197" xr:uid="{00000000-0005-0000-0000-000089280000}"/>
    <cellStyle name="20% - Accent4 8 3 3" xfId="12198" xr:uid="{00000000-0005-0000-0000-00008A280000}"/>
    <cellStyle name="20% - Accent4 8 3 3 2" xfId="12199" xr:uid="{00000000-0005-0000-0000-00008B280000}"/>
    <cellStyle name="20% - Accent4 8 3 3 2 2" xfId="12200" xr:uid="{00000000-0005-0000-0000-00008C280000}"/>
    <cellStyle name="20% - Accent4 8 3 3 3" xfId="12201" xr:uid="{00000000-0005-0000-0000-00008D280000}"/>
    <cellStyle name="20% - Accent4 8 3 4" xfId="12202" xr:uid="{00000000-0005-0000-0000-00008E280000}"/>
    <cellStyle name="20% - Accent4 8 3 4 2" xfId="12203" xr:uid="{00000000-0005-0000-0000-00008F280000}"/>
    <cellStyle name="20% - Accent4 8 3 4 2 2" xfId="12204" xr:uid="{00000000-0005-0000-0000-000090280000}"/>
    <cellStyle name="20% - Accent4 8 3 4 3" xfId="12205" xr:uid="{00000000-0005-0000-0000-000091280000}"/>
    <cellStyle name="20% - Accent4 8 3 5" xfId="12206" xr:uid="{00000000-0005-0000-0000-000092280000}"/>
    <cellStyle name="20% - Accent4 8 3 5 2" xfId="12207" xr:uid="{00000000-0005-0000-0000-000093280000}"/>
    <cellStyle name="20% - Accent4 8 3 6" xfId="12208" xr:uid="{00000000-0005-0000-0000-000094280000}"/>
    <cellStyle name="20% - Accent4 8 3 6 2" xfId="12209" xr:uid="{00000000-0005-0000-0000-000095280000}"/>
    <cellStyle name="20% - Accent4 8 3 7" xfId="12210" xr:uid="{00000000-0005-0000-0000-000096280000}"/>
    <cellStyle name="20% - Accent4 8 4" xfId="12211" xr:uid="{00000000-0005-0000-0000-000097280000}"/>
    <cellStyle name="20% - Accent4 8 4 2" xfId="12212" xr:uid="{00000000-0005-0000-0000-000098280000}"/>
    <cellStyle name="20% - Accent4 8 4 2 2" xfId="12213" xr:uid="{00000000-0005-0000-0000-000099280000}"/>
    <cellStyle name="20% - Accent4 8 4 2 2 2" xfId="12214" xr:uid="{00000000-0005-0000-0000-00009A280000}"/>
    <cellStyle name="20% - Accent4 8 4 2 3" xfId="12215" xr:uid="{00000000-0005-0000-0000-00009B280000}"/>
    <cellStyle name="20% - Accent4 8 4 3" xfId="12216" xr:uid="{00000000-0005-0000-0000-00009C280000}"/>
    <cellStyle name="20% - Accent4 8 4 3 2" xfId="12217" xr:uid="{00000000-0005-0000-0000-00009D280000}"/>
    <cellStyle name="20% - Accent4 8 4 4" xfId="12218" xr:uid="{00000000-0005-0000-0000-00009E280000}"/>
    <cellStyle name="20% - Accent4 8 5" xfId="12219" xr:uid="{00000000-0005-0000-0000-00009F280000}"/>
    <cellStyle name="20% - Accent4 8 5 2" xfId="12220" xr:uid="{00000000-0005-0000-0000-0000A0280000}"/>
    <cellStyle name="20% - Accent4 8 5 2 2" xfId="12221" xr:uid="{00000000-0005-0000-0000-0000A1280000}"/>
    <cellStyle name="20% - Accent4 8 5 3" xfId="12222" xr:uid="{00000000-0005-0000-0000-0000A2280000}"/>
    <cellStyle name="20% - Accent4 8 6" xfId="12223" xr:uid="{00000000-0005-0000-0000-0000A3280000}"/>
    <cellStyle name="20% - Accent4 8 6 2" xfId="12224" xr:uid="{00000000-0005-0000-0000-0000A4280000}"/>
    <cellStyle name="20% - Accent4 8 6 2 2" xfId="12225" xr:uid="{00000000-0005-0000-0000-0000A5280000}"/>
    <cellStyle name="20% - Accent4 8 6 3" xfId="12226" xr:uid="{00000000-0005-0000-0000-0000A6280000}"/>
    <cellStyle name="20% - Accent4 8 7" xfId="12227" xr:uid="{00000000-0005-0000-0000-0000A7280000}"/>
    <cellStyle name="20% - Accent4 8 7 2" xfId="12228" xr:uid="{00000000-0005-0000-0000-0000A8280000}"/>
    <cellStyle name="20% - Accent4 8 7 2 2" xfId="12229" xr:uid="{00000000-0005-0000-0000-0000A9280000}"/>
    <cellStyle name="20% - Accent4 8 7 3" xfId="12230" xr:uid="{00000000-0005-0000-0000-0000AA280000}"/>
    <cellStyle name="20% - Accent4 8 8" xfId="12231" xr:uid="{00000000-0005-0000-0000-0000AB280000}"/>
    <cellStyle name="20% - Accent4 8 8 2" xfId="12232" xr:uid="{00000000-0005-0000-0000-0000AC280000}"/>
    <cellStyle name="20% - Accent4 8 9" xfId="12233" xr:uid="{00000000-0005-0000-0000-0000AD280000}"/>
    <cellStyle name="20% - Accent4 8 9 2" xfId="12234" xr:uid="{00000000-0005-0000-0000-0000AE280000}"/>
    <cellStyle name="20% - Accent4 9" xfId="12235" xr:uid="{00000000-0005-0000-0000-0000AF280000}"/>
    <cellStyle name="20% - Accent4 9 10" xfId="12236" xr:uid="{00000000-0005-0000-0000-0000B0280000}"/>
    <cellStyle name="20% - Accent4 9 2" xfId="12237" xr:uid="{00000000-0005-0000-0000-0000B1280000}"/>
    <cellStyle name="20% - Accent4 9 2 2" xfId="12238" xr:uid="{00000000-0005-0000-0000-0000B2280000}"/>
    <cellStyle name="20% - Accent4 9 2 2 2" xfId="12239" xr:uid="{00000000-0005-0000-0000-0000B3280000}"/>
    <cellStyle name="20% - Accent4 9 2 2 2 2" xfId="12240" xr:uid="{00000000-0005-0000-0000-0000B4280000}"/>
    <cellStyle name="20% - Accent4 9 2 2 2 2 2" xfId="12241" xr:uid="{00000000-0005-0000-0000-0000B5280000}"/>
    <cellStyle name="20% - Accent4 9 2 2 2 3" xfId="12242" xr:uid="{00000000-0005-0000-0000-0000B6280000}"/>
    <cellStyle name="20% - Accent4 9 2 2 3" xfId="12243" xr:uid="{00000000-0005-0000-0000-0000B7280000}"/>
    <cellStyle name="20% - Accent4 9 2 2 3 2" xfId="12244" xr:uid="{00000000-0005-0000-0000-0000B8280000}"/>
    <cellStyle name="20% - Accent4 9 2 2 3 2 2" xfId="12245" xr:uid="{00000000-0005-0000-0000-0000B9280000}"/>
    <cellStyle name="20% - Accent4 9 2 2 3 3" xfId="12246" xr:uid="{00000000-0005-0000-0000-0000BA280000}"/>
    <cellStyle name="20% - Accent4 9 2 2 4" xfId="12247" xr:uid="{00000000-0005-0000-0000-0000BB280000}"/>
    <cellStyle name="20% - Accent4 9 2 2 4 2" xfId="12248" xr:uid="{00000000-0005-0000-0000-0000BC280000}"/>
    <cellStyle name="20% - Accent4 9 2 2 4 2 2" xfId="12249" xr:uid="{00000000-0005-0000-0000-0000BD280000}"/>
    <cellStyle name="20% - Accent4 9 2 2 4 3" xfId="12250" xr:uid="{00000000-0005-0000-0000-0000BE280000}"/>
    <cellStyle name="20% - Accent4 9 2 2 5" xfId="12251" xr:uid="{00000000-0005-0000-0000-0000BF280000}"/>
    <cellStyle name="20% - Accent4 9 2 2 5 2" xfId="12252" xr:uid="{00000000-0005-0000-0000-0000C0280000}"/>
    <cellStyle name="20% - Accent4 9 2 2 6" xfId="12253" xr:uid="{00000000-0005-0000-0000-0000C1280000}"/>
    <cellStyle name="20% - Accent4 9 2 2 6 2" xfId="12254" xr:uid="{00000000-0005-0000-0000-0000C2280000}"/>
    <cellStyle name="20% - Accent4 9 2 2 7" xfId="12255" xr:uid="{00000000-0005-0000-0000-0000C3280000}"/>
    <cellStyle name="20% - Accent4 9 2 3" xfId="12256" xr:uid="{00000000-0005-0000-0000-0000C4280000}"/>
    <cellStyle name="20% - Accent4 9 2 3 2" xfId="12257" xr:uid="{00000000-0005-0000-0000-0000C5280000}"/>
    <cellStyle name="20% - Accent4 9 2 3 2 2" xfId="12258" xr:uid="{00000000-0005-0000-0000-0000C6280000}"/>
    <cellStyle name="20% - Accent4 9 2 3 2 2 2" xfId="12259" xr:uid="{00000000-0005-0000-0000-0000C7280000}"/>
    <cellStyle name="20% - Accent4 9 2 3 2 3" xfId="12260" xr:uid="{00000000-0005-0000-0000-0000C8280000}"/>
    <cellStyle name="20% - Accent4 9 2 3 3" xfId="12261" xr:uid="{00000000-0005-0000-0000-0000C9280000}"/>
    <cellStyle name="20% - Accent4 9 2 3 3 2" xfId="12262" xr:uid="{00000000-0005-0000-0000-0000CA280000}"/>
    <cellStyle name="20% - Accent4 9 2 3 4" xfId="12263" xr:uid="{00000000-0005-0000-0000-0000CB280000}"/>
    <cellStyle name="20% - Accent4 9 2 4" xfId="12264" xr:uid="{00000000-0005-0000-0000-0000CC280000}"/>
    <cellStyle name="20% - Accent4 9 2 4 2" xfId="12265" xr:uid="{00000000-0005-0000-0000-0000CD280000}"/>
    <cellStyle name="20% - Accent4 9 2 4 2 2" xfId="12266" xr:uid="{00000000-0005-0000-0000-0000CE280000}"/>
    <cellStyle name="20% - Accent4 9 2 4 3" xfId="12267" xr:uid="{00000000-0005-0000-0000-0000CF280000}"/>
    <cellStyle name="20% - Accent4 9 2 5" xfId="12268" xr:uid="{00000000-0005-0000-0000-0000D0280000}"/>
    <cellStyle name="20% - Accent4 9 2 5 2" xfId="12269" xr:uid="{00000000-0005-0000-0000-0000D1280000}"/>
    <cellStyle name="20% - Accent4 9 2 5 2 2" xfId="12270" xr:uid="{00000000-0005-0000-0000-0000D2280000}"/>
    <cellStyle name="20% - Accent4 9 2 5 3" xfId="12271" xr:uid="{00000000-0005-0000-0000-0000D3280000}"/>
    <cellStyle name="20% - Accent4 9 2 6" xfId="12272" xr:uid="{00000000-0005-0000-0000-0000D4280000}"/>
    <cellStyle name="20% - Accent4 9 2 6 2" xfId="12273" xr:uid="{00000000-0005-0000-0000-0000D5280000}"/>
    <cellStyle name="20% - Accent4 9 2 6 2 2" xfId="12274" xr:uid="{00000000-0005-0000-0000-0000D6280000}"/>
    <cellStyle name="20% - Accent4 9 2 6 3" xfId="12275" xr:uid="{00000000-0005-0000-0000-0000D7280000}"/>
    <cellStyle name="20% - Accent4 9 2 7" xfId="12276" xr:uid="{00000000-0005-0000-0000-0000D8280000}"/>
    <cellStyle name="20% - Accent4 9 2 7 2" xfId="12277" xr:uid="{00000000-0005-0000-0000-0000D9280000}"/>
    <cellStyle name="20% - Accent4 9 2 8" xfId="12278" xr:uid="{00000000-0005-0000-0000-0000DA280000}"/>
    <cellStyle name="20% - Accent4 9 2 8 2" xfId="12279" xr:uid="{00000000-0005-0000-0000-0000DB280000}"/>
    <cellStyle name="20% - Accent4 9 2 9" xfId="12280" xr:uid="{00000000-0005-0000-0000-0000DC280000}"/>
    <cellStyle name="20% - Accent4 9 3" xfId="12281" xr:uid="{00000000-0005-0000-0000-0000DD280000}"/>
    <cellStyle name="20% - Accent4 9 3 2" xfId="12282" xr:uid="{00000000-0005-0000-0000-0000DE280000}"/>
    <cellStyle name="20% - Accent4 9 3 2 2" xfId="12283" xr:uid="{00000000-0005-0000-0000-0000DF280000}"/>
    <cellStyle name="20% - Accent4 9 3 2 2 2" xfId="12284" xr:uid="{00000000-0005-0000-0000-0000E0280000}"/>
    <cellStyle name="20% - Accent4 9 3 2 3" xfId="12285" xr:uid="{00000000-0005-0000-0000-0000E1280000}"/>
    <cellStyle name="20% - Accent4 9 3 3" xfId="12286" xr:uid="{00000000-0005-0000-0000-0000E2280000}"/>
    <cellStyle name="20% - Accent4 9 3 3 2" xfId="12287" xr:uid="{00000000-0005-0000-0000-0000E3280000}"/>
    <cellStyle name="20% - Accent4 9 3 3 2 2" xfId="12288" xr:uid="{00000000-0005-0000-0000-0000E4280000}"/>
    <cellStyle name="20% - Accent4 9 3 3 3" xfId="12289" xr:uid="{00000000-0005-0000-0000-0000E5280000}"/>
    <cellStyle name="20% - Accent4 9 3 4" xfId="12290" xr:uid="{00000000-0005-0000-0000-0000E6280000}"/>
    <cellStyle name="20% - Accent4 9 3 4 2" xfId="12291" xr:uid="{00000000-0005-0000-0000-0000E7280000}"/>
    <cellStyle name="20% - Accent4 9 3 4 2 2" xfId="12292" xr:uid="{00000000-0005-0000-0000-0000E8280000}"/>
    <cellStyle name="20% - Accent4 9 3 4 3" xfId="12293" xr:uid="{00000000-0005-0000-0000-0000E9280000}"/>
    <cellStyle name="20% - Accent4 9 3 5" xfId="12294" xr:uid="{00000000-0005-0000-0000-0000EA280000}"/>
    <cellStyle name="20% - Accent4 9 3 5 2" xfId="12295" xr:uid="{00000000-0005-0000-0000-0000EB280000}"/>
    <cellStyle name="20% - Accent4 9 3 6" xfId="12296" xr:uid="{00000000-0005-0000-0000-0000EC280000}"/>
    <cellStyle name="20% - Accent4 9 3 6 2" xfId="12297" xr:uid="{00000000-0005-0000-0000-0000ED280000}"/>
    <cellStyle name="20% - Accent4 9 3 7" xfId="12298" xr:uid="{00000000-0005-0000-0000-0000EE280000}"/>
    <cellStyle name="20% - Accent4 9 4" xfId="12299" xr:uid="{00000000-0005-0000-0000-0000EF280000}"/>
    <cellStyle name="20% - Accent4 9 4 2" xfId="12300" xr:uid="{00000000-0005-0000-0000-0000F0280000}"/>
    <cellStyle name="20% - Accent4 9 4 2 2" xfId="12301" xr:uid="{00000000-0005-0000-0000-0000F1280000}"/>
    <cellStyle name="20% - Accent4 9 4 2 2 2" xfId="12302" xr:uid="{00000000-0005-0000-0000-0000F2280000}"/>
    <cellStyle name="20% - Accent4 9 4 2 3" xfId="12303" xr:uid="{00000000-0005-0000-0000-0000F3280000}"/>
    <cellStyle name="20% - Accent4 9 4 3" xfId="12304" xr:uid="{00000000-0005-0000-0000-0000F4280000}"/>
    <cellStyle name="20% - Accent4 9 4 3 2" xfId="12305" xr:uid="{00000000-0005-0000-0000-0000F5280000}"/>
    <cellStyle name="20% - Accent4 9 4 4" xfId="12306" xr:uid="{00000000-0005-0000-0000-0000F6280000}"/>
    <cellStyle name="20% - Accent4 9 5" xfId="12307" xr:uid="{00000000-0005-0000-0000-0000F7280000}"/>
    <cellStyle name="20% - Accent4 9 5 2" xfId="12308" xr:uid="{00000000-0005-0000-0000-0000F8280000}"/>
    <cellStyle name="20% - Accent4 9 5 2 2" xfId="12309" xr:uid="{00000000-0005-0000-0000-0000F9280000}"/>
    <cellStyle name="20% - Accent4 9 5 3" xfId="12310" xr:uid="{00000000-0005-0000-0000-0000FA280000}"/>
    <cellStyle name="20% - Accent4 9 6" xfId="12311" xr:uid="{00000000-0005-0000-0000-0000FB280000}"/>
    <cellStyle name="20% - Accent4 9 6 2" xfId="12312" xr:uid="{00000000-0005-0000-0000-0000FC280000}"/>
    <cellStyle name="20% - Accent4 9 6 2 2" xfId="12313" xr:uid="{00000000-0005-0000-0000-0000FD280000}"/>
    <cellStyle name="20% - Accent4 9 6 3" xfId="12314" xr:uid="{00000000-0005-0000-0000-0000FE280000}"/>
    <cellStyle name="20% - Accent4 9 7" xfId="12315" xr:uid="{00000000-0005-0000-0000-0000FF280000}"/>
    <cellStyle name="20% - Accent4 9 7 2" xfId="12316" xr:uid="{00000000-0005-0000-0000-000000290000}"/>
    <cellStyle name="20% - Accent4 9 7 2 2" xfId="12317" xr:uid="{00000000-0005-0000-0000-000001290000}"/>
    <cellStyle name="20% - Accent4 9 7 3" xfId="12318" xr:uid="{00000000-0005-0000-0000-000002290000}"/>
    <cellStyle name="20% - Accent4 9 8" xfId="12319" xr:uid="{00000000-0005-0000-0000-000003290000}"/>
    <cellStyle name="20% - Accent4 9 8 2" xfId="12320" xr:uid="{00000000-0005-0000-0000-000004290000}"/>
    <cellStyle name="20% - Accent4 9 9" xfId="12321" xr:uid="{00000000-0005-0000-0000-000005290000}"/>
    <cellStyle name="20% - Accent4 9 9 2" xfId="12322" xr:uid="{00000000-0005-0000-0000-000006290000}"/>
    <cellStyle name="20% - Accent5" xfId="35" builtinId="46" customBuiltin="1"/>
    <cellStyle name="20% - Accent5 10" xfId="12323" xr:uid="{00000000-0005-0000-0000-000008290000}"/>
    <cellStyle name="20% - Accent5 10 10" xfId="12324" xr:uid="{00000000-0005-0000-0000-000009290000}"/>
    <cellStyle name="20% - Accent5 10 2" xfId="12325" xr:uid="{00000000-0005-0000-0000-00000A290000}"/>
    <cellStyle name="20% - Accent5 10 2 2" xfId="12326" xr:uid="{00000000-0005-0000-0000-00000B290000}"/>
    <cellStyle name="20% - Accent5 10 2 2 2" xfId="12327" xr:uid="{00000000-0005-0000-0000-00000C290000}"/>
    <cellStyle name="20% - Accent5 10 2 2 2 2" xfId="12328" xr:uid="{00000000-0005-0000-0000-00000D290000}"/>
    <cellStyle name="20% - Accent5 10 2 2 2 2 2" xfId="12329" xr:uid="{00000000-0005-0000-0000-00000E290000}"/>
    <cellStyle name="20% - Accent5 10 2 2 2 3" xfId="12330" xr:uid="{00000000-0005-0000-0000-00000F290000}"/>
    <cellStyle name="20% - Accent5 10 2 2 3" xfId="12331" xr:uid="{00000000-0005-0000-0000-000010290000}"/>
    <cellStyle name="20% - Accent5 10 2 2 3 2" xfId="12332" xr:uid="{00000000-0005-0000-0000-000011290000}"/>
    <cellStyle name="20% - Accent5 10 2 2 3 2 2" xfId="12333" xr:uid="{00000000-0005-0000-0000-000012290000}"/>
    <cellStyle name="20% - Accent5 10 2 2 3 3" xfId="12334" xr:uid="{00000000-0005-0000-0000-000013290000}"/>
    <cellStyle name="20% - Accent5 10 2 2 4" xfId="12335" xr:uid="{00000000-0005-0000-0000-000014290000}"/>
    <cellStyle name="20% - Accent5 10 2 2 4 2" xfId="12336" xr:uid="{00000000-0005-0000-0000-000015290000}"/>
    <cellStyle name="20% - Accent5 10 2 2 4 2 2" xfId="12337" xr:uid="{00000000-0005-0000-0000-000016290000}"/>
    <cellStyle name="20% - Accent5 10 2 2 4 3" xfId="12338" xr:uid="{00000000-0005-0000-0000-000017290000}"/>
    <cellStyle name="20% - Accent5 10 2 2 5" xfId="12339" xr:uid="{00000000-0005-0000-0000-000018290000}"/>
    <cellStyle name="20% - Accent5 10 2 2 5 2" xfId="12340" xr:uid="{00000000-0005-0000-0000-000019290000}"/>
    <cellStyle name="20% - Accent5 10 2 2 6" xfId="12341" xr:uid="{00000000-0005-0000-0000-00001A290000}"/>
    <cellStyle name="20% - Accent5 10 2 2 6 2" xfId="12342" xr:uid="{00000000-0005-0000-0000-00001B290000}"/>
    <cellStyle name="20% - Accent5 10 2 2 7" xfId="12343" xr:uid="{00000000-0005-0000-0000-00001C290000}"/>
    <cellStyle name="20% - Accent5 10 2 3" xfId="12344" xr:uid="{00000000-0005-0000-0000-00001D290000}"/>
    <cellStyle name="20% - Accent5 10 2 3 2" xfId="12345" xr:uid="{00000000-0005-0000-0000-00001E290000}"/>
    <cellStyle name="20% - Accent5 10 2 3 2 2" xfId="12346" xr:uid="{00000000-0005-0000-0000-00001F290000}"/>
    <cellStyle name="20% - Accent5 10 2 3 2 2 2" xfId="12347" xr:uid="{00000000-0005-0000-0000-000020290000}"/>
    <cellStyle name="20% - Accent5 10 2 3 2 3" xfId="12348" xr:uid="{00000000-0005-0000-0000-000021290000}"/>
    <cellStyle name="20% - Accent5 10 2 3 3" xfId="12349" xr:uid="{00000000-0005-0000-0000-000022290000}"/>
    <cellStyle name="20% - Accent5 10 2 3 3 2" xfId="12350" xr:uid="{00000000-0005-0000-0000-000023290000}"/>
    <cellStyle name="20% - Accent5 10 2 3 4" xfId="12351" xr:uid="{00000000-0005-0000-0000-000024290000}"/>
    <cellStyle name="20% - Accent5 10 2 4" xfId="12352" xr:uid="{00000000-0005-0000-0000-000025290000}"/>
    <cellStyle name="20% - Accent5 10 2 4 2" xfId="12353" xr:uid="{00000000-0005-0000-0000-000026290000}"/>
    <cellStyle name="20% - Accent5 10 2 4 2 2" xfId="12354" xr:uid="{00000000-0005-0000-0000-000027290000}"/>
    <cellStyle name="20% - Accent5 10 2 4 3" xfId="12355" xr:uid="{00000000-0005-0000-0000-000028290000}"/>
    <cellStyle name="20% - Accent5 10 2 5" xfId="12356" xr:uid="{00000000-0005-0000-0000-000029290000}"/>
    <cellStyle name="20% - Accent5 10 2 5 2" xfId="12357" xr:uid="{00000000-0005-0000-0000-00002A290000}"/>
    <cellStyle name="20% - Accent5 10 2 5 2 2" xfId="12358" xr:uid="{00000000-0005-0000-0000-00002B290000}"/>
    <cellStyle name="20% - Accent5 10 2 5 3" xfId="12359" xr:uid="{00000000-0005-0000-0000-00002C290000}"/>
    <cellStyle name="20% - Accent5 10 2 6" xfId="12360" xr:uid="{00000000-0005-0000-0000-00002D290000}"/>
    <cellStyle name="20% - Accent5 10 2 6 2" xfId="12361" xr:uid="{00000000-0005-0000-0000-00002E290000}"/>
    <cellStyle name="20% - Accent5 10 2 6 2 2" xfId="12362" xr:uid="{00000000-0005-0000-0000-00002F290000}"/>
    <cellStyle name="20% - Accent5 10 2 6 3" xfId="12363" xr:uid="{00000000-0005-0000-0000-000030290000}"/>
    <cellStyle name="20% - Accent5 10 2 7" xfId="12364" xr:uid="{00000000-0005-0000-0000-000031290000}"/>
    <cellStyle name="20% - Accent5 10 2 7 2" xfId="12365" xr:uid="{00000000-0005-0000-0000-000032290000}"/>
    <cellStyle name="20% - Accent5 10 2 8" xfId="12366" xr:uid="{00000000-0005-0000-0000-000033290000}"/>
    <cellStyle name="20% - Accent5 10 2 8 2" xfId="12367" xr:uid="{00000000-0005-0000-0000-000034290000}"/>
    <cellStyle name="20% - Accent5 10 2 9" xfId="12368" xr:uid="{00000000-0005-0000-0000-000035290000}"/>
    <cellStyle name="20% - Accent5 10 3" xfId="12369" xr:uid="{00000000-0005-0000-0000-000036290000}"/>
    <cellStyle name="20% - Accent5 10 3 2" xfId="12370" xr:uid="{00000000-0005-0000-0000-000037290000}"/>
    <cellStyle name="20% - Accent5 10 3 2 2" xfId="12371" xr:uid="{00000000-0005-0000-0000-000038290000}"/>
    <cellStyle name="20% - Accent5 10 3 2 2 2" xfId="12372" xr:uid="{00000000-0005-0000-0000-000039290000}"/>
    <cellStyle name="20% - Accent5 10 3 2 3" xfId="12373" xr:uid="{00000000-0005-0000-0000-00003A290000}"/>
    <cellStyle name="20% - Accent5 10 3 3" xfId="12374" xr:uid="{00000000-0005-0000-0000-00003B290000}"/>
    <cellStyle name="20% - Accent5 10 3 3 2" xfId="12375" xr:uid="{00000000-0005-0000-0000-00003C290000}"/>
    <cellStyle name="20% - Accent5 10 3 3 2 2" xfId="12376" xr:uid="{00000000-0005-0000-0000-00003D290000}"/>
    <cellStyle name="20% - Accent5 10 3 3 3" xfId="12377" xr:uid="{00000000-0005-0000-0000-00003E290000}"/>
    <cellStyle name="20% - Accent5 10 3 4" xfId="12378" xr:uid="{00000000-0005-0000-0000-00003F290000}"/>
    <cellStyle name="20% - Accent5 10 3 4 2" xfId="12379" xr:uid="{00000000-0005-0000-0000-000040290000}"/>
    <cellStyle name="20% - Accent5 10 3 4 2 2" xfId="12380" xr:uid="{00000000-0005-0000-0000-000041290000}"/>
    <cellStyle name="20% - Accent5 10 3 4 3" xfId="12381" xr:uid="{00000000-0005-0000-0000-000042290000}"/>
    <cellStyle name="20% - Accent5 10 3 5" xfId="12382" xr:uid="{00000000-0005-0000-0000-000043290000}"/>
    <cellStyle name="20% - Accent5 10 3 5 2" xfId="12383" xr:uid="{00000000-0005-0000-0000-000044290000}"/>
    <cellStyle name="20% - Accent5 10 3 6" xfId="12384" xr:uid="{00000000-0005-0000-0000-000045290000}"/>
    <cellStyle name="20% - Accent5 10 3 6 2" xfId="12385" xr:uid="{00000000-0005-0000-0000-000046290000}"/>
    <cellStyle name="20% - Accent5 10 3 7" xfId="12386" xr:uid="{00000000-0005-0000-0000-000047290000}"/>
    <cellStyle name="20% - Accent5 10 4" xfId="12387" xr:uid="{00000000-0005-0000-0000-000048290000}"/>
    <cellStyle name="20% - Accent5 10 4 2" xfId="12388" xr:uid="{00000000-0005-0000-0000-000049290000}"/>
    <cellStyle name="20% - Accent5 10 4 2 2" xfId="12389" xr:uid="{00000000-0005-0000-0000-00004A290000}"/>
    <cellStyle name="20% - Accent5 10 4 2 2 2" xfId="12390" xr:uid="{00000000-0005-0000-0000-00004B290000}"/>
    <cellStyle name="20% - Accent5 10 4 2 3" xfId="12391" xr:uid="{00000000-0005-0000-0000-00004C290000}"/>
    <cellStyle name="20% - Accent5 10 4 3" xfId="12392" xr:uid="{00000000-0005-0000-0000-00004D290000}"/>
    <cellStyle name="20% - Accent5 10 4 3 2" xfId="12393" xr:uid="{00000000-0005-0000-0000-00004E290000}"/>
    <cellStyle name="20% - Accent5 10 4 4" xfId="12394" xr:uid="{00000000-0005-0000-0000-00004F290000}"/>
    <cellStyle name="20% - Accent5 10 5" xfId="12395" xr:uid="{00000000-0005-0000-0000-000050290000}"/>
    <cellStyle name="20% - Accent5 10 5 2" xfId="12396" xr:uid="{00000000-0005-0000-0000-000051290000}"/>
    <cellStyle name="20% - Accent5 10 5 2 2" xfId="12397" xr:uid="{00000000-0005-0000-0000-000052290000}"/>
    <cellStyle name="20% - Accent5 10 5 3" xfId="12398" xr:uid="{00000000-0005-0000-0000-000053290000}"/>
    <cellStyle name="20% - Accent5 10 6" xfId="12399" xr:uid="{00000000-0005-0000-0000-000054290000}"/>
    <cellStyle name="20% - Accent5 10 6 2" xfId="12400" xr:uid="{00000000-0005-0000-0000-000055290000}"/>
    <cellStyle name="20% - Accent5 10 6 2 2" xfId="12401" xr:uid="{00000000-0005-0000-0000-000056290000}"/>
    <cellStyle name="20% - Accent5 10 6 3" xfId="12402" xr:uid="{00000000-0005-0000-0000-000057290000}"/>
    <cellStyle name="20% - Accent5 10 7" xfId="12403" xr:uid="{00000000-0005-0000-0000-000058290000}"/>
    <cellStyle name="20% - Accent5 10 7 2" xfId="12404" xr:uid="{00000000-0005-0000-0000-000059290000}"/>
    <cellStyle name="20% - Accent5 10 7 2 2" xfId="12405" xr:uid="{00000000-0005-0000-0000-00005A290000}"/>
    <cellStyle name="20% - Accent5 10 7 3" xfId="12406" xr:uid="{00000000-0005-0000-0000-00005B290000}"/>
    <cellStyle name="20% - Accent5 10 8" xfId="12407" xr:uid="{00000000-0005-0000-0000-00005C290000}"/>
    <cellStyle name="20% - Accent5 10 8 2" xfId="12408" xr:uid="{00000000-0005-0000-0000-00005D290000}"/>
    <cellStyle name="20% - Accent5 10 9" xfId="12409" xr:uid="{00000000-0005-0000-0000-00005E290000}"/>
    <cellStyle name="20% - Accent5 10 9 2" xfId="12410" xr:uid="{00000000-0005-0000-0000-00005F290000}"/>
    <cellStyle name="20% - Accent5 11" xfId="12411" xr:uid="{00000000-0005-0000-0000-000060290000}"/>
    <cellStyle name="20% - Accent5 11 2" xfId="12412" xr:uid="{00000000-0005-0000-0000-000061290000}"/>
    <cellStyle name="20% - Accent5 11 2 2" xfId="12413" xr:uid="{00000000-0005-0000-0000-000062290000}"/>
    <cellStyle name="20% - Accent5 11 2 2 2" xfId="12414" xr:uid="{00000000-0005-0000-0000-000063290000}"/>
    <cellStyle name="20% - Accent5 11 2 2 2 2" xfId="12415" xr:uid="{00000000-0005-0000-0000-000064290000}"/>
    <cellStyle name="20% - Accent5 11 2 2 3" xfId="12416" xr:uid="{00000000-0005-0000-0000-000065290000}"/>
    <cellStyle name="20% - Accent5 11 2 3" xfId="12417" xr:uid="{00000000-0005-0000-0000-000066290000}"/>
    <cellStyle name="20% - Accent5 11 2 3 2" xfId="12418" xr:uid="{00000000-0005-0000-0000-000067290000}"/>
    <cellStyle name="20% - Accent5 11 2 3 2 2" xfId="12419" xr:uid="{00000000-0005-0000-0000-000068290000}"/>
    <cellStyle name="20% - Accent5 11 2 3 3" xfId="12420" xr:uid="{00000000-0005-0000-0000-000069290000}"/>
    <cellStyle name="20% - Accent5 11 2 4" xfId="12421" xr:uid="{00000000-0005-0000-0000-00006A290000}"/>
    <cellStyle name="20% - Accent5 11 2 4 2" xfId="12422" xr:uid="{00000000-0005-0000-0000-00006B290000}"/>
    <cellStyle name="20% - Accent5 11 2 4 2 2" xfId="12423" xr:uid="{00000000-0005-0000-0000-00006C290000}"/>
    <cellStyle name="20% - Accent5 11 2 4 3" xfId="12424" xr:uid="{00000000-0005-0000-0000-00006D290000}"/>
    <cellStyle name="20% - Accent5 11 2 5" xfId="12425" xr:uid="{00000000-0005-0000-0000-00006E290000}"/>
    <cellStyle name="20% - Accent5 11 2 5 2" xfId="12426" xr:uid="{00000000-0005-0000-0000-00006F290000}"/>
    <cellStyle name="20% - Accent5 11 2 6" xfId="12427" xr:uid="{00000000-0005-0000-0000-000070290000}"/>
    <cellStyle name="20% - Accent5 11 2 6 2" xfId="12428" xr:uid="{00000000-0005-0000-0000-000071290000}"/>
    <cellStyle name="20% - Accent5 11 2 7" xfId="12429" xr:uid="{00000000-0005-0000-0000-000072290000}"/>
    <cellStyle name="20% - Accent5 11 3" xfId="12430" xr:uid="{00000000-0005-0000-0000-000073290000}"/>
    <cellStyle name="20% - Accent5 11 3 2" xfId="12431" xr:uid="{00000000-0005-0000-0000-000074290000}"/>
    <cellStyle name="20% - Accent5 11 3 2 2" xfId="12432" xr:uid="{00000000-0005-0000-0000-000075290000}"/>
    <cellStyle name="20% - Accent5 11 3 2 2 2" xfId="12433" xr:uid="{00000000-0005-0000-0000-000076290000}"/>
    <cellStyle name="20% - Accent5 11 3 2 3" xfId="12434" xr:uid="{00000000-0005-0000-0000-000077290000}"/>
    <cellStyle name="20% - Accent5 11 3 3" xfId="12435" xr:uid="{00000000-0005-0000-0000-000078290000}"/>
    <cellStyle name="20% - Accent5 11 3 3 2" xfId="12436" xr:uid="{00000000-0005-0000-0000-000079290000}"/>
    <cellStyle name="20% - Accent5 11 3 4" xfId="12437" xr:uid="{00000000-0005-0000-0000-00007A290000}"/>
    <cellStyle name="20% - Accent5 11 4" xfId="12438" xr:uid="{00000000-0005-0000-0000-00007B290000}"/>
    <cellStyle name="20% - Accent5 11 4 2" xfId="12439" xr:uid="{00000000-0005-0000-0000-00007C290000}"/>
    <cellStyle name="20% - Accent5 11 4 2 2" xfId="12440" xr:uid="{00000000-0005-0000-0000-00007D290000}"/>
    <cellStyle name="20% - Accent5 11 4 3" xfId="12441" xr:uid="{00000000-0005-0000-0000-00007E290000}"/>
    <cellStyle name="20% - Accent5 11 5" xfId="12442" xr:uid="{00000000-0005-0000-0000-00007F290000}"/>
    <cellStyle name="20% - Accent5 11 5 2" xfId="12443" xr:uid="{00000000-0005-0000-0000-000080290000}"/>
    <cellStyle name="20% - Accent5 11 5 2 2" xfId="12444" xr:uid="{00000000-0005-0000-0000-000081290000}"/>
    <cellStyle name="20% - Accent5 11 5 3" xfId="12445" xr:uid="{00000000-0005-0000-0000-000082290000}"/>
    <cellStyle name="20% - Accent5 11 6" xfId="12446" xr:uid="{00000000-0005-0000-0000-000083290000}"/>
    <cellStyle name="20% - Accent5 11 6 2" xfId="12447" xr:uid="{00000000-0005-0000-0000-000084290000}"/>
    <cellStyle name="20% - Accent5 11 6 2 2" xfId="12448" xr:uid="{00000000-0005-0000-0000-000085290000}"/>
    <cellStyle name="20% - Accent5 11 6 3" xfId="12449" xr:uid="{00000000-0005-0000-0000-000086290000}"/>
    <cellStyle name="20% - Accent5 11 7" xfId="12450" xr:uid="{00000000-0005-0000-0000-000087290000}"/>
    <cellStyle name="20% - Accent5 11 7 2" xfId="12451" xr:uid="{00000000-0005-0000-0000-000088290000}"/>
    <cellStyle name="20% - Accent5 11 8" xfId="12452" xr:uid="{00000000-0005-0000-0000-000089290000}"/>
    <cellStyle name="20% - Accent5 11 8 2" xfId="12453" xr:uid="{00000000-0005-0000-0000-00008A290000}"/>
    <cellStyle name="20% - Accent5 11 9" xfId="12454" xr:uid="{00000000-0005-0000-0000-00008B290000}"/>
    <cellStyle name="20% - Accent5 12" xfId="12455" xr:uid="{00000000-0005-0000-0000-00008C290000}"/>
    <cellStyle name="20% - Accent5 12 2" xfId="12456" xr:uid="{00000000-0005-0000-0000-00008D290000}"/>
    <cellStyle name="20% - Accent5 12 2 2" xfId="12457" xr:uid="{00000000-0005-0000-0000-00008E290000}"/>
    <cellStyle name="20% - Accent5 12 2 2 2" xfId="12458" xr:uid="{00000000-0005-0000-0000-00008F290000}"/>
    <cellStyle name="20% - Accent5 12 2 2 2 2" xfId="12459" xr:uid="{00000000-0005-0000-0000-000090290000}"/>
    <cellStyle name="20% - Accent5 12 2 2 3" xfId="12460" xr:uid="{00000000-0005-0000-0000-000091290000}"/>
    <cellStyle name="20% - Accent5 12 2 3" xfId="12461" xr:uid="{00000000-0005-0000-0000-000092290000}"/>
    <cellStyle name="20% - Accent5 12 2 3 2" xfId="12462" xr:uid="{00000000-0005-0000-0000-000093290000}"/>
    <cellStyle name="20% - Accent5 12 2 4" xfId="12463" xr:uid="{00000000-0005-0000-0000-000094290000}"/>
    <cellStyle name="20% - Accent5 12 3" xfId="12464" xr:uid="{00000000-0005-0000-0000-000095290000}"/>
    <cellStyle name="20% - Accent5 12 3 2" xfId="12465" xr:uid="{00000000-0005-0000-0000-000096290000}"/>
    <cellStyle name="20% - Accent5 12 3 2 2" xfId="12466" xr:uid="{00000000-0005-0000-0000-000097290000}"/>
    <cellStyle name="20% - Accent5 12 3 3" xfId="12467" xr:uid="{00000000-0005-0000-0000-000098290000}"/>
    <cellStyle name="20% - Accent5 12 4" xfId="12468" xr:uid="{00000000-0005-0000-0000-000099290000}"/>
    <cellStyle name="20% - Accent5 12 4 2" xfId="12469" xr:uid="{00000000-0005-0000-0000-00009A290000}"/>
    <cellStyle name="20% - Accent5 12 4 2 2" xfId="12470" xr:uid="{00000000-0005-0000-0000-00009B290000}"/>
    <cellStyle name="20% - Accent5 12 4 3" xfId="12471" xr:uid="{00000000-0005-0000-0000-00009C290000}"/>
    <cellStyle name="20% - Accent5 12 5" xfId="12472" xr:uid="{00000000-0005-0000-0000-00009D290000}"/>
    <cellStyle name="20% - Accent5 12 5 2" xfId="12473" xr:uid="{00000000-0005-0000-0000-00009E290000}"/>
    <cellStyle name="20% - Accent5 12 5 2 2" xfId="12474" xr:uid="{00000000-0005-0000-0000-00009F290000}"/>
    <cellStyle name="20% - Accent5 12 5 3" xfId="12475" xr:uid="{00000000-0005-0000-0000-0000A0290000}"/>
    <cellStyle name="20% - Accent5 12 6" xfId="12476" xr:uid="{00000000-0005-0000-0000-0000A1290000}"/>
    <cellStyle name="20% - Accent5 12 6 2" xfId="12477" xr:uid="{00000000-0005-0000-0000-0000A2290000}"/>
    <cellStyle name="20% - Accent5 12 7" xfId="12478" xr:uid="{00000000-0005-0000-0000-0000A3290000}"/>
    <cellStyle name="20% - Accent5 12 7 2" xfId="12479" xr:uid="{00000000-0005-0000-0000-0000A4290000}"/>
    <cellStyle name="20% - Accent5 12 8" xfId="12480" xr:uid="{00000000-0005-0000-0000-0000A5290000}"/>
    <cellStyle name="20% - Accent5 13" xfId="12481" xr:uid="{00000000-0005-0000-0000-0000A6290000}"/>
    <cellStyle name="20% - Accent5 13 2" xfId="12482" xr:uid="{00000000-0005-0000-0000-0000A7290000}"/>
    <cellStyle name="20% - Accent5 13 2 2" xfId="12483" xr:uid="{00000000-0005-0000-0000-0000A8290000}"/>
    <cellStyle name="20% - Accent5 13 2 2 2" xfId="12484" xr:uid="{00000000-0005-0000-0000-0000A9290000}"/>
    <cellStyle name="20% - Accent5 13 2 3" xfId="12485" xr:uid="{00000000-0005-0000-0000-0000AA290000}"/>
    <cellStyle name="20% - Accent5 13 3" xfId="12486" xr:uid="{00000000-0005-0000-0000-0000AB290000}"/>
    <cellStyle name="20% - Accent5 13 3 2" xfId="12487" xr:uid="{00000000-0005-0000-0000-0000AC290000}"/>
    <cellStyle name="20% - Accent5 13 3 2 2" xfId="12488" xr:uid="{00000000-0005-0000-0000-0000AD290000}"/>
    <cellStyle name="20% - Accent5 13 3 3" xfId="12489" xr:uid="{00000000-0005-0000-0000-0000AE290000}"/>
    <cellStyle name="20% - Accent5 13 4" xfId="12490" xr:uid="{00000000-0005-0000-0000-0000AF290000}"/>
    <cellStyle name="20% - Accent5 13 4 2" xfId="12491" xr:uid="{00000000-0005-0000-0000-0000B0290000}"/>
    <cellStyle name="20% - Accent5 13 4 2 2" xfId="12492" xr:uid="{00000000-0005-0000-0000-0000B1290000}"/>
    <cellStyle name="20% - Accent5 13 4 3" xfId="12493" xr:uid="{00000000-0005-0000-0000-0000B2290000}"/>
    <cellStyle name="20% - Accent5 13 5" xfId="12494" xr:uid="{00000000-0005-0000-0000-0000B3290000}"/>
    <cellStyle name="20% - Accent5 13 5 2" xfId="12495" xr:uid="{00000000-0005-0000-0000-0000B4290000}"/>
    <cellStyle name="20% - Accent5 13 6" xfId="12496" xr:uid="{00000000-0005-0000-0000-0000B5290000}"/>
    <cellStyle name="20% - Accent5 13 6 2" xfId="12497" xr:uid="{00000000-0005-0000-0000-0000B6290000}"/>
    <cellStyle name="20% - Accent5 13 7" xfId="12498" xr:uid="{00000000-0005-0000-0000-0000B7290000}"/>
    <cellStyle name="20% - Accent5 14" xfId="12499" xr:uid="{00000000-0005-0000-0000-0000B8290000}"/>
    <cellStyle name="20% - Accent5 14 2" xfId="12500" xr:uid="{00000000-0005-0000-0000-0000B9290000}"/>
    <cellStyle name="20% - Accent5 14 2 2" xfId="12501" xr:uid="{00000000-0005-0000-0000-0000BA290000}"/>
    <cellStyle name="20% - Accent5 14 2 2 2" xfId="12502" xr:uid="{00000000-0005-0000-0000-0000BB290000}"/>
    <cellStyle name="20% - Accent5 14 2 3" xfId="12503" xr:uid="{00000000-0005-0000-0000-0000BC290000}"/>
    <cellStyle name="20% - Accent5 14 3" xfId="12504" xr:uid="{00000000-0005-0000-0000-0000BD290000}"/>
    <cellStyle name="20% - Accent5 14 3 2" xfId="12505" xr:uid="{00000000-0005-0000-0000-0000BE290000}"/>
    <cellStyle name="20% - Accent5 14 4" xfId="12506" xr:uid="{00000000-0005-0000-0000-0000BF290000}"/>
    <cellStyle name="20% - Accent5 14 4 2" xfId="12507" xr:uid="{00000000-0005-0000-0000-0000C0290000}"/>
    <cellStyle name="20% - Accent5 14 5" xfId="12508" xr:uid="{00000000-0005-0000-0000-0000C1290000}"/>
    <cellStyle name="20% - Accent5 15" xfId="12509" xr:uid="{00000000-0005-0000-0000-0000C2290000}"/>
    <cellStyle name="20% - Accent5 15 2" xfId="12510" xr:uid="{00000000-0005-0000-0000-0000C3290000}"/>
    <cellStyle name="20% - Accent5 15 2 2" xfId="12511" xr:uid="{00000000-0005-0000-0000-0000C4290000}"/>
    <cellStyle name="20% - Accent5 15 3" xfId="12512" xr:uid="{00000000-0005-0000-0000-0000C5290000}"/>
    <cellStyle name="20% - Accent5 16" xfId="12513" xr:uid="{00000000-0005-0000-0000-0000C6290000}"/>
    <cellStyle name="20% - Accent5 16 2" xfId="12514" xr:uid="{00000000-0005-0000-0000-0000C7290000}"/>
    <cellStyle name="20% - Accent5 16 2 2" xfId="12515" xr:uid="{00000000-0005-0000-0000-0000C8290000}"/>
    <cellStyle name="20% - Accent5 16 3" xfId="12516" xr:uid="{00000000-0005-0000-0000-0000C9290000}"/>
    <cellStyle name="20% - Accent5 17" xfId="12517" xr:uid="{00000000-0005-0000-0000-0000CA290000}"/>
    <cellStyle name="20% - Accent5 17 2" xfId="12518" xr:uid="{00000000-0005-0000-0000-0000CB290000}"/>
    <cellStyle name="20% - Accent5 17 2 2" xfId="12519" xr:uid="{00000000-0005-0000-0000-0000CC290000}"/>
    <cellStyle name="20% - Accent5 17 3" xfId="12520" xr:uid="{00000000-0005-0000-0000-0000CD290000}"/>
    <cellStyle name="20% - Accent5 18" xfId="12521" xr:uid="{00000000-0005-0000-0000-0000CE290000}"/>
    <cellStyle name="20% - Accent5 18 2" xfId="12522" xr:uid="{00000000-0005-0000-0000-0000CF290000}"/>
    <cellStyle name="20% - Accent5 19" xfId="12523" xr:uid="{00000000-0005-0000-0000-0000D0290000}"/>
    <cellStyle name="20% - Accent5 19 2" xfId="12524" xr:uid="{00000000-0005-0000-0000-0000D1290000}"/>
    <cellStyle name="20% - Accent5 2" xfId="855" xr:uid="{00000000-0005-0000-0000-0000D2290000}"/>
    <cellStyle name="20% - Accent5 2 10" xfId="12525" xr:uid="{00000000-0005-0000-0000-0000D3290000}"/>
    <cellStyle name="20% - Accent5 2 10 2" xfId="12526" xr:uid="{00000000-0005-0000-0000-0000D4290000}"/>
    <cellStyle name="20% - Accent5 2 10 2 2" xfId="12527" xr:uid="{00000000-0005-0000-0000-0000D5290000}"/>
    <cellStyle name="20% - Accent5 2 10 3" xfId="12528" xr:uid="{00000000-0005-0000-0000-0000D6290000}"/>
    <cellStyle name="20% - Accent5 2 11" xfId="12529" xr:uid="{00000000-0005-0000-0000-0000D7290000}"/>
    <cellStyle name="20% - Accent5 2 11 2" xfId="12530" xr:uid="{00000000-0005-0000-0000-0000D8290000}"/>
    <cellStyle name="20% - Accent5 2 12" xfId="12531" xr:uid="{00000000-0005-0000-0000-0000D9290000}"/>
    <cellStyle name="20% - Accent5 2 12 2" xfId="12532" xr:uid="{00000000-0005-0000-0000-0000DA290000}"/>
    <cellStyle name="20% - Accent5 2 13" xfId="12533" xr:uid="{00000000-0005-0000-0000-0000DB290000}"/>
    <cellStyle name="20% - Accent5 2 14" xfId="12534" xr:uid="{00000000-0005-0000-0000-0000DC290000}"/>
    <cellStyle name="20% - Accent5 2 2" xfId="856" xr:uid="{00000000-0005-0000-0000-0000DD290000}"/>
    <cellStyle name="20% - Accent5 2 2 10" xfId="12535" xr:uid="{00000000-0005-0000-0000-0000DE290000}"/>
    <cellStyle name="20% - Accent5 2 2 10 2" xfId="12536" xr:uid="{00000000-0005-0000-0000-0000DF290000}"/>
    <cellStyle name="20% - Accent5 2 2 11" xfId="12537" xr:uid="{00000000-0005-0000-0000-0000E0290000}"/>
    <cellStyle name="20% - Accent5 2 2 12" xfId="12538" xr:uid="{00000000-0005-0000-0000-0000E1290000}"/>
    <cellStyle name="20% - Accent5 2 2 2" xfId="2632" xr:uid="{00000000-0005-0000-0000-0000E2290000}"/>
    <cellStyle name="20% - Accent5 2 2 2 10" xfId="12539" xr:uid="{00000000-0005-0000-0000-0000E3290000}"/>
    <cellStyle name="20% - Accent5 2 2 2 11" xfId="12540" xr:uid="{00000000-0005-0000-0000-0000E4290000}"/>
    <cellStyle name="20% - Accent5 2 2 2 2" xfId="12541" xr:uid="{00000000-0005-0000-0000-0000E5290000}"/>
    <cellStyle name="20% - Accent5 2 2 2 2 2" xfId="12542" xr:uid="{00000000-0005-0000-0000-0000E6290000}"/>
    <cellStyle name="20% - Accent5 2 2 2 2 2 2" xfId="12543" xr:uid="{00000000-0005-0000-0000-0000E7290000}"/>
    <cellStyle name="20% - Accent5 2 2 2 2 2 2 2" xfId="12544" xr:uid="{00000000-0005-0000-0000-0000E8290000}"/>
    <cellStyle name="20% - Accent5 2 2 2 2 2 2 2 2" xfId="12545" xr:uid="{00000000-0005-0000-0000-0000E9290000}"/>
    <cellStyle name="20% - Accent5 2 2 2 2 2 2 3" xfId="12546" xr:uid="{00000000-0005-0000-0000-0000EA290000}"/>
    <cellStyle name="20% - Accent5 2 2 2 2 2 3" xfId="12547" xr:uid="{00000000-0005-0000-0000-0000EB290000}"/>
    <cellStyle name="20% - Accent5 2 2 2 2 2 3 2" xfId="12548" xr:uid="{00000000-0005-0000-0000-0000EC290000}"/>
    <cellStyle name="20% - Accent5 2 2 2 2 2 3 2 2" xfId="12549" xr:uid="{00000000-0005-0000-0000-0000ED290000}"/>
    <cellStyle name="20% - Accent5 2 2 2 2 2 3 3" xfId="12550" xr:uid="{00000000-0005-0000-0000-0000EE290000}"/>
    <cellStyle name="20% - Accent5 2 2 2 2 2 4" xfId="12551" xr:uid="{00000000-0005-0000-0000-0000EF290000}"/>
    <cellStyle name="20% - Accent5 2 2 2 2 2 4 2" xfId="12552" xr:uid="{00000000-0005-0000-0000-0000F0290000}"/>
    <cellStyle name="20% - Accent5 2 2 2 2 2 4 2 2" xfId="12553" xr:uid="{00000000-0005-0000-0000-0000F1290000}"/>
    <cellStyle name="20% - Accent5 2 2 2 2 2 4 3" xfId="12554" xr:uid="{00000000-0005-0000-0000-0000F2290000}"/>
    <cellStyle name="20% - Accent5 2 2 2 2 2 5" xfId="12555" xr:uid="{00000000-0005-0000-0000-0000F3290000}"/>
    <cellStyle name="20% - Accent5 2 2 2 2 2 5 2" xfId="12556" xr:uid="{00000000-0005-0000-0000-0000F4290000}"/>
    <cellStyle name="20% - Accent5 2 2 2 2 2 6" xfId="12557" xr:uid="{00000000-0005-0000-0000-0000F5290000}"/>
    <cellStyle name="20% - Accent5 2 2 2 2 2 6 2" xfId="12558" xr:uid="{00000000-0005-0000-0000-0000F6290000}"/>
    <cellStyle name="20% - Accent5 2 2 2 2 2 7" xfId="12559" xr:uid="{00000000-0005-0000-0000-0000F7290000}"/>
    <cellStyle name="20% - Accent5 2 2 2 2 3" xfId="12560" xr:uid="{00000000-0005-0000-0000-0000F8290000}"/>
    <cellStyle name="20% - Accent5 2 2 2 2 3 2" xfId="12561" xr:uid="{00000000-0005-0000-0000-0000F9290000}"/>
    <cellStyle name="20% - Accent5 2 2 2 2 3 2 2" xfId="12562" xr:uid="{00000000-0005-0000-0000-0000FA290000}"/>
    <cellStyle name="20% - Accent5 2 2 2 2 3 2 2 2" xfId="12563" xr:uid="{00000000-0005-0000-0000-0000FB290000}"/>
    <cellStyle name="20% - Accent5 2 2 2 2 3 2 3" xfId="12564" xr:uid="{00000000-0005-0000-0000-0000FC290000}"/>
    <cellStyle name="20% - Accent5 2 2 2 2 3 3" xfId="12565" xr:uid="{00000000-0005-0000-0000-0000FD290000}"/>
    <cellStyle name="20% - Accent5 2 2 2 2 3 3 2" xfId="12566" xr:uid="{00000000-0005-0000-0000-0000FE290000}"/>
    <cellStyle name="20% - Accent5 2 2 2 2 3 4" xfId="12567" xr:uid="{00000000-0005-0000-0000-0000FF290000}"/>
    <cellStyle name="20% - Accent5 2 2 2 2 4" xfId="12568" xr:uid="{00000000-0005-0000-0000-0000002A0000}"/>
    <cellStyle name="20% - Accent5 2 2 2 2 4 2" xfId="12569" xr:uid="{00000000-0005-0000-0000-0000012A0000}"/>
    <cellStyle name="20% - Accent5 2 2 2 2 4 2 2" xfId="12570" xr:uid="{00000000-0005-0000-0000-0000022A0000}"/>
    <cellStyle name="20% - Accent5 2 2 2 2 4 3" xfId="12571" xr:uid="{00000000-0005-0000-0000-0000032A0000}"/>
    <cellStyle name="20% - Accent5 2 2 2 2 5" xfId="12572" xr:uid="{00000000-0005-0000-0000-0000042A0000}"/>
    <cellStyle name="20% - Accent5 2 2 2 2 5 2" xfId="12573" xr:uid="{00000000-0005-0000-0000-0000052A0000}"/>
    <cellStyle name="20% - Accent5 2 2 2 2 5 2 2" xfId="12574" xr:uid="{00000000-0005-0000-0000-0000062A0000}"/>
    <cellStyle name="20% - Accent5 2 2 2 2 5 3" xfId="12575" xr:uid="{00000000-0005-0000-0000-0000072A0000}"/>
    <cellStyle name="20% - Accent5 2 2 2 2 6" xfId="12576" xr:uid="{00000000-0005-0000-0000-0000082A0000}"/>
    <cellStyle name="20% - Accent5 2 2 2 2 6 2" xfId="12577" xr:uid="{00000000-0005-0000-0000-0000092A0000}"/>
    <cellStyle name="20% - Accent5 2 2 2 2 6 2 2" xfId="12578" xr:uid="{00000000-0005-0000-0000-00000A2A0000}"/>
    <cellStyle name="20% - Accent5 2 2 2 2 6 3" xfId="12579" xr:uid="{00000000-0005-0000-0000-00000B2A0000}"/>
    <cellStyle name="20% - Accent5 2 2 2 2 7" xfId="12580" xr:uid="{00000000-0005-0000-0000-00000C2A0000}"/>
    <cellStyle name="20% - Accent5 2 2 2 2 7 2" xfId="12581" xr:uid="{00000000-0005-0000-0000-00000D2A0000}"/>
    <cellStyle name="20% - Accent5 2 2 2 2 8" xfId="12582" xr:uid="{00000000-0005-0000-0000-00000E2A0000}"/>
    <cellStyle name="20% - Accent5 2 2 2 2 8 2" xfId="12583" xr:uid="{00000000-0005-0000-0000-00000F2A0000}"/>
    <cellStyle name="20% - Accent5 2 2 2 2 9" xfId="12584" xr:uid="{00000000-0005-0000-0000-0000102A0000}"/>
    <cellStyle name="20% - Accent5 2 2 2 3" xfId="12585" xr:uid="{00000000-0005-0000-0000-0000112A0000}"/>
    <cellStyle name="20% - Accent5 2 2 2 3 2" xfId="12586" xr:uid="{00000000-0005-0000-0000-0000122A0000}"/>
    <cellStyle name="20% - Accent5 2 2 2 3 2 2" xfId="12587" xr:uid="{00000000-0005-0000-0000-0000132A0000}"/>
    <cellStyle name="20% - Accent5 2 2 2 3 2 2 2" xfId="12588" xr:uid="{00000000-0005-0000-0000-0000142A0000}"/>
    <cellStyle name="20% - Accent5 2 2 2 3 2 3" xfId="12589" xr:uid="{00000000-0005-0000-0000-0000152A0000}"/>
    <cellStyle name="20% - Accent5 2 2 2 3 3" xfId="12590" xr:uid="{00000000-0005-0000-0000-0000162A0000}"/>
    <cellStyle name="20% - Accent5 2 2 2 3 3 2" xfId="12591" xr:uid="{00000000-0005-0000-0000-0000172A0000}"/>
    <cellStyle name="20% - Accent5 2 2 2 3 3 2 2" xfId="12592" xr:uid="{00000000-0005-0000-0000-0000182A0000}"/>
    <cellStyle name="20% - Accent5 2 2 2 3 3 3" xfId="12593" xr:uid="{00000000-0005-0000-0000-0000192A0000}"/>
    <cellStyle name="20% - Accent5 2 2 2 3 4" xfId="12594" xr:uid="{00000000-0005-0000-0000-00001A2A0000}"/>
    <cellStyle name="20% - Accent5 2 2 2 3 4 2" xfId="12595" xr:uid="{00000000-0005-0000-0000-00001B2A0000}"/>
    <cellStyle name="20% - Accent5 2 2 2 3 4 2 2" xfId="12596" xr:uid="{00000000-0005-0000-0000-00001C2A0000}"/>
    <cellStyle name="20% - Accent5 2 2 2 3 4 3" xfId="12597" xr:uid="{00000000-0005-0000-0000-00001D2A0000}"/>
    <cellStyle name="20% - Accent5 2 2 2 3 5" xfId="12598" xr:uid="{00000000-0005-0000-0000-00001E2A0000}"/>
    <cellStyle name="20% - Accent5 2 2 2 3 5 2" xfId="12599" xr:uid="{00000000-0005-0000-0000-00001F2A0000}"/>
    <cellStyle name="20% - Accent5 2 2 2 3 6" xfId="12600" xr:uid="{00000000-0005-0000-0000-0000202A0000}"/>
    <cellStyle name="20% - Accent5 2 2 2 3 6 2" xfId="12601" xr:uid="{00000000-0005-0000-0000-0000212A0000}"/>
    <cellStyle name="20% - Accent5 2 2 2 3 7" xfId="12602" xr:uid="{00000000-0005-0000-0000-0000222A0000}"/>
    <cellStyle name="20% - Accent5 2 2 2 4" xfId="12603" xr:uid="{00000000-0005-0000-0000-0000232A0000}"/>
    <cellStyle name="20% - Accent5 2 2 2 4 2" xfId="12604" xr:uid="{00000000-0005-0000-0000-0000242A0000}"/>
    <cellStyle name="20% - Accent5 2 2 2 4 2 2" xfId="12605" xr:uid="{00000000-0005-0000-0000-0000252A0000}"/>
    <cellStyle name="20% - Accent5 2 2 2 4 2 2 2" xfId="12606" xr:uid="{00000000-0005-0000-0000-0000262A0000}"/>
    <cellStyle name="20% - Accent5 2 2 2 4 2 3" xfId="12607" xr:uid="{00000000-0005-0000-0000-0000272A0000}"/>
    <cellStyle name="20% - Accent5 2 2 2 4 3" xfId="12608" xr:uid="{00000000-0005-0000-0000-0000282A0000}"/>
    <cellStyle name="20% - Accent5 2 2 2 4 3 2" xfId="12609" xr:uid="{00000000-0005-0000-0000-0000292A0000}"/>
    <cellStyle name="20% - Accent5 2 2 2 4 4" xfId="12610" xr:uid="{00000000-0005-0000-0000-00002A2A0000}"/>
    <cellStyle name="20% - Accent5 2 2 2 5" xfId="12611" xr:uid="{00000000-0005-0000-0000-00002B2A0000}"/>
    <cellStyle name="20% - Accent5 2 2 2 5 2" xfId="12612" xr:uid="{00000000-0005-0000-0000-00002C2A0000}"/>
    <cellStyle name="20% - Accent5 2 2 2 5 2 2" xfId="12613" xr:uid="{00000000-0005-0000-0000-00002D2A0000}"/>
    <cellStyle name="20% - Accent5 2 2 2 5 3" xfId="12614" xr:uid="{00000000-0005-0000-0000-00002E2A0000}"/>
    <cellStyle name="20% - Accent5 2 2 2 6" xfId="12615" xr:uid="{00000000-0005-0000-0000-00002F2A0000}"/>
    <cellStyle name="20% - Accent5 2 2 2 6 2" xfId="12616" xr:uid="{00000000-0005-0000-0000-0000302A0000}"/>
    <cellStyle name="20% - Accent5 2 2 2 6 2 2" xfId="12617" xr:uid="{00000000-0005-0000-0000-0000312A0000}"/>
    <cellStyle name="20% - Accent5 2 2 2 6 3" xfId="12618" xr:uid="{00000000-0005-0000-0000-0000322A0000}"/>
    <cellStyle name="20% - Accent5 2 2 2 7" xfId="12619" xr:uid="{00000000-0005-0000-0000-0000332A0000}"/>
    <cellStyle name="20% - Accent5 2 2 2 7 2" xfId="12620" xr:uid="{00000000-0005-0000-0000-0000342A0000}"/>
    <cellStyle name="20% - Accent5 2 2 2 7 2 2" xfId="12621" xr:uid="{00000000-0005-0000-0000-0000352A0000}"/>
    <cellStyle name="20% - Accent5 2 2 2 7 3" xfId="12622" xr:uid="{00000000-0005-0000-0000-0000362A0000}"/>
    <cellStyle name="20% - Accent5 2 2 2 8" xfId="12623" xr:uid="{00000000-0005-0000-0000-0000372A0000}"/>
    <cellStyle name="20% - Accent5 2 2 2 8 2" xfId="12624" xr:uid="{00000000-0005-0000-0000-0000382A0000}"/>
    <cellStyle name="20% - Accent5 2 2 2 9" xfId="12625" xr:uid="{00000000-0005-0000-0000-0000392A0000}"/>
    <cellStyle name="20% - Accent5 2 2 2 9 2" xfId="12626" xr:uid="{00000000-0005-0000-0000-00003A2A0000}"/>
    <cellStyle name="20% - Accent5 2 2 3" xfId="12627" xr:uid="{00000000-0005-0000-0000-00003B2A0000}"/>
    <cellStyle name="20% - Accent5 2 2 3 2" xfId="12628" xr:uid="{00000000-0005-0000-0000-00003C2A0000}"/>
    <cellStyle name="20% - Accent5 2 2 3 2 2" xfId="12629" xr:uid="{00000000-0005-0000-0000-00003D2A0000}"/>
    <cellStyle name="20% - Accent5 2 2 3 2 2 2" xfId="12630" xr:uid="{00000000-0005-0000-0000-00003E2A0000}"/>
    <cellStyle name="20% - Accent5 2 2 3 2 2 2 2" xfId="12631" xr:uid="{00000000-0005-0000-0000-00003F2A0000}"/>
    <cellStyle name="20% - Accent5 2 2 3 2 2 3" xfId="12632" xr:uid="{00000000-0005-0000-0000-0000402A0000}"/>
    <cellStyle name="20% - Accent5 2 2 3 2 3" xfId="12633" xr:uid="{00000000-0005-0000-0000-0000412A0000}"/>
    <cellStyle name="20% - Accent5 2 2 3 2 3 2" xfId="12634" xr:uid="{00000000-0005-0000-0000-0000422A0000}"/>
    <cellStyle name="20% - Accent5 2 2 3 2 3 2 2" xfId="12635" xr:uid="{00000000-0005-0000-0000-0000432A0000}"/>
    <cellStyle name="20% - Accent5 2 2 3 2 3 3" xfId="12636" xr:uid="{00000000-0005-0000-0000-0000442A0000}"/>
    <cellStyle name="20% - Accent5 2 2 3 2 4" xfId="12637" xr:uid="{00000000-0005-0000-0000-0000452A0000}"/>
    <cellStyle name="20% - Accent5 2 2 3 2 4 2" xfId="12638" xr:uid="{00000000-0005-0000-0000-0000462A0000}"/>
    <cellStyle name="20% - Accent5 2 2 3 2 4 2 2" xfId="12639" xr:uid="{00000000-0005-0000-0000-0000472A0000}"/>
    <cellStyle name="20% - Accent5 2 2 3 2 4 3" xfId="12640" xr:uid="{00000000-0005-0000-0000-0000482A0000}"/>
    <cellStyle name="20% - Accent5 2 2 3 2 5" xfId="12641" xr:uid="{00000000-0005-0000-0000-0000492A0000}"/>
    <cellStyle name="20% - Accent5 2 2 3 2 5 2" xfId="12642" xr:uid="{00000000-0005-0000-0000-00004A2A0000}"/>
    <cellStyle name="20% - Accent5 2 2 3 2 6" xfId="12643" xr:uid="{00000000-0005-0000-0000-00004B2A0000}"/>
    <cellStyle name="20% - Accent5 2 2 3 2 6 2" xfId="12644" xr:uid="{00000000-0005-0000-0000-00004C2A0000}"/>
    <cellStyle name="20% - Accent5 2 2 3 2 7" xfId="12645" xr:uid="{00000000-0005-0000-0000-00004D2A0000}"/>
    <cellStyle name="20% - Accent5 2 2 3 3" xfId="12646" xr:uid="{00000000-0005-0000-0000-00004E2A0000}"/>
    <cellStyle name="20% - Accent5 2 2 3 3 2" xfId="12647" xr:uid="{00000000-0005-0000-0000-00004F2A0000}"/>
    <cellStyle name="20% - Accent5 2 2 3 3 2 2" xfId="12648" xr:uid="{00000000-0005-0000-0000-0000502A0000}"/>
    <cellStyle name="20% - Accent5 2 2 3 3 2 2 2" xfId="12649" xr:uid="{00000000-0005-0000-0000-0000512A0000}"/>
    <cellStyle name="20% - Accent5 2 2 3 3 2 3" xfId="12650" xr:uid="{00000000-0005-0000-0000-0000522A0000}"/>
    <cellStyle name="20% - Accent5 2 2 3 3 3" xfId="12651" xr:uid="{00000000-0005-0000-0000-0000532A0000}"/>
    <cellStyle name="20% - Accent5 2 2 3 3 3 2" xfId="12652" xr:uid="{00000000-0005-0000-0000-0000542A0000}"/>
    <cellStyle name="20% - Accent5 2 2 3 3 4" xfId="12653" xr:uid="{00000000-0005-0000-0000-0000552A0000}"/>
    <cellStyle name="20% - Accent5 2 2 3 4" xfId="12654" xr:uid="{00000000-0005-0000-0000-0000562A0000}"/>
    <cellStyle name="20% - Accent5 2 2 3 4 2" xfId="12655" xr:uid="{00000000-0005-0000-0000-0000572A0000}"/>
    <cellStyle name="20% - Accent5 2 2 3 4 2 2" xfId="12656" xr:uid="{00000000-0005-0000-0000-0000582A0000}"/>
    <cellStyle name="20% - Accent5 2 2 3 4 3" xfId="12657" xr:uid="{00000000-0005-0000-0000-0000592A0000}"/>
    <cellStyle name="20% - Accent5 2 2 3 5" xfId="12658" xr:uid="{00000000-0005-0000-0000-00005A2A0000}"/>
    <cellStyle name="20% - Accent5 2 2 3 5 2" xfId="12659" xr:uid="{00000000-0005-0000-0000-00005B2A0000}"/>
    <cellStyle name="20% - Accent5 2 2 3 5 2 2" xfId="12660" xr:uid="{00000000-0005-0000-0000-00005C2A0000}"/>
    <cellStyle name="20% - Accent5 2 2 3 5 3" xfId="12661" xr:uid="{00000000-0005-0000-0000-00005D2A0000}"/>
    <cellStyle name="20% - Accent5 2 2 3 6" xfId="12662" xr:uid="{00000000-0005-0000-0000-00005E2A0000}"/>
    <cellStyle name="20% - Accent5 2 2 3 6 2" xfId="12663" xr:uid="{00000000-0005-0000-0000-00005F2A0000}"/>
    <cellStyle name="20% - Accent5 2 2 3 6 2 2" xfId="12664" xr:uid="{00000000-0005-0000-0000-0000602A0000}"/>
    <cellStyle name="20% - Accent5 2 2 3 6 3" xfId="12665" xr:uid="{00000000-0005-0000-0000-0000612A0000}"/>
    <cellStyle name="20% - Accent5 2 2 3 7" xfId="12666" xr:uid="{00000000-0005-0000-0000-0000622A0000}"/>
    <cellStyle name="20% - Accent5 2 2 3 7 2" xfId="12667" xr:uid="{00000000-0005-0000-0000-0000632A0000}"/>
    <cellStyle name="20% - Accent5 2 2 3 8" xfId="12668" xr:uid="{00000000-0005-0000-0000-0000642A0000}"/>
    <cellStyle name="20% - Accent5 2 2 3 8 2" xfId="12669" xr:uid="{00000000-0005-0000-0000-0000652A0000}"/>
    <cellStyle name="20% - Accent5 2 2 3 9" xfId="12670" xr:uid="{00000000-0005-0000-0000-0000662A0000}"/>
    <cellStyle name="20% - Accent5 2 2 4" xfId="12671" xr:uid="{00000000-0005-0000-0000-0000672A0000}"/>
    <cellStyle name="20% - Accent5 2 2 4 2" xfId="12672" xr:uid="{00000000-0005-0000-0000-0000682A0000}"/>
    <cellStyle name="20% - Accent5 2 2 4 2 2" xfId="12673" xr:uid="{00000000-0005-0000-0000-0000692A0000}"/>
    <cellStyle name="20% - Accent5 2 2 4 2 2 2" xfId="12674" xr:uid="{00000000-0005-0000-0000-00006A2A0000}"/>
    <cellStyle name="20% - Accent5 2 2 4 2 3" xfId="12675" xr:uid="{00000000-0005-0000-0000-00006B2A0000}"/>
    <cellStyle name="20% - Accent5 2 2 4 3" xfId="12676" xr:uid="{00000000-0005-0000-0000-00006C2A0000}"/>
    <cellStyle name="20% - Accent5 2 2 4 3 2" xfId="12677" xr:uid="{00000000-0005-0000-0000-00006D2A0000}"/>
    <cellStyle name="20% - Accent5 2 2 4 3 2 2" xfId="12678" xr:uid="{00000000-0005-0000-0000-00006E2A0000}"/>
    <cellStyle name="20% - Accent5 2 2 4 3 3" xfId="12679" xr:uid="{00000000-0005-0000-0000-00006F2A0000}"/>
    <cellStyle name="20% - Accent5 2 2 4 4" xfId="12680" xr:uid="{00000000-0005-0000-0000-0000702A0000}"/>
    <cellStyle name="20% - Accent5 2 2 4 4 2" xfId="12681" xr:uid="{00000000-0005-0000-0000-0000712A0000}"/>
    <cellStyle name="20% - Accent5 2 2 4 4 2 2" xfId="12682" xr:uid="{00000000-0005-0000-0000-0000722A0000}"/>
    <cellStyle name="20% - Accent5 2 2 4 4 3" xfId="12683" xr:uid="{00000000-0005-0000-0000-0000732A0000}"/>
    <cellStyle name="20% - Accent5 2 2 4 5" xfId="12684" xr:uid="{00000000-0005-0000-0000-0000742A0000}"/>
    <cellStyle name="20% - Accent5 2 2 4 5 2" xfId="12685" xr:uid="{00000000-0005-0000-0000-0000752A0000}"/>
    <cellStyle name="20% - Accent5 2 2 4 6" xfId="12686" xr:uid="{00000000-0005-0000-0000-0000762A0000}"/>
    <cellStyle name="20% - Accent5 2 2 4 6 2" xfId="12687" xr:uid="{00000000-0005-0000-0000-0000772A0000}"/>
    <cellStyle name="20% - Accent5 2 2 4 7" xfId="12688" xr:uid="{00000000-0005-0000-0000-0000782A0000}"/>
    <cellStyle name="20% - Accent5 2 2 5" xfId="12689" xr:uid="{00000000-0005-0000-0000-0000792A0000}"/>
    <cellStyle name="20% - Accent5 2 2 5 2" xfId="12690" xr:uid="{00000000-0005-0000-0000-00007A2A0000}"/>
    <cellStyle name="20% - Accent5 2 2 5 2 2" xfId="12691" xr:uid="{00000000-0005-0000-0000-00007B2A0000}"/>
    <cellStyle name="20% - Accent5 2 2 5 2 2 2" xfId="12692" xr:uid="{00000000-0005-0000-0000-00007C2A0000}"/>
    <cellStyle name="20% - Accent5 2 2 5 2 3" xfId="12693" xr:uid="{00000000-0005-0000-0000-00007D2A0000}"/>
    <cellStyle name="20% - Accent5 2 2 5 3" xfId="12694" xr:uid="{00000000-0005-0000-0000-00007E2A0000}"/>
    <cellStyle name="20% - Accent5 2 2 5 3 2" xfId="12695" xr:uid="{00000000-0005-0000-0000-00007F2A0000}"/>
    <cellStyle name="20% - Accent5 2 2 5 4" xfId="12696" xr:uid="{00000000-0005-0000-0000-0000802A0000}"/>
    <cellStyle name="20% - Accent5 2 2 6" xfId="12697" xr:uid="{00000000-0005-0000-0000-0000812A0000}"/>
    <cellStyle name="20% - Accent5 2 2 6 2" xfId="12698" xr:uid="{00000000-0005-0000-0000-0000822A0000}"/>
    <cellStyle name="20% - Accent5 2 2 6 2 2" xfId="12699" xr:uid="{00000000-0005-0000-0000-0000832A0000}"/>
    <cellStyle name="20% - Accent5 2 2 6 3" xfId="12700" xr:uid="{00000000-0005-0000-0000-0000842A0000}"/>
    <cellStyle name="20% - Accent5 2 2 7" xfId="12701" xr:uid="{00000000-0005-0000-0000-0000852A0000}"/>
    <cellStyle name="20% - Accent5 2 2 7 2" xfId="12702" xr:uid="{00000000-0005-0000-0000-0000862A0000}"/>
    <cellStyle name="20% - Accent5 2 2 7 2 2" xfId="12703" xr:uid="{00000000-0005-0000-0000-0000872A0000}"/>
    <cellStyle name="20% - Accent5 2 2 7 3" xfId="12704" xr:uid="{00000000-0005-0000-0000-0000882A0000}"/>
    <cellStyle name="20% - Accent5 2 2 8" xfId="12705" xr:uid="{00000000-0005-0000-0000-0000892A0000}"/>
    <cellStyle name="20% - Accent5 2 2 8 2" xfId="12706" xr:uid="{00000000-0005-0000-0000-00008A2A0000}"/>
    <cellStyle name="20% - Accent5 2 2 8 2 2" xfId="12707" xr:uid="{00000000-0005-0000-0000-00008B2A0000}"/>
    <cellStyle name="20% - Accent5 2 2 8 3" xfId="12708" xr:uid="{00000000-0005-0000-0000-00008C2A0000}"/>
    <cellStyle name="20% - Accent5 2 2 9" xfId="12709" xr:uid="{00000000-0005-0000-0000-00008D2A0000}"/>
    <cellStyle name="20% - Accent5 2 2 9 2" xfId="12710" xr:uid="{00000000-0005-0000-0000-00008E2A0000}"/>
    <cellStyle name="20% - Accent5 2 3" xfId="857" xr:uid="{00000000-0005-0000-0000-00008F2A0000}"/>
    <cellStyle name="20% - Accent5 2 3 10" xfId="12711" xr:uid="{00000000-0005-0000-0000-0000902A0000}"/>
    <cellStyle name="20% - Accent5 2 3 10 2" xfId="12712" xr:uid="{00000000-0005-0000-0000-0000912A0000}"/>
    <cellStyle name="20% - Accent5 2 3 11" xfId="12713" xr:uid="{00000000-0005-0000-0000-0000922A0000}"/>
    <cellStyle name="20% - Accent5 2 3 12" xfId="12714" xr:uid="{00000000-0005-0000-0000-0000932A0000}"/>
    <cellStyle name="20% - Accent5 2 3 2" xfId="12715" xr:uid="{00000000-0005-0000-0000-0000942A0000}"/>
    <cellStyle name="20% - Accent5 2 3 2 10" xfId="12716" xr:uid="{00000000-0005-0000-0000-0000952A0000}"/>
    <cellStyle name="20% - Accent5 2 3 2 2" xfId="12717" xr:uid="{00000000-0005-0000-0000-0000962A0000}"/>
    <cellStyle name="20% - Accent5 2 3 2 2 2" xfId="12718" xr:uid="{00000000-0005-0000-0000-0000972A0000}"/>
    <cellStyle name="20% - Accent5 2 3 2 2 2 2" xfId="12719" xr:uid="{00000000-0005-0000-0000-0000982A0000}"/>
    <cellStyle name="20% - Accent5 2 3 2 2 2 2 2" xfId="12720" xr:uid="{00000000-0005-0000-0000-0000992A0000}"/>
    <cellStyle name="20% - Accent5 2 3 2 2 2 2 2 2" xfId="12721" xr:uid="{00000000-0005-0000-0000-00009A2A0000}"/>
    <cellStyle name="20% - Accent5 2 3 2 2 2 2 3" xfId="12722" xr:uid="{00000000-0005-0000-0000-00009B2A0000}"/>
    <cellStyle name="20% - Accent5 2 3 2 2 2 3" xfId="12723" xr:uid="{00000000-0005-0000-0000-00009C2A0000}"/>
    <cellStyle name="20% - Accent5 2 3 2 2 2 3 2" xfId="12724" xr:uid="{00000000-0005-0000-0000-00009D2A0000}"/>
    <cellStyle name="20% - Accent5 2 3 2 2 2 3 2 2" xfId="12725" xr:uid="{00000000-0005-0000-0000-00009E2A0000}"/>
    <cellStyle name="20% - Accent5 2 3 2 2 2 3 3" xfId="12726" xr:uid="{00000000-0005-0000-0000-00009F2A0000}"/>
    <cellStyle name="20% - Accent5 2 3 2 2 2 4" xfId="12727" xr:uid="{00000000-0005-0000-0000-0000A02A0000}"/>
    <cellStyle name="20% - Accent5 2 3 2 2 2 4 2" xfId="12728" xr:uid="{00000000-0005-0000-0000-0000A12A0000}"/>
    <cellStyle name="20% - Accent5 2 3 2 2 2 4 2 2" xfId="12729" xr:uid="{00000000-0005-0000-0000-0000A22A0000}"/>
    <cellStyle name="20% - Accent5 2 3 2 2 2 4 3" xfId="12730" xr:uid="{00000000-0005-0000-0000-0000A32A0000}"/>
    <cellStyle name="20% - Accent5 2 3 2 2 2 5" xfId="12731" xr:uid="{00000000-0005-0000-0000-0000A42A0000}"/>
    <cellStyle name="20% - Accent5 2 3 2 2 2 5 2" xfId="12732" xr:uid="{00000000-0005-0000-0000-0000A52A0000}"/>
    <cellStyle name="20% - Accent5 2 3 2 2 2 6" xfId="12733" xr:uid="{00000000-0005-0000-0000-0000A62A0000}"/>
    <cellStyle name="20% - Accent5 2 3 2 2 2 6 2" xfId="12734" xr:uid="{00000000-0005-0000-0000-0000A72A0000}"/>
    <cellStyle name="20% - Accent5 2 3 2 2 2 7" xfId="12735" xr:uid="{00000000-0005-0000-0000-0000A82A0000}"/>
    <cellStyle name="20% - Accent5 2 3 2 2 3" xfId="12736" xr:uid="{00000000-0005-0000-0000-0000A92A0000}"/>
    <cellStyle name="20% - Accent5 2 3 2 2 3 2" xfId="12737" xr:uid="{00000000-0005-0000-0000-0000AA2A0000}"/>
    <cellStyle name="20% - Accent5 2 3 2 2 3 2 2" xfId="12738" xr:uid="{00000000-0005-0000-0000-0000AB2A0000}"/>
    <cellStyle name="20% - Accent5 2 3 2 2 3 2 2 2" xfId="12739" xr:uid="{00000000-0005-0000-0000-0000AC2A0000}"/>
    <cellStyle name="20% - Accent5 2 3 2 2 3 2 3" xfId="12740" xr:uid="{00000000-0005-0000-0000-0000AD2A0000}"/>
    <cellStyle name="20% - Accent5 2 3 2 2 3 3" xfId="12741" xr:uid="{00000000-0005-0000-0000-0000AE2A0000}"/>
    <cellStyle name="20% - Accent5 2 3 2 2 3 3 2" xfId="12742" xr:uid="{00000000-0005-0000-0000-0000AF2A0000}"/>
    <cellStyle name="20% - Accent5 2 3 2 2 3 4" xfId="12743" xr:uid="{00000000-0005-0000-0000-0000B02A0000}"/>
    <cellStyle name="20% - Accent5 2 3 2 2 4" xfId="12744" xr:uid="{00000000-0005-0000-0000-0000B12A0000}"/>
    <cellStyle name="20% - Accent5 2 3 2 2 4 2" xfId="12745" xr:uid="{00000000-0005-0000-0000-0000B22A0000}"/>
    <cellStyle name="20% - Accent5 2 3 2 2 4 2 2" xfId="12746" xr:uid="{00000000-0005-0000-0000-0000B32A0000}"/>
    <cellStyle name="20% - Accent5 2 3 2 2 4 3" xfId="12747" xr:uid="{00000000-0005-0000-0000-0000B42A0000}"/>
    <cellStyle name="20% - Accent5 2 3 2 2 5" xfId="12748" xr:uid="{00000000-0005-0000-0000-0000B52A0000}"/>
    <cellStyle name="20% - Accent5 2 3 2 2 5 2" xfId="12749" xr:uid="{00000000-0005-0000-0000-0000B62A0000}"/>
    <cellStyle name="20% - Accent5 2 3 2 2 5 2 2" xfId="12750" xr:uid="{00000000-0005-0000-0000-0000B72A0000}"/>
    <cellStyle name="20% - Accent5 2 3 2 2 5 3" xfId="12751" xr:uid="{00000000-0005-0000-0000-0000B82A0000}"/>
    <cellStyle name="20% - Accent5 2 3 2 2 6" xfId="12752" xr:uid="{00000000-0005-0000-0000-0000B92A0000}"/>
    <cellStyle name="20% - Accent5 2 3 2 2 6 2" xfId="12753" xr:uid="{00000000-0005-0000-0000-0000BA2A0000}"/>
    <cellStyle name="20% - Accent5 2 3 2 2 6 2 2" xfId="12754" xr:uid="{00000000-0005-0000-0000-0000BB2A0000}"/>
    <cellStyle name="20% - Accent5 2 3 2 2 6 3" xfId="12755" xr:uid="{00000000-0005-0000-0000-0000BC2A0000}"/>
    <cellStyle name="20% - Accent5 2 3 2 2 7" xfId="12756" xr:uid="{00000000-0005-0000-0000-0000BD2A0000}"/>
    <cellStyle name="20% - Accent5 2 3 2 2 7 2" xfId="12757" xr:uid="{00000000-0005-0000-0000-0000BE2A0000}"/>
    <cellStyle name="20% - Accent5 2 3 2 2 8" xfId="12758" xr:uid="{00000000-0005-0000-0000-0000BF2A0000}"/>
    <cellStyle name="20% - Accent5 2 3 2 2 8 2" xfId="12759" xr:uid="{00000000-0005-0000-0000-0000C02A0000}"/>
    <cellStyle name="20% - Accent5 2 3 2 2 9" xfId="12760" xr:uid="{00000000-0005-0000-0000-0000C12A0000}"/>
    <cellStyle name="20% - Accent5 2 3 2 3" xfId="12761" xr:uid="{00000000-0005-0000-0000-0000C22A0000}"/>
    <cellStyle name="20% - Accent5 2 3 2 3 2" xfId="12762" xr:uid="{00000000-0005-0000-0000-0000C32A0000}"/>
    <cellStyle name="20% - Accent5 2 3 2 3 2 2" xfId="12763" xr:uid="{00000000-0005-0000-0000-0000C42A0000}"/>
    <cellStyle name="20% - Accent5 2 3 2 3 2 2 2" xfId="12764" xr:uid="{00000000-0005-0000-0000-0000C52A0000}"/>
    <cellStyle name="20% - Accent5 2 3 2 3 2 3" xfId="12765" xr:uid="{00000000-0005-0000-0000-0000C62A0000}"/>
    <cellStyle name="20% - Accent5 2 3 2 3 3" xfId="12766" xr:uid="{00000000-0005-0000-0000-0000C72A0000}"/>
    <cellStyle name="20% - Accent5 2 3 2 3 3 2" xfId="12767" xr:uid="{00000000-0005-0000-0000-0000C82A0000}"/>
    <cellStyle name="20% - Accent5 2 3 2 3 3 2 2" xfId="12768" xr:uid="{00000000-0005-0000-0000-0000C92A0000}"/>
    <cellStyle name="20% - Accent5 2 3 2 3 3 3" xfId="12769" xr:uid="{00000000-0005-0000-0000-0000CA2A0000}"/>
    <cellStyle name="20% - Accent5 2 3 2 3 4" xfId="12770" xr:uid="{00000000-0005-0000-0000-0000CB2A0000}"/>
    <cellStyle name="20% - Accent5 2 3 2 3 4 2" xfId="12771" xr:uid="{00000000-0005-0000-0000-0000CC2A0000}"/>
    <cellStyle name="20% - Accent5 2 3 2 3 4 2 2" xfId="12772" xr:uid="{00000000-0005-0000-0000-0000CD2A0000}"/>
    <cellStyle name="20% - Accent5 2 3 2 3 4 3" xfId="12773" xr:uid="{00000000-0005-0000-0000-0000CE2A0000}"/>
    <cellStyle name="20% - Accent5 2 3 2 3 5" xfId="12774" xr:uid="{00000000-0005-0000-0000-0000CF2A0000}"/>
    <cellStyle name="20% - Accent5 2 3 2 3 5 2" xfId="12775" xr:uid="{00000000-0005-0000-0000-0000D02A0000}"/>
    <cellStyle name="20% - Accent5 2 3 2 3 6" xfId="12776" xr:uid="{00000000-0005-0000-0000-0000D12A0000}"/>
    <cellStyle name="20% - Accent5 2 3 2 3 6 2" xfId="12777" xr:uid="{00000000-0005-0000-0000-0000D22A0000}"/>
    <cellStyle name="20% - Accent5 2 3 2 3 7" xfId="12778" xr:uid="{00000000-0005-0000-0000-0000D32A0000}"/>
    <cellStyle name="20% - Accent5 2 3 2 4" xfId="12779" xr:uid="{00000000-0005-0000-0000-0000D42A0000}"/>
    <cellStyle name="20% - Accent5 2 3 2 4 2" xfId="12780" xr:uid="{00000000-0005-0000-0000-0000D52A0000}"/>
    <cellStyle name="20% - Accent5 2 3 2 4 2 2" xfId="12781" xr:uid="{00000000-0005-0000-0000-0000D62A0000}"/>
    <cellStyle name="20% - Accent5 2 3 2 4 2 2 2" xfId="12782" xr:uid="{00000000-0005-0000-0000-0000D72A0000}"/>
    <cellStyle name="20% - Accent5 2 3 2 4 2 3" xfId="12783" xr:uid="{00000000-0005-0000-0000-0000D82A0000}"/>
    <cellStyle name="20% - Accent5 2 3 2 4 3" xfId="12784" xr:uid="{00000000-0005-0000-0000-0000D92A0000}"/>
    <cellStyle name="20% - Accent5 2 3 2 4 3 2" xfId="12785" xr:uid="{00000000-0005-0000-0000-0000DA2A0000}"/>
    <cellStyle name="20% - Accent5 2 3 2 4 4" xfId="12786" xr:uid="{00000000-0005-0000-0000-0000DB2A0000}"/>
    <cellStyle name="20% - Accent5 2 3 2 5" xfId="12787" xr:uid="{00000000-0005-0000-0000-0000DC2A0000}"/>
    <cellStyle name="20% - Accent5 2 3 2 5 2" xfId="12788" xr:uid="{00000000-0005-0000-0000-0000DD2A0000}"/>
    <cellStyle name="20% - Accent5 2 3 2 5 2 2" xfId="12789" xr:uid="{00000000-0005-0000-0000-0000DE2A0000}"/>
    <cellStyle name="20% - Accent5 2 3 2 5 3" xfId="12790" xr:uid="{00000000-0005-0000-0000-0000DF2A0000}"/>
    <cellStyle name="20% - Accent5 2 3 2 6" xfId="12791" xr:uid="{00000000-0005-0000-0000-0000E02A0000}"/>
    <cellStyle name="20% - Accent5 2 3 2 6 2" xfId="12792" xr:uid="{00000000-0005-0000-0000-0000E12A0000}"/>
    <cellStyle name="20% - Accent5 2 3 2 6 2 2" xfId="12793" xr:uid="{00000000-0005-0000-0000-0000E22A0000}"/>
    <cellStyle name="20% - Accent5 2 3 2 6 3" xfId="12794" xr:uid="{00000000-0005-0000-0000-0000E32A0000}"/>
    <cellStyle name="20% - Accent5 2 3 2 7" xfId="12795" xr:uid="{00000000-0005-0000-0000-0000E42A0000}"/>
    <cellStyle name="20% - Accent5 2 3 2 7 2" xfId="12796" xr:uid="{00000000-0005-0000-0000-0000E52A0000}"/>
    <cellStyle name="20% - Accent5 2 3 2 7 2 2" xfId="12797" xr:uid="{00000000-0005-0000-0000-0000E62A0000}"/>
    <cellStyle name="20% - Accent5 2 3 2 7 3" xfId="12798" xr:uid="{00000000-0005-0000-0000-0000E72A0000}"/>
    <cellStyle name="20% - Accent5 2 3 2 8" xfId="12799" xr:uid="{00000000-0005-0000-0000-0000E82A0000}"/>
    <cellStyle name="20% - Accent5 2 3 2 8 2" xfId="12800" xr:uid="{00000000-0005-0000-0000-0000E92A0000}"/>
    <cellStyle name="20% - Accent5 2 3 2 9" xfId="12801" xr:uid="{00000000-0005-0000-0000-0000EA2A0000}"/>
    <cellStyle name="20% - Accent5 2 3 2 9 2" xfId="12802" xr:uid="{00000000-0005-0000-0000-0000EB2A0000}"/>
    <cellStyle name="20% - Accent5 2 3 3" xfId="12803" xr:uid="{00000000-0005-0000-0000-0000EC2A0000}"/>
    <cellStyle name="20% - Accent5 2 3 3 2" xfId="12804" xr:uid="{00000000-0005-0000-0000-0000ED2A0000}"/>
    <cellStyle name="20% - Accent5 2 3 3 2 2" xfId="12805" xr:uid="{00000000-0005-0000-0000-0000EE2A0000}"/>
    <cellStyle name="20% - Accent5 2 3 3 2 2 2" xfId="12806" xr:uid="{00000000-0005-0000-0000-0000EF2A0000}"/>
    <cellStyle name="20% - Accent5 2 3 3 2 2 2 2" xfId="12807" xr:uid="{00000000-0005-0000-0000-0000F02A0000}"/>
    <cellStyle name="20% - Accent5 2 3 3 2 2 3" xfId="12808" xr:uid="{00000000-0005-0000-0000-0000F12A0000}"/>
    <cellStyle name="20% - Accent5 2 3 3 2 3" xfId="12809" xr:uid="{00000000-0005-0000-0000-0000F22A0000}"/>
    <cellStyle name="20% - Accent5 2 3 3 2 3 2" xfId="12810" xr:uid="{00000000-0005-0000-0000-0000F32A0000}"/>
    <cellStyle name="20% - Accent5 2 3 3 2 3 2 2" xfId="12811" xr:uid="{00000000-0005-0000-0000-0000F42A0000}"/>
    <cellStyle name="20% - Accent5 2 3 3 2 3 3" xfId="12812" xr:uid="{00000000-0005-0000-0000-0000F52A0000}"/>
    <cellStyle name="20% - Accent5 2 3 3 2 4" xfId="12813" xr:uid="{00000000-0005-0000-0000-0000F62A0000}"/>
    <cellStyle name="20% - Accent5 2 3 3 2 4 2" xfId="12814" xr:uid="{00000000-0005-0000-0000-0000F72A0000}"/>
    <cellStyle name="20% - Accent5 2 3 3 2 4 2 2" xfId="12815" xr:uid="{00000000-0005-0000-0000-0000F82A0000}"/>
    <cellStyle name="20% - Accent5 2 3 3 2 4 3" xfId="12816" xr:uid="{00000000-0005-0000-0000-0000F92A0000}"/>
    <cellStyle name="20% - Accent5 2 3 3 2 5" xfId="12817" xr:uid="{00000000-0005-0000-0000-0000FA2A0000}"/>
    <cellStyle name="20% - Accent5 2 3 3 2 5 2" xfId="12818" xr:uid="{00000000-0005-0000-0000-0000FB2A0000}"/>
    <cellStyle name="20% - Accent5 2 3 3 2 6" xfId="12819" xr:uid="{00000000-0005-0000-0000-0000FC2A0000}"/>
    <cellStyle name="20% - Accent5 2 3 3 2 6 2" xfId="12820" xr:uid="{00000000-0005-0000-0000-0000FD2A0000}"/>
    <cellStyle name="20% - Accent5 2 3 3 2 7" xfId="12821" xr:uid="{00000000-0005-0000-0000-0000FE2A0000}"/>
    <cellStyle name="20% - Accent5 2 3 3 3" xfId="12822" xr:uid="{00000000-0005-0000-0000-0000FF2A0000}"/>
    <cellStyle name="20% - Accent5 2 3 3 3 2" xfId="12823" xr:uid="{00000000-0005-0000-0000-0000002B0000}"/>
    <cellStyle name="20% - Accent5 2 3 3 3 2 2" xfId="12824" xr:uid="{00000000-0005-0000-0000-0000012B0000}"/>
    <cellStyle name="20% - Accent5 2 3 3 3 2 2 2" xfId="12825" xr:uid="{00000000-0005-0000-0000-0000022B0000}"/>
    <cellStyle name="20% - Accent5 2 3 3 3 2 3" xfId="12826" xr:uid="{00000000-0005-0000-0000-0000032B0000}"/>
    <cellStyle name="20% - Accent5 2 3 3 3 3" xfId="12827" xr:uid="{00000000-0005-0000-0000-0000042B0000}"/>
    <cellStyle name="20% - Accent5 2 3 3 3 3 2" xfId="12828" xr:uid="{00000000-0005-0000-0000-0000052B0000}"/>
    <cellStyle name="20% - Accent5 2 3 3 3 4" xfId="12829" xr:uid="{00000000-0005-0000-0000-0000062B0000}"/>
    <cellStyle name="20% - Accent5 2 3 3 4" xfId="12830" xr:uid="{00000000-0005-0000-0000-0000072B0000}"/>
    <cellStyle name="20% - Accent5 2 3 3 4 2" xfId="12831" xr:uid="{00000000-0005-0000-0000-0000082B0000}"/>
    <cellStyle name="20% - Accent5 2 3 3 4 2 2" xfId="12832" xr:uid="{00000000-0005-0000-0000-0000092B0000}"/>
    <cellStyle name="20% - Accent5 2 3 3 4 3" xfId="12833" xr:uid="{00000000-0005-0000-0000-00000A2B0000}"/>
    <cellStyle name="20% - Accent5 2 3 3 5" xfId="12834" xr:uid="{00000000-0005-0000-0000-00000B2B0000}"/>
    <cellStyle name="20% - Accent5 2 3 3 5 2" xfId="12835" xr:uid="{00000000-0005-0000-0000-00000C2B0000}"/>
    <cellStyle name="20% - Accent5 2 3 3 5 2 2" xfId="12836" xr:uid="{00000000-0005-0000-0000-00000D2B0000}"/>
    <cellStyle name="20% - Accent5 2 3 3 5 3" xfId="12837" xr:uid="{00000000-0005-0000-0000-00000E2B0000}"/>
    <cellStyle name="20% - Accent5 2 3 3 6" xfId="12838" xr:uid="{00000000-0005-0000-0000-00000F2B0000}"/>
    <cellStyle name="20% - Accent5 2 3 3 6 2" xfId="12839" xr:uid="{00000000-0005-0000-0000-0000102B0000}"/>
    <cellStyle name="20% - Accent5 2 3 3 6 2 2" xfId="12840" xr:uid="{00000000-0005-0000-0000-0000112B0000}"/>
    <cellStyle name="20% - Accent5 2 3 3 6 3" xfId="12841" xr:uid="{00000000-0005-0000-0000-0000122B0000}"/>
    <cellStyle name="20% - Accent5 2 3 3 7" xfId="12842" xr:uid="{00000000-0005-0000-0000-0000132B0000}"/>
    <cellStyle name="20% - Accent5 2 3 3 7 2" xfId="12843" xr:uid="{00000000-0005-0000-0000-0000142B0000}"/>
    <cellStyle name="20% - Accent5 2 3 3 8" xfId="12844" xr:uid="{00000000-0005-0000-0000-0000152B0000}"/>
    <cellStyle name="20% - Accent5 2 3 3 8 2" xfId="12845" xr:uid="{00000000-0005-0000-0000-0000162B0000}"/>
    <cellStyle name="20% - Accent5 2 3 3 9" xfId="12846" xr:uid="{00000000-0005-0000-0000-0000172B0000}"/>
    <cellStyle name="20% - Accent5 2 3 4" xfId="12847" xr:uid="{00000000-0005-0000-0000-0000182B0000}"/>
    <cellStyle name="20% - Accent5 2 3 4 2" xfId="12848" xr:uid="{00000000-0005-0000-0000-0000192B0000}"/>
    <cellStyle name="20% - Accent5 2 3 4 2 2" xfId="12849" xr:uid="{00000000-0005-0000-0000-00001A2B0000}"/>
    <cellStyle name="20% - Accent5 2 3 4 2 2 2" xfId="12850" xr:uid="{00000000-0005-0000-0000-00001B2B0000}"/>
    <cellStyle name="20% - Accent5 2 3 4 2 3" xfId="12851" xr:uid="{00000000-0005-0000-0000-00001C2B0000}"/>
    <cellStyle name="20% - Accent5 2 3 4 3" xfId="12852" xr:uid="{00000000-0005-0000-0000-00001D2B0000}"/>
    <cellStyle name="20% - Accent5 2 3 4 3 2" xfId="12853" xr:uid="{00000000-0005-0000-0000-00001E2B0000}"/>
    <cellStyle name="20% - Accent5 2 3 4 3 2 2" xfId="12854" xr:uid="{00000000-0005-0000-0000-00001F2B0000}"/>
    <cellStyle name="20% - Accent5 2 3 4 3 3" xfId="12855" xr:uid="{00000000-0005-0000-0000-0000202B0000}"/>
    <cellStyle name="20% - Accent5 2 3 4 4" xfId="12856" xr:uid="{00000000-0005-0000-0000-0000212B0000}"/>
    <cellStyle name="20% - Accent5 2 3 4 4 2" xfId="12857" xr:uid="{00000000-0005-0000-0000-0000222B0000}"/>
    <cellStyle name="20% - Accent5 2 3 4 4 2 2" xfId="12858" xr:uid="{00000000-0005-0000-0000-0000232B0000}"/>
    <cellStyle name="20% - Accent5 2 3 4 4 3" xfId="12859" xr:uid="{00000000-0005-0000-0000-0000242B0000}"/>
    <cellStyle name="20% - Accent5 2 3 4 5" xfId="12860" xr:uid="{00000000-0005-0000-0000-0000252B0000}"/>
    <cellStyle name="20% - Accent5 2 3 4 5 2" xfId="12861" xr:uid="{00000000-0005-0000-0000-0000262B0000}"/>
    <cellStyle name="20% - Accent5 2 3 4 6" xfId="12862" xr:uid="{00000000-0005-0000-0000-0000272B0000}"/>
    <cellStyle name="20% - Accent5 2 3 4 6 2" xfId="12863" xr:uid="{00000000-0005-0000-0000-0000282B0000}"/>
    <cellStyle name="20% - Accent5 2 3 4 7" xfId="12864" xr:uid="{00000000-0005-0000-0000-0000292B0000}"/>
    <cellStyle name="20% - Accent5 2 3 5" xfId="12865" xr:uid="{00000000-0005-0000-0000-00002A2B0000}"/>
    <cellStyle name="20% - Accent5 2 3 5 2" xfId="12866" xr:uid="{00000000-0005-0000-0000-00002B2B0000}"/>
    <cellStyle name="20% - Accent5 2 3 5 2 2" xfId="12867" xr:uid="{00000000-0005-0000-0000-00002C2B0000}"/>
    <cellStyle name="20% - Accent5 2 3 5 2 2 2" xfId="12868" xr:uid="{00000000-0005-0000-0000-00002D2B0000}"/>
    <cellStyle name="20% - Accent5 2 3 5 2 3" xfId="12869" xr:uid="{00000000-0005-0000-0000-00002E2B0000}"/>
    <cellStyle name="20% - Accent5 2 3 5 3" xfId="12870" xr:uid="{00000000-0005-0000-0000-00002F2B0000}"/>
    <cellStyle name="20% - Accent5 2 3 5 3 2" xfId="12871" xr:uid="{00000000-0005-0000-0000-0000302B0000}"/>
    <cellStyle name="20% - Accent5 2 3 5 4" xfId="12872" xr:uid="{00000000-0005-0000-0000-0000312B0000}"/>
    <cellStyle name="20% - Accent5 2 3 6" xfId="12873" xr:uid="{00000000-0005-0000-0000-0000322B0000}"/>
    <cellStyle name="20% - Accent5 2 3 6 2" xfId="12874" xr:uid="{00000000-0005-0000-0000-0000332B0000}"/>
    <cellStyle name="20% - Accent5 2 3 6 2 2" xfId="12875" xr:uid="{00000000-0005-0000-0000-0000342B0000}"/>
    <cellStyle name="20% - Accent5 2 3 6 3" xfId="12876" xr:uid="{00000000-0005-0000-0000-0000352B0000}"/>
    <cellStyle name="20% - Accent5 2 3 7" xfId="12877" xr:uid="{00000000-0005-0000-0000-0000362B0000}"/>
    <cellStyle name="20% - Accent5 2 3 7 2" xfId="12878" xr:uid="{00000000-0005-0000-0000-0000372B0000}"/>
    <cellStyle name="20% - Accent5 2 3 7 2 2" xfId="12879" xr:uid="{00000000-0005-0000-0000-0000382B0000}"/>
    <cellStyle name="20% - Accent5 2 3 7 3" xfId="12880" xr:uid="{00000000-0005-0000-0000-0000392B0000}"/>
    <cellStyle name="20% - Accent5 2 3 8" xfId="12881" xr:uid="{00000000-0005-0000-0000-00003A2B0000}"/>
    <cellStyle name="20% - Accent5 2 3 8 2" xfId="12882" xr:uid="{00000000-0005-0000-0000-00003B2B0000}"/>
    <cellStyle name="20% - Accent5 2 3 8 2 2" xfId="12883" xr:uid="{00000000-0005-0000-0000-00003C2B0000}"/>
    <cellStyle name="20% - Accent5 2 3 8 3" xfId="12884" xr:uid="{00000000-0005-0000-0000-00003D2B0000}"/>
    <cellStyle name="20% - Accent5 2 3 9" xfId="12885" xr:uid="{00000000-0005-0000-0000-00003E2B0000}"/>
    <cellStyle name="20% - Accent5 2 3 9 2" xfId="12886" xr:uid="{00000000-0005-0000-0000-00003F2B0000}"/>
    <cellStyle name="20% - Accent5 2 4" xfId="12887" xr:uid="{00000000-0005-0000-0000-0000402B0000}"/>
    <cellStyle name="20% - Accent5 2 4 10" xfId="12888" xr:uid="{00000000-0005-0000-0000-0000412B0000}"/>
    <cellStyle name="20% - Accent5 2 4 2" xfId="12889" xr:uid="{00000000-0005-0000-0000-0000422B0000}"/>
    <cellStyle name="20% - Accent5 2 4 2 2" xfId="12890" xr:uid="{00000000-0005-0000-0000-0000432B0000}"/>
    <cellStyle name="20% - Accent5 2 4 2 2 2" xfId="12891" xr:uid="{00000000-0005-0000-0000-0000442B0000}"/>
    <cellStyle name="20% - Accent5 2 4 2 2 2 2" xfId="12892" xr:uid="{00000000-0005-0000-0000-0000452B0000}"/>
    <cellStyle name="20% - Accent5 2 4 2 2 2 2 2" xfId="12893" xr:uid="{00000000-0005-0000-0000-0000462B0000}"/>
    <cellStyle name="20% - Accent5 2 4 2 2 2 3" xfId="12894" xr:uid="{00000000-0005-0000-0000-0000472B0000}"/>
    <cellStyle name="20% - Accent5 2 4 2 2 3" xfId="12895" xr:uid="{00000000-0005-0000-0000-0000482B0000}"/>
    <cellStyle name="20% - Accent5 2 4 2 2 3 2" xfId="12896" xr:uid="{00000000-0005-0000-0000-0000492B0000}"/>
    <cellStyle name="20% - Accent5 2 4 2 2 3 2 2" xfId="12897" xr:uid="{00000000-0005-0000-0000-00004A2B0000}"/>
    <cellStyle name="20% - Accent5 2 4 2 2 3 3" xfId="12898" xr:uid="{00000000-0005-0000-0000-00004B2B0000}"/>
    <cellStyle name="20% - Accent5 2 4 2 2 4" xfId="12899" xr:uid="{00000000-0005-0000-0000-00004C2B0000}"/>
    <cellStyle name="20% - Accent5 2 4 2 2 4 2" xfId="12900" xr:uid="{00000000-0005-0000-0000-00004D2B0000}"/>
    <cellStyle name="20% - Accent5 2 4 2 2 4 2 2" xfId="12901" xr:uid="{00000000-0005-0000-0000-00004E2B0000}"/>
    <cellStyle name="20% - Accent5 2 4 2 2 4 3" xfId="12902" xr:uid="{00000000-0005-0000-0000-00004F2B0000}"/>
    <cellStyle name="20% - Accent5 2 4 2 2 5" xfId="12903" xr:uid="{00000000-0005-0000-0000-0000502B0000}"/>
    <cellStyle name="20% - Accent5 2 4 2 2 5 2" xfId="12904" xr:uid="{00000000-0005-0000-0000-0000512B0000}"/>
    <cellStyle name="20% - Accent5 2 4 2 2 6" xfId="12905" xr:uid="{00000000-0005-0000-0000-0000522B0000}"/>
    <cellStyle name="20% - Accent5 2 4 2 2 6 2" xfId="12906" xr:uid="{00000000-0005-0000-0000-0000532B0000}"/>
    <cellStyle name="20% - Accent5 2 4 2 2 7" xfId="12907" xr:uid="{00000000-0005-0000-0000-0000542B0000}"/>
    <cellStyle name="20% - Accent5 2 4 2 3" xfId="12908" xr:uid="{00000000-0005-0000-0000-0000552B0000}"/>
    <cellStyle name="20% - Accent5 2 4 2 3 2" xfId="12909" xr:uid="{00000000-0005-0000-0000-0000562B0000}"/>
    <cellStyle name="20% - Accent5 2 4 2 3 2 2" xfId="12910" xr:uid="{00000000-0005-0000-0000-0000572B0000}"/>
    <cellStyle name="20% - Accent5 2 4 2 3 2 2 2" xfId="12911" xr:uid="{00000000-0005-0000-0000-0000582B0000}"/>
    <cellStyle name="20% - Accent5 2 4 2 3 2 3" xfId="12912" xr:uid="{00000000-0005-0000-0000-0000592B0000}"/>
    <cellStyle name="20% - Accent5 2 4 2 3 3" xfId="12913" xr:uid="{00000000-0005-0000-0000-00005A2B0000}"/>
    <cellStyle name="20% - Accent5 2 4 2 3 3 2" xfId="12914" xr:uid="{00000000-0005-0000-0000-00005B2B0000}"/>
    <cellStyle name="20% - Accent5 2 4 2 3 4" xfId="12915" xr:uid="{00000000-0005-0000-0000-00005C2B0000}"/>
    <cellStyle name="20% - Accent5 2 4 2 4" xfId="12916" xr:uid="{00000000-0005-0000-0000-00005D2B0000}"/>
    <cellStyle name="20% - Accent5 2 4 2 4 2" xfId="12917" xr:uid="{00000000-0005-0000-0000-00005E2B0000}"/>
    <cellStyle name="20% - Accent5 2 4 2 4 2 2" xfId="12918" xr:uid="{00000000-0005-0000-0000-00005F2B0000}"/>
    <cellStyle name="20% - Accent5 2 4 2 4 3" xfId="12919" xr:uid="{00000000-0005-0000-0000-0000602B0000}"/>
    <cellStyle name="20% - Accent5 2 4 2 5" xfId="12920" xr:uid="{00000000-0005-0000-0000-0000612B0000}"/>
    <cellStyle name="20% - Accent5 2 4 2 5 2" xfId="12921" xr:uid="{00000000-0005-0000-0000-0000622B0000}"/>
    <cellStyle name="20% - Accent5 2 4 2 5 2 2" xfId="12922" xr:uid="{00000000-0005-0000-0000-0000632B0000}"/>
    <cellStyle name="20% - Accent5 2 4 2 5 3" xfId="12923" xr:uid="{00000000-0005-0000-0000-0000642B0000}"/>
    <cellStyle name="20% - Accent5 2 4 2 6" xfId="12924" xr:uid="{00000000-0005-0000-0000-0000652B0000}"/>
    <cellStyle name="20% - Accent5 2 4 2 6 2" xfId="12925" xr:uid="{00000000-0005-0000-0000-0000662B0000}"/>
    <cellStyle name="20% - Accent5 2 4 2 6 2 2" xfId="12926" xr:uid="{00000000-0005-0000-0000-0000672B0000}"/>
    <cellStyle name="20% - Accent5 2 4 2 6 3" xfId="12927" xr:uid="{00000000-0005-0000-0000-0000682B0000}"/>
    <cellStyle name="20% - Accent5 2 4 2 7" xfId="12928" xr:uid="{00000000-0005-0000-0000-0000692B0000}"/>
    <cellStyle name="20% - Accent5 2 4 2 7 2" xfId="12929" xr:uid="{00000000-0005-0000-0000-00006A2B0000}"/>
    <cellStyle name="20% - Accent5 2 4 2 8" xfId="12930" xr:uid="{00000000-0005-0000-0000-00006B2B0000}"/>
    <cellStyle name="20% - Accent5 2 4 2 8 2" xfId="12931" xr:uid="{00000000-0005-0000-0000-00006C2B0000}"/>
    <cellStyle name="20% - Accent5 2 4 2 9" xfId="12932" xr:uid="{00000000-0005-0000-0000-00006D2B0000}"/>
    <cellStyle name="20% - Accent5 2 4 3" xfId="12933" xr:uid="{00000000-0005-0000-0000-00006E2B0000}"/>
    <cellStyle name="20% - Accent5 2 4 3 2" xfId="12934" xr:uid="{00000000-0005-0000-0000-00006F2B0000}"/>
    <cellStyle name="20% - Accent5 2 4 3 2 2" xfId="12935" xr:uid="{00000000-0005-0000-0000-0000702B0000}"/>
    <cellStyle name="20% - Accent5 2 4 3 2 2 2" xfId="12936" xr:uid="{00000000-0005-0000-0000-0000712B0000}"/>
    <cellStyle name="20% - Accent5 2 4 3 2 3" xfId="12937" xr:uid="{00000000-0005-0000-0000-0000722B0000}"/>
    <cellStyle name="20% - Accent5 2 4 3 3" xfId="12938" xr:uid="{00000000-0005-0000-0000-0000732B0000}"/>
    <cellStyle name="20% - Accent5 2 4 3 3 2" xfId="12939" xr:uid="{00000000-0005-0000-0000-0000742B0000}"/>
    <cellStyle name="20% - Accent5 2 4 3 3 2 2" xfId="12940" xr:uid="{00000000-0005-0000-0000-0000752B0000}"/>
    <cellStyle name="20% - Accent5 2 4 3 3 3" xfId="12941" xr:uid="{00000000-0005-0000-0000-0000762B0000}"/>
    <cellStyle name="20% - Accent5 2 4 3 4" xfId="12942" xr:uid="{00000000-0005-0000-0000-0000772B0000}"/>
    <cellStyle name="20% - Accent5 2 4 3 4 2" xfId="12943" xr:uid="{00000000-0005-0000-0000-0000782B0000}"/>
    <cellStyle name="20% - Accent5 2 4 3 4 2 2" xfId="12944" xr:uid="{00000000-0005-0000-0000-0000792B0000}"/>
    <cellStyle name="20% - Accent5 2 4 3 4 3" xfId="12945" xr:uid="{00000000-0005-0000-0000-00007A2B0000}"/>
    <cellStyle name="20% - Accent5 2 4 3 5" xfId="12946" xr:uid="{00000000-0005-0000-0000-00007B2B0000}"/>
    <cellStyle name="20% - Accent5 2 4 3 5 2" xfId="12947" xr:uid="{00000000-0005-0000-0000-00007C2B0000}"/>
    <cellStyle name="20% - Accent5 2 4 3 6" xfId="12948" xr:uid="{00000000-0005-0000-0000-00007D2B0000}"/>
    <cellStyle name="20% - Accent5 2 4 3 6 2" xfId="12949" xr:uid="{00000000-0005-0000-0000-00007E2B0000}"/>
    <cellStyle name="20% - Accent5 2 4 3 7" xfId="12950" xr:uid="{00000000-0005-0000-0000-00007F2B0000}"/>
    <cellStyle name="20% - Accent5 2 4 4" xfId="12951" xr:uid="{00000000-0005-0000-0000-0000802B0000}"/>
    <cellStyle name="20% - Accent5 2 4 4 2" xfId="12952" xr:uid="{00000000-0005-0000-0000-0000812B0000}"/>
    <cellStyle name="20% - Accent5 2 4 4 2 2" xfId="12953" xr:uid="{00000000-0005-0000-0000-0000822B0000}"/>
    <cellStyle name="20% - Accent5 2 4 4 2 2 2" xfId="12954" xr:uid="{00000000-0005-0000-0000-0000832B0000}"/>
    <cellStyle name="20% - Accent5 2 4 4 2 3" xfId="12955" xr:uid="{00000000-0005-0000-0000-0000842B0000}"/>
    <cellStyle name="20% - Accent5 2 4 4 3" xfId="12956" xr:uid="{00000000-0005-0000-0000-0000852B0000}"/>
    <cellStyle name="20% - Accent5 2 4 4 3 2" xfId="12957" xr:uid="{00000000-0005-0000-0000-0000862B0000}"/>
    <cellStyle name="20% - Accent5 2 4 4 4" xfId="12958" xr:uid="{00000000-0005-0000-0000-0000872B0000}"/>
    <cellStyle name="20% - Accent5 2 4 5" xfId="12959" xr:uid="{00000000-0005-0000-0000-0000882B0000}"/>
    <cellStyle name="20% - Accent5 2 4 5 2" xfId="12960" xr:uid="{00000000-0005-0000-0000-0000892B0000}"/>
    <cellStyle name="20% - Accent5 2 4 5 2 2" xfId="12961" xr:uid="{00000000-0005-0000-0000-00008A2B0000}"/>
    <cellStyle name="20% - Accent5 2 4 5 3" xfId="12962" xr:uid="{00000000-0005-0000-0000-00008B2B0000}"/>
    <cellStyle name="20% - Accent5 2 4 6" xfId="12963" xr:uid="{00000000-0005-0000-0000-00008C2B0000}"/>
    <cellStyle name="20% - Accent5 2 4 6 2" xfId="12964" xr:uid="{00000000-0005-0000-0000-00008D2B0000}"/>
    <cellStyle name="20% - Accent5 2 4 6 2 2" xfId="12965" xr:uid="{00000000-0005-0000-0000-00008E2B0000}"/>
    <cellStyle name="20% - Accent5 2 4 6 3" xfId="12966" xr:uid="{00000000-0005-0000-0000-00008F2B0000}"/>
    <cellStyle name="20% - Accent5 2 4 7" xfId="12967" xr:uid="{00000000-0005-0000-0000-0000902B0000}"/>
    <cellStyle name="20% - Accent5 2 4 7 2" xfId="12968" xr:uid="{00000000-0005-0000-0000-0000912B0000}"/>
    <cellStyle name="20% - Accent5 2 4 7 2 2" xfId="12969" xr:uid="{00000000-0005-0000-0000-0000922B0000}"/>
    <cellStyle name="20% - Accent5 2 4 7 3" xfId="12970" xr:uid="{00000000-0005-0000-0000-0000932B0000}"/>
    <cellStyle name="20% - Accent5 2 4 8" xfId="12971" xr:uid="{00000000-0005-0000-0000-0000942B0000}"/>
    <cellStyle name="20% - Accent5 2 4 8 2" xfId="12972" xr:uid="{00000000-0005-0000-0000-0000952B0000}"/>
    <cellStyle name="20% - Accent5 2 4 9" xfId="12973" xr:uid="{00000000-0005-0000-0000-0000962B0000}"/>
    <cellStyle name="20% - Accent5 2 4 9 2" xfId="12974" xr:uid="{00000000-0005-0000-0000-0000972B0000}"/>
    <cellStyle name="20% - Accent5 2 5" xfId="12975" xr:uid="{00000000-0005-0000-0000-0000982B0000}"/>
    <cellStyle name="20% - Accent5 2 5 2" xfId="12976" xr:uid="{00000000-0005-0000-0000-0000992B0000}"/>
    <cellStyle name="20% - Accent5 2 5 2 2" xfId="12977" xr:uid="{00000000-0005-0000-0000-00009A2B0000}"/>
    <cellStyle name="20% - Accent5 2 5 2 2 2" xfId="12978" xr:uid="{00000000-0005-0000-0000-00009B2B0000}"/>
    <cellStyle name="20% - Accent5 2 5 2 2 2 2" xfId="12979" xr:uid="{00000000-0005-0000-0000-00009C2B0000}"/>
    <cellStyle name="20% - Accent5 2 5 2 2 3" xfId="12980" xr:uid="{00000000-0005-0000-0000-00009D2B0000}"/>
    <cellStyle name="20% - Accent5 2 5 2 3" xfId="12981" xr:uid="{00000000-0005-0000-0000-00009E2B0000}"/>
    <cellStyle name="20% - Accent5 2 5 2 3 2" xfId="12982" xr:uid="{00000000-0005-0000-0000-00009F2B0000}"/>
    <cellStyle name="20% - Accent5 2 5 2 3 2 2" xfId="12983" xr:uid="{00000000-0005-0000-0000-0000A02B0000}"/>
    <cellStyle name="20% - Accent5 2 5 2 3 3" xfId="12984" xr:uid="{00000000-0005-0000-0000-0000A12B0000}"/>
    <cellStyle name="20% - Accent5 2 5 2 4" xfId="12985" xr:uid="{00000000-0005-0000-0000-0000A22B0000}"/>
    <cellStyle name="20% - Accent5 2 5 2 4 2" xfId="12986" xr:uid="{00000000-0005-0000-0000-0000A32B0000}"/>
    <cellStyle name="20% - Accent5 2 5 2 4 2 2" xfId="12987" xr:uid="{00000000-0005-0000-0000-0000A42B0000}"/>
    <cellStyle name="20% - Accent5 2 5 2 4 3" xfId="12988" xr:uid="{00000000-0005-0000-0000-0000A52B0000}"/>
    <cellStyle name="20% - Accent5 2 5 2 5" xfId="12989" xr:uid="{00000000-0005-0000-0000-0000A62B0000}"/>
    <cellStyle name="20% - Accent5 2 5 2 5 2" xfId="12990" xr:uid="{00000000-0005-0000-0000-0000A72B0000}"/>
    <cellStyle name="20% - Accent5 2 5 2 6" xfId="12991" xr:uid="{00000000-0005-0000-0000-0000A82B0000}"/>
    <cellStyle name="20% - Accent5 2 5 2 6 2" xfId="12992" xr:uid="{00000000-0005-0000-0000-0000A92B0000}"/>
    <cellStyle name="20% - Accent5 2 5 2 7" xfId="12993" xr:uid="{00000000-0005-0000-0000-0000AA2B0000}"/>
    <cellStyle name="20% - Accent5 2 5 3" xfId="12994" xr:uid="{00000000-0005-0000-0000-0000AB2B0000}"/>
    <cellStyle name="20% - Accent5 2 5 3 2" xfId="12995" xr:uid="{00000000-0005-0000-0000-0000AC2B0000}"/>
    <cellStyle name="20% - Accent5 2 5 3 2 2" xfId="12996" xr:uid="{00000000-0005-0000-0000-0000AD2B0000}"/>
    <cellStyle name="20% - Accent5 2 5 3 2 2 2" xfId="12997" xr:uid="{00000000-0005-0000-0000-0000AE2B0000}"/>
    <cellStyle name="20% - Accent5 2 5 3 2 3" xfId="12998" xr:uid="{00000000-0005-0000-0000-0000AF2B0000}"/>
    <cellStyle name="20% - Accent5 2 5 3 3" xfId="12999" xr:uid="{00000000-0005-0000-0000-0000B02B0000}"/>
    <cellStyle name="20% - Accent5 2 5 3 3 2" xfId="13000" xr:uid="{00000000-0005-0000-0000-0000B12B0000}"/>
    <cellStyle name="20% - Accent5 2 5 3 4" xfId="13001" xr:uid="{00000000-0005-0000-0000-0000B22B0000}"/>
    <cellStyle name="20% - Accent5 2 5 4" xfId="13002" xr:uid="{00000000-0005-0000-0000-0000B32B0000}"/>
    <cellStyle name="20% - Accent5 2 5 4 2" xfId="13003" xr:uid="{00000000-0005-0000-0000-0000B42B0000}"/>
    <cellStyle name="20% - Accent5 2 5 4 2 2" xfId="13004" xr:uid="{00000000-0005-0000-0000-0000B52B0000}"/>
    <cellStyle name="20% - Accent5 2 5 4 3" xfId="13005" xr:uid="{00000000-0005-0000-0000-0000B62B0000}"/>
    <cellStyle name="20% - Accent5 2 5 5" xfId="13006" xr:uid="{00000000-0005-0000-0000-0000B72B0000}"/>
    <cellStyle name="20% - Accent5 2 5 5 2" xfId="13007" xr:uid="{00000000-0005-0000-0000-0000B82B0000}"/>
    <cellStyle name="20% - Accent5 2 5 5 2 2" xfId="13008" xr:uid="{00000000-0005-0000-0000-0000B92B0000}"/>
    <cellStyle name="20% - Accent5 2 5 5 3" xfId="13009" xr:uid="{00000000-0005-0000-0000-0000BA2B0000}"/>
    <cellStyle name="20% - Accent5 2 5 6" xfId="13010" xr:uid="{00000000-0005-0000-0000-0000BB2B0000}"/>
    <cellStyle name="20% - Accent5 2 5 6 2" xfId="13011" xr:uid="{00000000-0005-0000-0000-0000BC2B0000}"/>
    <cellStyle name="20% - Accent5 2 5 6 2 2" xfId="13012" xr:uid="{00000000-0005-0000-0000-0000BD2B0000}"/>
    <cellStyle name="20% - Accent5 2 5 6 3" xfId="13013" xr:uid="{00000000-0005-0000-0000-0000BE2B0000}"/>
    <cellStyle name="20% - Accent5 2 5 7" xfId="13014" xr:uid="{00000000-0005-0000-0000-0000BF2B0000}"/>
    <cellStyle name="20% - Accent5 2 5 7 2" xfId="13015" xr:uid="{00000000-0005-0000-0000-0000C02B0000}"/>
    <cellStyle name="20% - Accent5 2 5 8" xfId="13016" xr:uid="{00000000-0005-0000-0000-0000C12B0000}"/>
    <cellStyle name="20% - Accent5 2 5 8 2" xfId="13017" xr:uid="{00000000-0005-0000-0000-0000C22B0000}"/>
    <cellStyle name="20% - Accent5 2 5 9" xfId="13018" xr:uid="{00000000-0005-0000-0000-0000C32B0000}"/>
    <cellStyle name="20% - Accent5 2 6" xfId="13019" xr:uid="{00000000-0005-0000-0000-0000C42B0000}"/>
    <cellStyle name="20% - Accent5 2 6 2" xfId="13020" xr:uid="{00000000-0005-0000-0000-0000C52B0000}"/>
    <cellStyle name="20% - Accent5 2 6 2 2" xfId="13021" xr:uid="{00000000-0005-0000-0000-0000C62B0000}"/>
    <cellStyle name="20% - Accent5 2 6 2 2 2" xfId="13022" xr:uid="{00000000-0005-0000-0000-0000C72B0000}"/>
    <cellStyle name="20% - Accent5 2 6 2 3" xfId="13023" xr:uid="{00000000-0005-0000-0000-0000C82B0000}"/>
    <cellStyle name="20% - Accent5 2 6 3" xfId="13024" xr:uid="{00000000-0005-0000-0000-0000C92B0000}"/>
    <cellStyle name="20% - Accent5 2 6 3 2" xfId="13025" xr:uid="{00000000-0005-0000-0000-0000CA2B0000}"/>
    <cellStyle name="20% - Accent5 2 6 3 2 2" xfId="13026" xr:uid="{00000000-0005-0000-0000-0000CB2B0000}"/>
    <cellStyle name="20% - Accent5 2 6 3 3" xfId="13027" xr:uid="{00000000-0005-0000-0000-0000CC2B0000}"/>
    <cellStyle name="20% - Accent5 2 6 4" xfId="13028" xr:uid="{00000000-0005-0000-0000-0000CD2B0000}"/>
    <cellStyle name="20% - Accent5 2 6 4 2" xfId="13029" xr:uid="{00000000-0005-0000-0000-0000CE2B0000}"/>
    <cellStyle name="20% - Accent5 2 6 4 2 2" xfId="13030" xr:uid="{00000000-0005-0000-0000-0000CF2B0000}"/>
    <cellStyle name="20% - Accent5 2 6 4 3" xfId="13031" xr:uid="{00000000-0005-0000-0000-0000D02B0000}"/>
    <cellStyle name="20% - Accent5 2 6 5" xfId="13032" xr:uid="{00000000-0005-0000-0000-0000D12B0000}"/>
    <cellStyle name="20% - Accent5 2 6 5 2" xfId="13033" xr:uid="{00000000-0005-0000-0000-0000D22B0000}"/>
    <cellStyle name="20% - Accent5 2 6 6" xfId="13034" xr:uid="{00000000-0005-0000-0000-0000D32B0000}"/>
    <cellStyle name="20% - Accent5 2 6 6 2" xfId="13035" xr:uid="{00000000-0005-0000-0000-0000D42B0000}"/>
    <cellStyle name="20% - Accent5 2 6 7" xfId="13036" xr:uid="{00000000-0005-0000-0000-0000D52B0000}"/>
    <cellStyle name="20% - Accent5 2 7" xfId="13037" xr:uid="{00000000-0005-0000-0000-0000D62B0000}"/>
    <cellStyle name="20% - Accent5 2 7 2" xfId="13038" xr:uid="{00000000-0005-0000-0000-0000D72B0000}"/>
    <cellStyle name="20% - Accent5 2 7 2 2" xfId="13039" xr:uid="{00000000-0005-0000-0000-0000D82B0000}"/>
    <cellStyle name="20% - Accent5 2 7 2 2 2" xfId="13040" xr:uid="{00000000-0005-0000-0000-0000D92B0000}"/>
    <cellStyle name="20% - Accent5 2 7 2 3" xfId="13041" xr:uid="{00000000-0005-0000-0000-0000DA2B0000}"/>
    <cellStyle name="20% - Accent5 2 7 3" xfId="13042" xr:uid="{00000000-0005-0000-0000-0000DB2B0000}"/>
    <cellStyle name="20% - Accent5 2 7 3 2" xfId="13043" xr:uid="{00000000-0005-0000-0000-0000DC2B0000}"/>
    <cellStyle name="20% - Accent5 2 7 4" xfId="13044" xr:uid="{00000000-0005-0000-0000-0000DD2B0000}"/>
    <cellStyle name="20% - Accent5 2 8" xfId="13045" xr:uid="{00000000-0005-0000-0000-0000DE2B0000}"/>
    <cellStyle name="20% - Accent5 2 8 2" xfId="13046" xr:uid="{00000000-0005-0000-0000-0000DF2B0000}"/>
    <cellStyle name="20% - Accent5 2 8 2 2" xfId="13047" xr:uid="{00000000-0005-0000-0000-0000E02B0000}"/>
    <cellStyle name="20% - Accent5 2 8 3" xfId="13048" xr:uid="{00000000-0005-0000-0000-0000E12B0000}"/>
    <cellStyle name="20% - Accent5 2 9" xfId="13049" xr:uid="{00000000-0005-0000-0000-0000E22B0000}"/>
    <cellStyle name="20% - Accent5 2 9 2" xfId="13050" xr:uid="{00000000-0005-0000-0000-0000E32B0000}"/>
    <cellStyle name="20% - Accent5 2 9 2 2" xfId="13051" xr:uid="{00000000-0005-0000-0000-0000E42B0000}"/>
    <cellStyle name="20% - Accent5 2 9 3" xfId="13052" xr:uid="{00000000-0005-0000-0000-0000E52B0000}"/>
    <cellStyle name="20% - Accent5 20" xfId="13053" xr:uid="{00000000-0005-0000-0000-0000E62B0000}"/>
    <cellStyle name="20% - Accent5 20 2" xfId="13054" xr:uid="{00000000-0005-0000-0000-0000E72B0000}"/>
    <cellStyle name="20% - Accent5 21" xfId="13055" xr:uid="{00000000-0005-0000-0000-0000E82B0000}"/>
    <cellStyle name="20% - Accent5 22" xfId="13056" xr:uid="{00000000-0005-0000-0000-0000E92B0000}"/>
    <cellStyle name="20% - Accent5 3" xfId="858" xr:uid="{00000000-0005-0000-0000-0000EA2B0000}"/>
    <cellStyle name="20% - Accent5 3 10" xfId="13058" xr:uid="{00000000-0005-0000-0000-0000EB2B0000}"/>
    <cellStyle name="20% - Accent5 3 10 2" xfId="13059" xr:uid="{00000000-0005-0000-0000-0000EC2B0000}"/>
    <cellStyle name="20% - Accent5 3 10 2 2" xfId="13060" xr:uid="{00000000-0005-0000-0000-0000ED2B0000}"/>
    <cellStyle name="20% - Accent5 3 10 3" xfId="13061" xr:uid="{00000000-0005-0000-0000-0000EE2B0000}"/>
    <cellStyle name="20% - Accent5 3 11" xfId="13062" xr:uid="{00000000-0005-0000-0000-0000EF2B0000}"/>
    <cellStyle name="20% - Accent5 3 11 2" xfId="13063" xr:uid="{00000000-0005-0000-0000-0000F02B0000}"/>
    <cellStyle name="20% - Accent5 3 12" xfId="13064" xr:uid="{00000000-0005-0000-0000-0000F12B0000}"/>
    <cellStyle name="20% - Accent5 3 12 2" xfId="13065" xr:uid="{00000000-0005-0000-0000-0000F22B0000}"/>
    <cellStyle name="20% - Accent5 3 13" xfId="13066" xr:uid="{00000000-0005-0000-0000-0000F32B0000}"/>
    <cellStyle name="20% - Accent5 3 14" xfId="13067" xr:uid="{00000000-0005-0000-0000-0000F42B0000}"/>
    <cellStyle name="20% - Accent5 3 15" xfId="13057" xr:uid="{00000000-0005-0000-0000-0000F52B0000}"/>
    <cellStyle name="20% - Accent5 3 2" xfId="859" xr:uid="{00000000-0005-0000-0000-0000F62B0000}"/>
    <cellStyle name="20% - Accent5 3 2 10" xfId="13069" xr:uid="{00000000-0005-0000-0000-0000F72B0000}"/>
    <cellStyle name="20% - Accent5 3 2 10 2" xfId="13070" xr:uid="{00000000-0005-0000-0000-0000F82B0000}"/>
    <cellStyle name="20% - Accent5 3 2 11" xfId="13071" xr:uid="{00000000-0005-0000-0000-0000F92B0000}"/>
    <cellStyle name="20% - Accent5 3 2 12" xfId="13072" xr:uid="{00000000-0005-0000-0000-0000FA2B0000}"/>
    <cellStyle name="20% - Accent5 3 2 13" xfId="13068" xr:uid="{00000000-0005-0000-0000-0000FB2B0000}"/>
    <cellStyle name="20% - Accent5 3 2 2" xfId="2633" xr:uid="{00000000-0005-0000-0000-0000FC2B0000}"/>
    <cellStyle name="20% - Accent5 3 2 2 10" xfId="13074" xr:uid="{00000000-0005-0000-0000-0000FD2B0000}"/>
    <cellStyle name="20% - Accent5 3 2 2 11" xfId="13075" xr:uid="{00000000-0005-0000-0000-0000FE2B0000}"/>
    <cellStyle name="20% - Accent5 3 2 2 12" xfId="13073" xr:uid="{00000000-0005-0000-0000-0000FF2B0000}"/>
    <cellStyle name="20% - Accent5 3 2 2 2" xfId="13076" xr:uid="{00000000-0005-0000-0000-0000002C0000}"/>
    <cellStyle name="20% - Accent5 3 2 2 2 2" xfId="13077" xr:uid="{00000000-0005-0000-0000-0000012C0000}"/>
    <cellStyle name="20% - Accent5 3 2 2 2 2 2" xfId="13078" xr:uid="{00000000-0005-0000-0000-0000022C0000}"/>
    <cellStyle name="20% - Accent5 3 2 2 2 2 2 2" xfId="13079" xr:uid="{00000000-0005-0000-0000-0000032C0000}"/>
    <cellStyle name="20% - Accent5 3 2 2 2 2 2 2 2" xfId="13080" xr:uid="{00000000-0005-0000-0000-0000042C0000}"/>
    <cellStyle name="20% - Accent5 3 2 2 2 2 2 3" xfId="13081" xr:uid="{00000000-0005-0000-0000-0000052C0000}"/>
    <cellStyle name="20% - Accent5 3 2 2 2 2 3" xfId="13082" xr:uid="{00000000-0005-0000-0000-0000062C0000}"/>
    <cellStyle name="20% - Accent5 3 2 2 2 2 3 2" xfId="13083" xr:uid="{00000000-0005-0000-0000-0000072C0000}"/>
    <cellStyle name="20% - Accent5 3 2 2 2 2 3 2 2" xfId="13084" xr:uid="{00000000-0005-0000-0000-0000082C0000}"/>
    <cellStyle name="20% - Accent5 3 2 2 2 2 3 3" xfId="13085" xr:uid="{00000000-0005-0000-0000-0000092C0000}"/>
    <cellStyle name="20% - Accent5 3 2 2 2 2 4" xfId="13086" xr:uid="{00000000-0005-0000-0000-00000A2C0000}"/>
    <cellStyle name="20% - Accent5 3 2 2 2 2 4 2" xfId="13087" xr:uid="{00000000-0005-0000-0000-00000B2C0000}"/>
    <cellStyle name="20% - Accent5 3 2 2 2 2 4 2 2" xfId="13088" xr:uid="{00000000-0005-0000-0000-00000C2C0000}"/>
    <cellStyle name="20% - Accent5 3 2 2 2 2 4 3" xfId="13089" xr:uid="{00000000-0005-0000-0000-00000D2C0000}"/>
    <cellStyle name="20% - Accent5 3 2 2 2 2 5" xfId="13090" xr:uid="{00000000-0005-0000-0000-00000E2C0000}"/>
    <cellStyle name="20% - Accent5 3 2 2 2 2 5 2" xfId="13091" xr:uid="{00000000-0005-0000-0000-00000F2C0000}"/>
    <cellStyle name="20% - Accent5 3 2 2 2 2 6" xfId="13092" xr:uid="{00000000-0005-0000-0000-0000102C0000}"/>
    <cellStyle name="20% - Accent5 3 2 2 2 2 6 2" xfId="13093" xr:uid="{00000000-0005-0000-0000-0000112C0000}"/>
    <cellStyle name="20% - Accent5 3 2 2 2 2 7" xfId="13094" xr:uid="{00000000-0005-0000-0000-0000122C0000}"/>
    <cellStyle name="20% - Accent5 3 2 2 2 3" xfId="13095" xr:uid="{00000000-0005-0000-0000-0000132C0000}"/>
    <cellStyle name="20% - Accent5 3 2 2 2 3 2" xfId="13096" xr:uid="{00000000-0005-0000-0000-0000142C0000}"/>
    <cellStyle name="20% - Accent5 3 2 2 2 3 2 2" xfId="13097" xr:uid="{00000000-0005-0000-0000-0000152C0000}"/>
    <cellStyle name="20% - Accent5 3 2 2 2 3 2 2 2" xfId="13098" xr:uid="{00000000-0005-0000-0000-0000162C0000}"/>
    <cellStyle name="20% - Accent5 3 2 2 2 3 2 3" xfId="13099" xr:uid="{00000000-0005-0000-0000-0000172C0000}"/>
    <cellStyle name="20% - Accent5 3 2 2 2 3 3" xfId="13100" xr:uid="{00000000-0005-0000-0000-0000182C0000}"/>
    <cellStyle name="20% - Accent5 3 2 2 2 3 3 2" xfId="13101" xr:uid="{00000000-0005-0000-0000-0000192C0000}"/>
    <cellStyle name="20% - Accent5 3 2 2 2 3 4" xfId="13102" xr:uid="{00000000-0005-0000-0000-00001A2C0000}"/>
    <cellStyle name="20% - Accent5 3 2 2 2 4" xfId="13103" xr:uid="{00000000-0005-0000-0000-00001B2C0000}"/>
    <cellStyle name="20% - Accent5 3 2 2 2 4 2" xfId="13104" xr:uid="{00000000-0005-0000-0000-00001C2C0000}"/>
    <cellStyle name="20% - Accent5 3 2 2 2 4 2 2" xfId="13105" xr:uid="{00000000-0005-0000-0000-00001D2C0000}"/>
    <cellStyle name="20% - Accent5 3 2 2 2 4 3" xfId="13106" xr:uid="{00000000-0005-0000-0000-00001E2C0000}"/>
    <cellStyle name="20% - Accent5 3 2 2 2 5" xfId="13107" xr:uid="{00000000-0005-0000-0000-00001F2C0000}"/>
    <cellStyle name="20% - Accent5 3 2 2 2 5 2" xfId="13108" xr:uid="{00000000-0005-0000-0000-0000202C0000}"/>
    <cellStyle name="20% - Accent5 3 2 2 2 5 2 2" xfId="13109" xr:uid="{00000000-0005-0000-0000-0000212C0000}"/>
    <cellStyle name="20% - Accent5 3 2 2 2 5 3" xfId="13110" xr:uid="{00000000-0005-0000-0000-0000222C0000}"/>
    <cellStyle name="20% - Accent5 3 2 2 2 6" xfId="13111" xr:uid="{00000000-0005-0000-0000-0000232C0000}"/>
    <cellStyle name="20% - Accent5 3 2 2 2 6 2" xfId="13112" xr:uid="{00000000-0005-0000-0000-0000242C0000}"/>
    <cellStyle name="20% - Accent5 3 2 2 2 6 2 2" xfId="13113" xr:uid="{00000000-0005-0000-0000-0000252C0000}"/>
    <cellStyle name="20% - Accent5 3 2 2 2 6 3" xfId="13114" xr:uid="{00000000-0005-0000-0000-0000262C0000}"/>
    <cellStyle name="20% - Accent5 3 2 2 2 7" xfId="13115" xr:uid="{00000000-0005-0000-0000-0000272C0000}"/>
    <cellStyle name="20% - Accent5 3 2 2 2 7 2" xfId="13116" xr:uid="{00000000-0005-0000-0000-0000282C0000}"/>
    <cellStyle name="20% - Accent5 3 2 2 2 8" xfId="13117" xr:uid="{00000000-0005-0000-0000-0000292C0000}"/>
    <cellStyle name="20% - Accent5 3 2 2 2 8 2" xfId="13118" xr:uid="{00000000-0005-0000-0000-00002A2C0000}"/>
    <cellStyle name="20% - Accent5 3 2 2 2 9" xfId="13119" xr:uid="{00000000-0005-0000-0000-00002B2C0000}"/>
    <cellStyle name="20% - Accent5 3 2 2 3" xfId="13120" xr:uid="{00000000-0005-0000-0000-00002C2C0000}"/>
    <cellStyle name="20% - Accent5 3 2 2 3 2" xfId="13121" xr:uid="{00000000-0005-0000-0000-00002D2C0000}"/>
    <cellStyle name="20% - Accent5 3 2 2 3 2 2" xfId="13122" xr:uid="{00000000-0005-0000-0000-00002E2C0000}"/>
    <cellStyle name="20% - Accent5 3 2 2 3 2 2 2" xfId="13123" xr:uid="{00000000-0005-0000-0000-00002F2C0000}"/>
    <cellStyle name="20% - Accent5 3 2 2 3 2 3" xfId="13124" xr:uid="{00000000-0005-0000-0000-0000302C0000}"/>
    <cellStyle name="20% - Accent5 3 2 2 3 3" xfId="13125" xr:uid="{00000000-0005-0000-0000-0000312C0000}"/>
    <cellStyle name="20% - Accent5 3 2 2 3 3 2" xfId="13126" xr:uid="{00000000-0005-0000-0000-0000322C0000}"/>
    <cellStyle name="20% - Accent5 3 2 2 3 3 2 2" xfId="13127" xr:uid="{00000000-0005-0000-0000-0000332C0000}"/>
    <cellStyle name="20% - Accent5 3 2 2 3 3 3" xfId="13128" xr:uid="{00000000-0005-0000-0000-0000342C0000}"/>
    <cellStyle name="20% - Accent5 3 2 2 3 4" xfId="13129" xr:uid="{00000000-0005-0000-0000-0000352C0000}"/>
    <cellStyle name="20% - Accent5 3 2 2 3 4 2" xfId="13130" xr:uid="{00000000-0005-0000-0000-0000362C0000}"/>
    <cellStyle name="20% - Accent5 3 2 2 3 4 2 2" xfId="13131" xr:uid="{00000000-0005-0000-0000-0000372C0000}"/>
    <cellStyle name="20% - Accent5 3 2 2 3 4 3" xfId="13132" xr:uid="{00000000-0005-0000-0000-0000382C0000}"/>
    <cellStyle name="20% - Accent5 3 2 2 3 5" xfId="13133" xr:uid="{00000000-0005-0000-0000-0000392C0000}"/>
    <cellStyle name="20% - Accent5 3 2 2 3 5 2" xfId="13134" xr:uid="{00000000-0005-0000-0000-00003A2C0000}"/>
    <cellStyle name="20% - Accent5 3 2 2 3 6" xfId="13135" xr:uid="{00000000-0005-0000-0000-00003B2C0000}"/>
    <cellStyle name="20% - Accent5 3 2 2 3 6 2" xfId="13136" xr:uid="{00000000-0005-0000-0000-00003C2C0000}"/>
    <cellStyle name="20% - Accent5 3 2 2 3 7" xfId="13137" xr:uid="{00000000-0005-0000-0000-00003D2C0000}"/>
    <cellStyle name="20% - Accent5 3 2 2 4" xfId="13138" xr:uid="{00000000-0005-0000-0000-00003E2C0000}"/>
    <cellStyle name="20% - Accent5 3 2 2 4 2" xfId="13139" xr:uid="{00000000-0005-0000-0000-00003F2C0000}"/>
    <cellStyle name="20% - Accent5 3 2 2 4 2 2" xfId="13140" xr:uid="{00000000-0005-0000-0000-0000402C0000}"/>
    <cellStyle name="20% - Accent5 3 2 2 4 2 2 2" xfId="13141" xr:uid="{00000000-0005-0000-0000-0000412C0000}"/>
    <cellStyle name="20% - Accent5 3 2 2 4 2 3" xfId="13142" xr:uid="{00000000-0005-0000-0000-0000422C0000}"/>
    <cellStyle name="20% - Accent5 3 2 2 4 3" xfId="13143" xr:uid="{00000000-0005-0000-0000-0000432C0000}"/>
    <cellStyle name="20% - Accent5 3 2 2 4 3 2" xfId="13144" xr:uid="{00000000-0005-0000-0000-0000442C0000}"/>
    <cellStyle name="20% - Accent5 3 2 2 4 4" xfId="13145" xr:uid="{00000000-0005-0000-0000-0000452C0000}"/>
    <cellStyle name="20% - Accent5 3 2 2 5" xfId="13146" xr:uid="{00000000-0005-0000-0000-0000462C0000}"/>
    <cellStyle name="20% - Accent5 3 2 2 5 2" xfId="13147" xr:uid="{00000000-0005-0000-0000-0000472C0000}"/>
    <cellStyle name="20% - Accent5 3 2 2 5 2 2" xfId="13148" xr:uid="{00000000-0005-0000-0000-0000482C0000}"/>
    <cellStyle name="20% - Accent5 3 2 2 5 3" xfId="13149" xr:uid="{00000000-0005-0000-0000-0000492C0000}"/>
    <cellStyle name="20% - Accent5 3 2 2 6" xfId="13150" xr:uid="{00000000-0005-0000-0000-00004A2C0000}"/>
    <cellStyle name="20% - Accent5 3 2 2 6 2" xfId="13151" xr:uid="{00000000-0005-0000-0000-00004B2C0000}"/>
    <cellStyle name="20% - Accent5 3 2 2 6 2 2" xfId="13152" xr:uid="{00000000-0005-0000-0000-00004C2C0000}"/>
    <cellStyle name="20% - Accent5 3 2 2 6 3" xfId="13153" xr:uid="{00000000-0005-0000-0000-00004D2C0000}"/>
    <cellStyle name="20% - Accent5 3 2 2 7" xfId="13154" xr:uid="{00000000-0005-0000-0000-00004E2C0000}"/>
    <cellStyle name="20% - Accent5 3 2 2 7 2" xfId="13155" xr:uid="{00000000-0005-0000-0000-00004F2C0000}"/>
    <cellStyle name="20% - Accent5 3 2 2 7 2 2" xfId="13156" xr:uid="{00000000-0005-0000-0000-0000502C0000}"/>
    <cellStyle name="20% - Accent5 3 2 2 7 3" xfId="13157" xr:uid="{00000000-0005-0000-0000-0000512C0000}"/>
    <cellStyle name="20% - Accent5 3 2 2 8" xfId="13158" xr:uid="{00000000-0005-0000-0000-0000522C0000}"/>
    <cellStyle name="20% - Accent5 3 2 2 8 2" xfId="13159" xr:uid="{00000000-0005-0000-0000-0000532C0000}"/>
    <cellStyle name="20% - Accent5 3 2 2 9" xfId="13160" xr:uid="{00000000-0005-0000-0000-0000542C0000}"/>
    <cellStyle name="20% - Accent5 3 2 2 9 2" xfId="13161" xr:uid="{00000000-0005-0000-0000-0000552C0000}"/>
    <cellStyle name="20% - Accent5 3 2 3" xfId="13162" xr:uid="{00000000-0005-0000-0000-0000562C0000}"/>
    <cellStyle name="20% - Accent5 3 2 3 2" xfId="13163" xr:uid="{00000000-0005-0000-0000-0000572C0000}"/>
    <cellStyle name="20% - Accent5 3 2 3 2 2" xfId="13164" xr:uid="{00000000-0005-0000-0000-0000582C0000}"/>
    <cellStyle name="20% - Accent5 3 2 3 2 2 2" xfId="13165" xr:uid="{00000000-0005-0000-0000-0000592C0000}"/>
    <cellStyle name="20% - Accent5 3 2 3 2 2 2 2" xfId="13166" xr:uid="{00000000-0005-0000-0000-00005A2C0000}"/>
    <cellStyle name="20% - Accent5 3 2 3 2 2 3" xfId="13167" xr:uid="{00000000-0005-0000-0000-00005B2C0000}"/>
    <cellStyle name="20% - Accent5 3 2 3 2 3" xfId="13168" xr:uid="{00000000-0005-0000-0000-00005C2C0000}"/>
    <cellStyle name="20% - Accent5 3 2 3 2 3 2" xfId="13169" xr:uid="{00000000-0005-0000-0000-00005D2C0000}"/>
    <cellStyle name="20% - Accent5 3 2 3 2 3 2 2" xfId="13170" xr:uid="{00000000-0005-0000-0000-00005E2C0000}"/>
    <cellStyle name="20% - Accent5 3 2 3 2 3 3" xfId="13171" xr:uid="{00000000-0005-0000-0000-00005F2C0000}"/>
    <cellStyle name="20% - Accent5 3 2 3 2 4" xfId="13172" xr:uid="{00000000-0005-0000-0000-0000602C0000}"/>
    <cellStyle name="20% - Accent5 3 2 3 2 4 2" xfId="13173" xr:uid="{00000000-0005-0000-0000-0000612C0000}"/>
    <cellStyle name="20% - Accent5 3 2 3 2 4 2 2" xfId="13174" xr:uid="{00000000-0005-0000-0000-0000622C0000}"/>
    <cellStyle name="20% - Accent5 3 2 3 2 4 3" xfId="13175" xr:uid="{00000000-0005-0000-0000-0000632C0000}"/>
    <cellStyle name="20% - Accent5 3 2 3 2 5" xfId="13176" xr:uid="{00000000-0005-0000-0000-0000642C0000}"/>
    <cellStyle name="20% - Accent5 3 2 3 2 5 2" xfId="13177" xr:uid="{00000000-0005-0000-0000-0000652C0000}"/>
    <cellStyle name="20% - Accent5 3 2 3 2 6" xfId="13178" xr:uid="{00000000-0005-0000-0000-0000662C0000}"/>
    <cellStyle name="20% - Accent5 3 2 3 2 6 2" xfId="13179" xr:uid="{00000000-0005-0000-0000-0000672C0000}"/>
    <cellStyle name="20% - Accent5 3 2 3 2 7" xfId="13180" xr:uid="{00000000-0005-0000-0000-0000682C0000}"/>
    <cellStyle name="20% - Accent5 3 2 3 3" xfId="13181" xr:uid="{00000000-0005-0000-0000-0000692C0000}"/>
    <cellStyle name="20% - Accent5 3 2 3 3 2" xfId="13182" xr:uid="{00000000-0005-0000-0000-00006A2C0000}"/>
    <cellStyle name="20% - Accent5 3 2 3 3 2 2" xfId="13183" xr:uid="{00000000-0005-0000-0000-00006B2C0000}"/>
    <cellStyle name="20% - Accent5 3 2 3 3 2 2 2" xfId="13184" xr:uid="{00000000-0005-0000-0000-00006C2C0000}"/>
    <cellStyle name="20% - Accent5 3 2 3 3 2 3" xfId="13185" xr:uid="{00000000-0005-0000-0000-00006D2C0000}"/>
    <cellStyle name="20% - Accent5 3 2 3 3 3" xfId="13186" xr:uid="{00000000-0005-0000-0000-00006E2C0000}"/>
    <cellStyle name="20% - Accent5 3 2 3 3 3 2" xfId="13187" xr:uid="{00000000-0005-0000-0000-00006F2C0000}"/>
    <cellStyle name="20% - Accent5 3 2 3 3 4" xfId="13188" xr:uid="{00000000-0005-0000-0000-0000702C0000}"/>
    <cellStyle name="20% - Accent5 3 2 3 4" xfId="13189" xr:uid="{00000000-0005-0000-0000-0000712C0000}"/>
    <cellStyle name="20% - Accent5 3 2 3 4 2" xfId="13190" xr:uid="{00000000-0005-0000-0000-0000722C0000}"/>
    <cellStyle name="20% - Accent5 3 2 3 4 2 2" xfId="13191" xr:uid="{00000000-0005-0000-0000-0000732C0000}"/>
    <cellStyle name="20% - Accent5 3 2 3 4 3" xfId="13192" xr:uid="{00000000-0005-0000-0000-0000742C0000}"/>
    <cellStyle name="20% - Accent5 3 2 3 5" xfId="13193" xr:uid="{00000000-0005-0000-0000-0000752C0000}"/>
    <cellStyle name="20% - Accent5 3 2 3 5 2" xfId="13194" xr:uid="{00000000-0005-0000-0000-0000762C0000}"/>
    <cellStyle name="20% - Accent5 3 2 3 5 2 2" xfId="13195" xr:uid="{00000000-0005-0000-0000-0000772C0000}"/>
    <cellStyle name="20% - Accent5 3 2 3 5 3" xfId="13196" xr:uid="{00000000-0005-0000-0000-0000782C0000}"/>
    <cellStyle name="20% - Accent5 3 2 3 6" xfId="13197" xr:uid="{00000000-0005-0000-0000-0000792C0000}"/>
    <cellStyle name="20% - Accent5 3 2 3 6 2" xfId="13198" xr:uid="{00000000-0005-0000-0000-00007A2C0000}"/>
    <cellStyle name="20% - Accent5 3 2 3 6 2 2" xfId="13199" xr:uid="{00000000-0005-0000-0000-00007B2C0000}"/>
    <cellStyle name="20% - Accent5 3 2 3 6 3" xfId="13200" xr:uid="{00000000-0005-0000-0000-00007C2C0000}"/>
    <cellStyle name="20% - Accent5 3 2 3 7" xfId="13201" xr:uid="{00000000-0005-0000-0000-00007D2C0000}"/>
    <cellStyle name="20% - Accent5 3 2 3 7 2" xfId="13202" xr:uid="{00000000-0005-0000-0000-00007E2C0000}"/>
    <cellStyle name="20% - Accent5 3 2 3 8" xfId="13203" xr:uid="{00000000-0005-0000-0000-00007F2C0000}"/>
    <cellStyle name="20% - Accent5 3 2 3 8 2" xfId="13204" xr:uid="{00000000-0005-0000-0000-0000802C0000}"/>
    <cellStyle name="20% - Accent5 3 2 3 9" xfId="13205" xr:uid="{00000000-0005-0000-0000-0000812C0000}"/>
    <cellStyle name="20% - Accent5 3 2 4" xfId="13206" xr:uid="{00000000-0005-0000-0000-0000822C0000}"/>
    <cellStyle name="20% - Accent5 3 2 4 2" xfId="13207" xr:uid="{00000000-0005-0000-0000-0000832C0000}"/>
    <cellStyle name="20% - Accent5 3 2 4 2 2" xfId="13208" xr:uid="{00000000-0005-0000-0000-0000842C0000}"/>
    <cellStyle name="20% - Accent5 3 2 4 2 2 2" xfId="13209" xr:uid="{00000000-0005-0000-0000-0000852C0000}"/>
    <cellStyle name="20% - Accent5 3 2 4 2 3" xfId="13210" xr:uid="{00000000-0005-0000-0000-0000862C0000}"/>
    <cellStyle name="20% - Accent5 3 2 4 3" xfId="13211" xr:uid="{00000000-0005-0000-0000-0000872C0000}"/>
    <cellStyle name="20% - Accent5 3 2 4 3 2" xfId="13212" xr:uid="{00000000-0005-0000-0000-0000882C0000}"/>
    <cellStyle name="20% - Accent5 3 2 4 3 2 2" xfId="13213" xr:uid="{00000000-0005-0000-0000-0000892C0000}"/>
    <cellStyle name="20% - Accent5 3 2 4 3 3" xfId="13214" xr:uid="{00000000-0005-0000-0000-00008A2C0000}"/>
    <cellStyle name="20% - Accent5 3 2 4 4" xfId="13215" xr:uid="{00000000-0005-0000-0000-00008B2C0000}"/>
    <cellStyle name="20% - Accent5 3 2 4 4 2" xfId="13216" xr:uid="{00000000-0005-0000-0000-00008C2C0000}"/>
    <cellStyle name="20% - Accent5 3 2 4 4 2 2" xfId="13217" xr:uid="{00000000-0005-0000-0000-00008D2C0000}"/>
    <cellStyle name="20% - Accent5 3 2 4 4 3" xfId="13218" xr:uid="{00000000-0005-0000-0000-00008E2C0000}"/>
    <cellStyle name="20% - Accent5 3 2 4 5" xfId="13219" xr:uid="{00000000-0005-0000-0000-00008F2C0000}"/>
    <cellStyle name="20% - Accent5 3 2 4 5 2" xfId="13220" xr:uid="{00000000-0005-0000-0000-0000902C0000}"/>
    <cellStyle name="20% - Accent5 3 2 4 6" xfId="13221" xr:uid="{00000000-0005-0000-0000-0000912C0000}"/>
    <cellStyle name="20% - Accent5 3 2 4 6 2" xfId="13222" xr:uid="{00000000-0005-0000-0000-0000922C0000}"/>
    <cellStyle name="20% - Accent5 3 2 4 7" xfId="13223" xr:uid="{00000000-0005-0000-0000-0000932C0000}"/>
    <cellStyle name="20% - Accent5 3 2 5" xfId="13224" xr:uid="{00000000-0005-0000-0000-0000942C0000}"/>
    <cellStyle name="20% - Accent5 3 2 5 2" xfId="13225" xr:uid="{00000000-0005-0000-0000-0000952C0000}"/>
    <cellStyle name="20% - Accent5 3 2 5 2 2" xfId="13226" xr:uid="{00000000-0005-0000-0000-0000962C0000}"/>
    <cellStyle name="20% - Accent5 3 2 5 2 2 2" xfId="13227" xr:uid="{00000000-0005-0000-0000-0000972C0000}"/>
    <cellStyle name="20% - Accent5 3 2 5 2 3" xfId="13228" xr:uid="{00000000-0005-0000-0000-0000982C0000}"/>
    <cellStyle name="20% - Accent5 3 2 5 3" xfId="13229" xr:uid="{00000000-0005-0000-0000-0000992C0000}"/>
    <cellStyle name="20% - Accent5 3 2 5 3 2" xfId="13230" xr:uid="{00000000-0005-0000-0000-00009A2C0000}"/>
    <cellStyle name="20% - Accent5 3 2 5 4" xfId="13231" xr:uid="{00000000-0005-0000-0000-00009B2C0000}"/>
    <cellStyle name="20% - Accent5 3 2 6" xfId="13232" xr:uid="{00000000-0005-0000-0000-00009C2C0000}"/>
    <cellStyle name="20% - Accent5 3 2 6 2" xfId="13233" xr:uid="{00000000-0005-0000-0000-00009D2C0000}"/>
    <cellStyle name="20% - Accent5 3 2 6 2 2" xfId="13234" xr:uid="{00000000-0005-0000-0000-00009E2C0000}"/>
    <cellStyle name="20% - Accent5 3 2 6 3" xfId="13235" xr:uid="{00000000-0005-0000-0000-00009F2C0000}"/>
    <cellStyle name="20% - Accent5 3 2 7" xfId="13236" xr:uid="{00000000-0005-0000-0000-0000A02C0000}"/>
    <cellStyle name="20% - Accent5 3 2 7 2" xfId="13237" xr:uid="{00000000-0005-0000-0000-0000A12C0000}"/>
    <cellStyle name="20% - Accent5 3 2 7 2 2" xfId="13238" xr:uid="{00000000-0005-0000-0000-0000A22C0000}"/>
    <cellStyle name="20% - Accent5 3 2 7 3" xfId="13239" xr:uid="{00000000-0005-0000-0000-0000A32C0000}"/>
    <cellStyle name="20% - Accent5 3 2 8" xfId="13240" xr:uid="{00000000-0005-0000-0000-0000A42C0000}"/>
    <cellStyle name="20% - Accent5 3 2 8 2" xfId="13241" xr:uid="{00000000-0005-0000-0000-0000A52C0000}"/>
    <cellStyle name="20% - Accent5 3 2 8 2 2" xfId="13242" xr:uid="{00000000-0005-0000-0000-0000A62C0000}"/>
    <cellStyle name="20% - Accent5 3 2 8 3" xfId="13243" xr:uid="{00000000-0005-0000-0000-0000A72C0000}"/>
    <cellStyle name="20% - Accent5 3 2 9" xfId="13244" xr:uid="{00000000-0005-0000-0000-0000A82C0000}"/>
    <cellStyle name="20% - Accent5 3 2 9 2" xfId="13245" xr:uid="{00000000-0005-0000-0000-0000A92C0000}"/>
    <cellStyle name="20% - Accent5 3 3" xfId="860" xr:uid="{00000000-0005-0000-0000-0000AA2C0000}"/>
    <cellStyle name="20% - Accent5 3 3 10" xfId="13247" xr:uid="{00000000-0005-0000-0000-0000AB2C0000}"/>
    <cellStyle name="20% - Accent5 3 3 10 2" xfId="13248" xr:uid="{00000000-0005-0000-0000-0000AC2C0000}"/>
    <cellStyle name="20% - Accent5 3 3 11" xfId="13249" xr:uid="{00000000-0005-0000-0000-0000AD2C0000}"/>
    <cellStyle name="20% - Accent5 3 3 12" xfId="13250" xr:uid="{00000000-0005-0000-0000-0000AE2C0000}"/>
    <cellStyle name="20% - Accent5 3 3 13" xfId="13246" xr:uid="{00000000-0005-0000-0000-0000AF2C0000}"/>
    <cellStyle name="20% - Accent5 3 3 2" xfId="13251" xr:uid="{00000000-0005-0000-0000-0000B02C0000}"/>
    <cellStyle name="20% - Accent5 3 3 2 10" xfId="13252" xr:uid="{00000000-0005-0000-0000-0000B12C0000}"/>
    <cellStyle name="20% - Accent5 3 3 2 2" xfId="13253" xr:uid="{00000000-0005-0000-0000-0000B22C0000}"/>
    <cellStyle name="20% - Accent5 3 3 2 2 2" xfId="13254" xr:uid="{00000000-0005-0000-0000-0000B32C0000}"/>
    <cellStyle name="20% - Accent5 3 3 2 2 2 2" xfId="13255" xr:uid="{00000000-0005-0000-0000-0000B42C0000}"/>
    <cellStyle name="20% - Accent5 3 3 2 2 2 2 2" xfId="13256" xr:uid="{00000000-0005-0000-0000-0000B52C0000}"/>
    <cellStyle name="20% - Accent5 3 3 2 2 2 2 2 2" xfId="13257" xr:uid="{00000000-0005-0000-0000-0000B62C0000}"/>
    <cellStyle name="20% - Accent5 3 3 2 2 2 2 3" xfId="13258" xr:uid="{00000000-0005-0000-0000-0000B72C0000}"/>
    <cellStyle name="20% - Accent5 3 3 2 2 2 3" xfId="13259" xr:uid="{00000000-0005-0000-0000-0000B82C0000}"/>
    <cellStyle name="20% - Accent5 3 3 2 2 2 3 2" xfId="13260" xr:uid="{00000000-0005-0000-0000-0000B92C0000}"/>
    <cellStyle name="20% - Accent5 3 3 2 2 2 3 2 2" xfId="13261" xr:uid="{00000000-0005-0000-0000-0000BA2C0000}"/>
    <cellStyle name="20% - Accent5 3 3 2 2 2 3 3" xfId="13262" xr:uid="{00000000-0005-0000-0000-0000BB2C0000}"/>
    <cellStyle name="20% - Accent5 3 3 2 2 2 4" xfId="13263" xr:uid="{00000000-0005-0000-0000-0000BC2C0000}"/>
    <cellStyle name="20% - Accent5 3 3 2 2 2 4 2" xfId="13264" xr:uid="{00000000-0005-0000-0000-0000BD2C0000}"/>
    <cellStyle name="20% - Accent5 3 3 2 2 2 4 2 2" xfId="13265" xr:uid="{00000000-0005-0000-0000-0000BE2C0000}"/>
    <cellStyle name="20% - Accent5 3 3 2 2 2 4 3" xfId="13266" xr:uid="{00000000-0005-0000-0000-0000BF2C0000}"/>
    <cellStyle name="20% - Accent5 3 3 2 2 2 5" xfId="13267" xr:uid="{00000000-0005-0000-0000-0000C02C0000}"/>
    <cellStyle name="20% - Accent5 3 3 2 2 2 5 2" xfId="13268" xr:uid="{00000000-0005-0000-0000-0000C12C0000}"/>
    <cellStyle name="20% - Accent5 3 3 2 2 2 6" xfId="13269" xr:uid="{00000000-0005-0000-0000-0000C22C0000}"/>
    <cellStyle name="20% - Accent5 3 3 2 2 2 6 2" xfId="13270" xr:uid="{00000000-0005-0000-0000-0000C32C0000}"/>
    <cellStyle name="20% - Accent5 3 3 2 2 2 7" xfId="13271" xr:uid="{00000000-0005-0000-0000-0000C42C0000}"/>
    <cellStyle name="20% - Accent5 3 3 2 2 3" xfId="13272" xr:uid="{00000000-0005-0000-0000-0000C52C0000}"/>
    <cellStyle name="20% - Accent5 3 3 2 2 3 2" xfId="13273" xr:uid="{00000000-0005-0000-0000-0000C62C0000}"/>
    <cellStyle name="20% - Accent5 3 3 2 2 3 2 2" xfId="13274" xr:uid="{00000000-0005-0000-0000-0000C72C0000}"/>
    <cellStyle name="20% - Accent5 3 3 2 2 3 2 2 2" xfId="13275" xr:uid="{00000000-0005-0000-0000-0000C82C0000}"/>
    <cellStyle name="20% - Accent5 3 3 2 2 3 2 3" xfId="13276" xr:uid="{00000000-0005-0000-0000-0000C92C0000}"/>
    <cellStyle name="20% - Accent5 3 3 2 2 3 3" xfId="13277" xr:uid="{00000000-0005-0000-0000-0000CA2C0000}"/>
    <cellStyle name="20% - Accent5 3 3 2 2 3 3 2" xfId="13278" xr:uid="{00000000-0005-0000-0000-0000CB2C0000}"/>
    <cellStyle name="20% - Accent5 3 3 2 2 3 4" xfId="13279" xr:uid="{00000000-0005-0000-0000-0000CC2C0000}"/>
    <cellStyle name="20% - Accent5 3 3 2 2 4" xfId="13280" xr:uid="{00000000-0005-0000-0000-0000CD2C0000}"/>
    <cellStyle name="20% - Accent5 3 3 2 2 4 2" xfId="13281" xr:uid="{00000000-0005-0000-0000-0000CE2C0000}"/>
    <cellStyle name="20% - Accent5 3 3 2 2 4 2 2" xfId="13282" xr:uid="{00000000-0005-0000-0000-0000CF2C0000}"/>
    <cellStyle name="20% - Accent5 3 3 2 2 4 3" xfId="13283" xr:uid="{00000000-0005-0000-0000-0000D02C0000}"/>
    <cellStyle name="20% - Accent5 3 3 2 2 5" xfId="13284" xr:uid="{00000000-0005-0000-0000-0000D12C0000}"/>
    <cellStyle name="20% - Accent5 3 3 2 2 5 2" xfId="13285" xr:uid="{00000000-0005-0000-0000-0000D22C0000}"/>
    <cellStyle name="20% - Accent5 3 3 2 2 5 2 2" xfId="13286" xr:uid="{00000000-0005-0000-0000-0000D32C0000}"/>
    <cellStyle name="20% - Accent5 3 3 2 2 5 3" xfId="13287" xr:uid="{00000000-0005-0000-0000-0000D42C0000}"/>
    <cellStyle name="20% - Accent5 3 3 2 2 6" xfId="13288" xr:uid="{00000000-0005-0000-0000-0000D52C0000}"/>
    <cellStyle name="20% - Accent5 3 3 2 2 6 2" xfId="13289" xr:uid="{00000000-0005-0000-0000-0000D62C0000}"/>
    <cellStyle name="20% - Accent5 3 3 2 2 6 2 2" xfId="13290" xr:uid="{00000000-0005-0000-0000-0000D72C0000}"/>
    <cellStyle name="20% - Accent5 3 3 2 2 6 3" xfId="13291" xr:uid="{00000000-0005-0000-0000-0000D82C0000}"/>
    <cellStyle name="20% - Accent5 3 3 2 2 7" xfId="13292" xr:uid="{00000000-0005-0000-0000-0000D92C0000}"/>
    <cellStyle name="20% - Accent5 3 3 2 2 7 2" xfId="13293" xr:uid="{00000000-0005-0000-0000-0000DA2C0000}"/>
    <cellStyle name="20% - Accent5 3 3 2 2 8" xfId="13294" xr:uid="{00000000-0005-0000-0000-0000DB2C0000}"/>
    <cellStyle name="20% - Accent5 3 3 2 2 8 2" xfId="13295" xr:uid="{00000000-0005-0000-0000-0000DC2C0000}"/>
    <cellStyle name="20% - Accent5 3 3 2 2 9" xfId="13296" xr:uid="{00000000-0005-0000-0000-0000DD2C0000}"/>
    <cellStyle name="20% - Accent5 3 3 2 3" xfId="13297" xr:uid="{00000000-0005-0000-0000-0000DE2C0000}"/>
    <cellStyle name="20% - Accent5 3 3 2 3 2" xfId="13298" xr:uid="{00000000-0005-0000-0000-0000DF2C0000}"/>
    <cellStyle name="20% - Accent5 3 3 2 3 2 2" xfId="13299" xr:uid="{00000000-0005-0000-0000-0000E02C0000}"/>
    <cellStyle name="20% - Accent5 3 3 2 3 2 2 2" xfId="13300" xr:uid="{00000000-0005-0000-0000-0000E12C0000}"/>
    <cellStyle name="20% - Accent5 3 3 2 3 2 3" xfId="13301" xr:uid="{00000000-0005-0000-0000-0000E22C0000}"/>
    <cellStyle name="20% - Accent5 3 3 2 3 3" xfId="13302" xr:uid="{00000000-0005-0000-0000-0000E32C0000}"/>
    <cellStyle name="20% - Accent5 3 3 2 3 3 2" xfId="13303" xr:uid="{00000000-0005-0000-0000-0000E42C0000}"/>
    <cellStyle name="20% - Accent5 3 3 2 3 3 2 2" xfId="13304" xr:uid="{00000000-0005-0000-0000-0000E52C0000}"/>
    <cellStyle name="20% - Accent5 3 3 2 3 3 3" xfId="13305" xr:uid="{00000000-0005-0000-0000-0000E62C0000}"/>
    <cellStyle name="20% - Accent5 3 3 2 3 4" xfId="13306" xr:uid="{00000000-0005-0000-0000-0000E72C0000}"/>
    <cellStyle name="20% - Accent5 3 3 2 3 4 2" xfId="13307" xr:uid="{00000000-0005-0000-0000-0000E82C0000}"/>
    <cellStyle name="20% - Accent5 3 3 2 3 4 2 2" xfId="13308" xr:uid="{00000000-0005-0000-0000-0000E92C0000}"/>
    <cellStyle name="20% - Accent5 3 3 2 3 4 3" xfId="13309" xr:uid="{00000000-0005-0000-0000-0000EA2C0000}"/>
    <cellStyle name="20% - Accent5 3 3 2 3 5" xfId="13310" xr:uid="{00000000-0005-0000-0000-0000EB2C0000}"/>
    <cellStyle name="20% - Accent5 3 3 2 3 5 2" xfId="13311" xr:uid="{00000000-0005-0000-0000-0000EC2C0000}"/>
    <cellStyle name="20% - Accent5 3 3 2 3 6" xfId="13312" xr:uid="{00000000-0005-0000-0000-0000ED2C0000}"/>
    <cellStyle name="20% - Accent5 3 3 2 3 6 2" xfId="13313" xr:uid="{00000000-0005-0000-0000-0000EE2C0000}"/>
    <cellStyle name="20% - Accent5 3 3 2 3 7" xfId="13314" xr:uid="{00000000-0005-0000-0000-0000EF2C0000}"/>
    <cellStyle name="20% - Accent5 3 3 2 4" xfId="13315" xr:uid="{00000000-0005-0000-0000-0000F02C0000}"/>
    <cellStyle name="20% - Accent5 3 3 2 4 2" xfId="13316" xr:uid="{00000000-0005-0000-0000-0000F12C0000}"/>
    <cellStyle name="20% - Accent5 3 3 2 4 2 2" xfId="13317" xr:uid="{00000000-0005-0000-0000-0000F22C0000}"/>
    <cellStyle name="20% - Accent5 3 3 2 4 2 2 2" xfId="13318" xr:uid="{00000000-0005-0000-0000-0000F32C0000}"/>
    <cellStyle name="20% - Accent5 3 3 2 4 2 3" xfId="13319" xr:uid="{00000000-0005-0000-0000-0000F42C0000}"/>
    <cellStyle name="20% - Accent5 3 3 2 4 3" xfId="13320" xr:uid="{00000000-0005-0000-0000-0000F52C0000}"/>
    <cellStyle name="20% - Accent5 3 3 2 4 3 2" xfId="13321" xr:uid="{00000000-0005-0000-0000-0000F62C0000}"/>
    <cellStyle name="20% - Accent5 3 3 2 4 4" xfId="13322" xr:uid="{00000000-0005-0000-0000-0000F72C0000}"/>
    <cellStyle name="20% - Accent5 3 3 2 5" xfId="13323" xr:uid="{00000000-0005-0000-0000-0000F82C0000}"/>
    <cellStyle name="20% - Accent5 3 3 2 5 2" xfId="13324" xr:uid="{00000000-0005-0000-0000-0000F92C0000}"/>
    <cellStyle name="20% - Accent5 3 3 2 5 2 2" xfId="13325" xr:uid="{00000000-0005-0000-0000-0000FA2C0000}"/>
    <cellStyle name="20% - Accent5 3 3 2 5 3" xfId="13326" xr:uid="{00000000-0005-0000-0000-0000FB2C0000}"/>
    <cellStyle name="20% - Accent5 3 3 2 6" xfId="13327" xr:uid="{00000000-0005-0000-0000-0000FC2C0000}"/>
    <cellStyle name="20% - Accent5 3 3 2 6 2" xfId="13328" xr:uid="{00000000-0005-0000-0000-0000FD2C0000}"/>
    <cellStyle name="20% - Accent5 3 3 2 6 2 2" xfId="13329" xr:uid="{00000000-0005-0000-0000-0000FE2C0000}"/>
    <cellStyle name="20% - Accent5 3 3 2 6 3" xfId="13330" xr:uid="{00000000-0005-0000-0000-0000FF2C0000}"/>
    <cellStyle name="20% - Accent5 3 3 2 7" xfId="13331" xr:uid="{00000000-0005-0000-0000-0000002D0000}"/>
    <cellStyle name="20% - Accent5 3 3 2 7 2" xfId="13332" xr:uid="{00000000-0005-0000-0000-0000012D0000}"/>
    <cellStyle name="20% - Accent5 3 3 2 7 2 2" xfId="13333" xr:uid="{00000000-0005-0000-0000-0000022D0000}"/>
    <cellStyle name="20% - Accent5 3 3 2 7 3" xfId="13334" xr:uid="{00000000-0005-0000-0000-0000032D0000}"/>
    <cellStyle name="20% - Accent5 3 3 2 8" xfId="13335" xr:uid="{00000000-0005-0000-0000-0000042D0000}"/>
    <cellStyle name="20% - Accent5 3 3 2 8 2" xfId="13336" xr:uid="{00000000-0005-0000-0000-0000052D0000}"/>
    <cellStyle name="20% - Accent5 3 3 2 9" xfId="13337" xr:uid="{00000000-0005-0000-0000-0000062D0000}"/>
    <cellStyle name="20% - Accent5 3 3 2 9 2" xfId="13338" xr:uid="{00000000-0005-0000-0000-0000072D0000}"/>
    <cellStyle name="20% - Accent5 3 3 3" xfId="13339" xr:uid="{00000000-0005-0000-0000-0000082D0000}"/>
    <cellStyle name="20% - Accent5 3 3 3 2" xfId="13340" xr:uid="{00000000-0005-0000-0000-0000092D0000}"/>
    <cellStyle name="20% - Accent5 3 3 3 2 2" xfId="13341" xr:uid="{00000000-0005-0000-0000-00000A2D0000}"/>
    <cellStyle name="20% - Accent5 3 3 3 2 2 2" xfId="13342" xr:uid="{00000000-0005-0000-0000-00000B2D0000}"/>
    <cellStyle name="20% - Accent5 3 3 3 2 2 2 2" xfId="13343" xr:uid="{00000000-0005-0000-0000-00000C2D0000}"/>
    <cellStyle name="20% - Accent5 3 3 3 2 2 3" xfId="13344" xr:uid="{00000000-0005-0000-0000-00000D2D0000}"/>
    <cellStyle name="20% - Accent5 3 3 3 2 3" xfId="13345" xr:uid="{00000000-0005-0000-0000-00000E2D0000}"/>
    <cellStyle name="20% - Accent5 3 3 3 2 3 2" xfId="13346" xr:uid="{00000000-0005-0000-0000-00000F2D0000}"/>
    <cellStyle name="20% - Accent5 3 3 3 2 3 2 2" xfId="13347" xr:uid="{00000000-0005-0000-0000-0000102D0000}"/>
    <cellStyle name="20% - Accent5 3 3 3 2 3 3" xfId="13348" xr:uid="{00000000-0005-0000-0000-0000112D0000}"/>
    <cellStyle name="20% - Accent5 3 3 3 2 4" xfId="13349" xr:uid="{00000000-0005-0000-0000-0000122D0000}"/>
    <cellStyle name="20% - Accent5 3 3 3 2 4 2" xfId="13350" xr:uid="{00000000-0005-0000-0000-0000132D0000}"/>
    <cellStyle name="20% - Accent5 3 3 3 2 4 2 2" xfId="13351" xr:uid="{00000000-0005-0000-0000-0000142D0000}"/>
    <cellStyle name="20% - Accent5 3 3 3 2 4 3" xfId="13352" xr:uid="{00000000-0005-0000-0000-0000152D0000}"/>
    <cellStyle name="20% - Accent5 3 3 3 2 5" xfId="13353" xr:uid="{00000000-0005-0000-0000-0000162D0000}"/>
    <cellStyle name="20% - Accent5 3 3 3 2 5 2" xfId="13354" xr:uid="{00000000-0005-0000-0000-0000172D0000}"/>
    <cellStyle name="20% - Accent5 3 3 3 2 6" xfId="13355" xr:uid="{00000000-0005-0000-0000-0000182D0000}"/>
    <cellStyle name="20% - Accent5 3 3 3 2 6 2" xfId="13356" xr:uid="{00000000-0005-0000-0000-0000192D0000}"/>
    <cellStyle name="20% - Accent5 3 3 3 2 7" xfId="13357" xr:uid="{00000000-0005-0000-0000-00001A2D0000}"/>
    <cellStyle name="20% - Accent5 3 3 3 3" xfId="13358" xr:uid="{00000000-0005-0000-0000-00001B2D0000}"/>
    <cellStyle name="20% - Accent5 3 3 3 3 2" xfId="13359" xr:uid="{00000000-0005-0000-0000-00001C2D0000}"/>
    <cellStyle name="20% - Accent5 3 3 3 3 2 2" xfId="13360" xr:uid="{00000000-0005-0000-0000-00001D2D0000}"/>
    <cellStyle name="20% - Accent5 3 3 3 3 2 2 2" xfId="13361" xr:uid="{00000000-0005-0000-0000-00001E2D0000}"/>
    <cellStyle name="20% - Accent5 3 3 3 3 2 3" xfId="13362" xr:uid="{00000000-0005-0000-0000-00001F2D0000}"/>
    <cellStyle name="20% - Accent5 3 3 3 3 3" xfId="13363" xr:uid="{00000000-0005-0000-0000-0000202D0000}"/>
    <cellStyle name="20% - Accent5 3 3 3 3 3 2" xfId="13364" xr:uid="{00000000-0005-0000-0000-0000212D0000}"/>
    <cellStyle name="20% - Accent5 3 3 3 3 4" xfId="13365" xr:uid="{00000000-0005-0000-0000-0000222D0000}"/>
    <cellStyle name="20% - Accent5 3 3 3 4" xfId="13366" xr:uid="{00000000-0005-0000-0000-0000232D0000}"/>
    <cellStyle name="20% - Accent5 3 3 3 4 2" xfId="13367" xr:uid="{00000000-0005-0000-0000-0000242D0000}"/>
    <cellStyle name="20% - Accent5 3 3 3 4 2 2" xfId="13368" xr:uid="{00000000-0005-0000-0000-0000252D0000}"/>
    <cellStyle name="20% - Accent5 3 3 3 4 3" xfId="13369" xr:uid="{00000000-0005-0000-0000-0000262D0000}"/>
    <cellStyle name="20% - Accent5 3 3 3 5" xfId="13370" xr:uid="{00000000-0005-0000-0000-0000272D0000}"/>
    <cellStyle name="20% - Accent5 3 3 3 5 2" xfId="13371" xr:uid="{00000000-0005-0000-0000-0000282D0000}"/>
    <cellStyle name="20% - Accent5 3 3 3 5 2 2" xfId="13372" xr:uid="{00000000-0005-0000-0000-0000292D0000}"/>
    <cellStyle name="20% - Accent5 3 3 3 5 3" xfId="13373" xr:uid="{00000000-0005-0000-0000-00002A2D0000}"/>
    <cellStyle name="20% - Accent5 3 3 3 6" xfId="13374" xr:uid="{00000000-0005-0000-0000-00002B2D0000}"/>
    <cellStyle name="20% - Accent5 3 3 3 6 2" xfId="13375" xr:uid="{00000000-0005-0000-0000-00002C2D0000}"/>
    <cellStyle name="20% - Accent5 3 3 3 6 2 2" xfId="13376" xr:uid="{00000000-0005-0000-0000-00002D2D0000}"/>
    <cellStyle name="20% - Accent5 3 3 3 6 3" xfId="13377" xr:uid="{00000000-0005-0000-0000-00002E2D0000}"/>
    <cellStyle name="20% - Accent5 3 3 3 7" xfId="13378" xr:uid="{00000000-0005-0000-0000-00002F2D0000}"/>
    <cellStyle name="20% - Accent5 3 3 3 7 2" xfId="13379" xr:uid="{00000000-0005-0000-0000-0000302D0000}"/>
    <cellStyle name="20% - Accent5 3 3 3 8" xfId="13380" xr:uid="{00000000-0005-0000-0000-0000312D0000}"/>
    <cellStyle name="20% - Accent5 3 3 3 8 2" xfId="13381" xr:uid="{00000000-0005-0000-0000-0000322D0000}"/>
    <cellStyle name="20% - Accent5 3 3 3 9" xfId="13382" xr:uid="{00000000-0005-0000-0000-0000332D0000}"/>
    <cellStyle name="20% - Accent5 3 3 4" xfId="13383" xr:uid="{00000000-0005-0000-0000-0000342D0000}"/>
    <cellStyle name="20% - Accent5 3 3 4 2" xfId="13384" xr:uid="{00000000-0005-0000-0000-0000352D0000}"/>
    <cellStyle name="20% - Accent5 3 3 4 2 2" xfId="13385" xr:uid="{00000000-0005-0000-0000-0000362D0000}"/>
    <cellStyle name="20% - Accent5 3 3 4 2 2 2" xfId="13386" xr:uid="{00000000-0005-0000-0000-0000372D0000}"/>
    <cellStyle name="20% - Accent5 3 3 4 2 3" xfId="13387" xr:uid="{00000000-0005-0000-0000-0000382D0000}"/>
    <cellStyle name="20% - Accent5 3 3 4 3" xfId="13388" xr:uid="{00000000-0005-0000-0000-0000392D0000}"/>
    <cellStyle name="20% - Accent5 3 3 4 3 2" xfId="13389" xr:uid="{00000000-0005-0000-0000-00003A2D0000}"/>
    <cellStyle name="20% - Accent5 3 3 4 3 2 2" xfId="13390" xr:uid="{00000000-0005-0000-0000-00003B2D0000}"/>
    <cellStyle name="20% - Accent5 3 3 4 3 3" xfId="13391" xr:uid="{00000000-0005-0000-0000-00003C2D0000}"/>
    <cellStyle name="20% - Accent5 3 3 4 4" xfId="13392" xr:uid="{00000000-0005-0000-0000-00003D2D0000}"/>
    <cellStyle name="20% - Accent5 3 3 4 4 2" xfId="13393" xr:uid="{00000000-0005-0000-0000-00003E2D0000}"/>
    <cellStyle name="20% - Accent5 3 3 4 4 2 2" xfId="13394" xr:uid="{00000000-0005-0000-0000-00003F2D0000}"/>
    <cellStyle name="20% - Accent5 3 3 4 4 3" xfId="13395" xr:uid="{00000000-0005-0000-0000-0000402D0000}"/>
    <cellStyle name="20% - Accent5 3 3 4 5" xfId="13396" xr:uid="{00000000-0005-0000-0000-0000412D0000}"/>
    <cellStyle name="20% - Accent5 3 3 4 5 2" xfId="13397" xr:uid="{00000000-0005-0000-0000-0000422D0000}"/>
    <cellStyle name="20% - Accent5 3 3 4 6" xfId="13398" xr:uid="{00000000-0005-0000-0000-0000432D0000}"/>
    <cellStyle name="20% - Accent5 3 3 4 6 2" xfId="13399" xr:uid="{00000000-0005-0000-0000-0000442D0000}"/>
    <cellStyle name="20% - Accent5 3 3 4 7" xfId="13400" xr:uid="{00000000-0005-0000-0000-0000452D0000}"/>
    <cellStyle name="20% - Accent5 3 3 5" xfId="13401" xr:uid="{00000000-0005-0000-0000-0000462D0000}"/>
    <cellStyle name="20% - Accent5 3 3 5 2" xfId="13402" xr:uid="{00000000-0005-0000-0000-0000472D0000}"/>
    <cellStyle name="20% - Accent5 3 3 5 2 2" xfId="13403" xr:uid="{00000000-0005-0000-0000-0000482D0000}"/>
    <cellStyle name="20% - Accent5 3 3 5 2 2 2" xfId="13404" xr:uid="{00000000-0005-0000-0000-0000492D0000}"/>
    <cellStyle name="20% - Accent5 3 3 5 2 3" xfId="13405" xr:uid="{00000000-0005-0000-0000-00004A2D0000}"/>
    <cellStyle name="20% - Accent5 3 3 5 3" xfId="13406" xr:uid="{00000000-0005-0000-0000-00004B2D0000}"/>
    <cellStyle name="20% - Accent5 3 3 5 3 2" xfId="13407" xr:uid="{00000000-0005-0000-0000-00004C2D0000}"/>
    <cellStyle name="20% - Accent5 3 3 5 4" xfId="13408" xr:uid="{00000000-0005-0000-0000-00004D2D0000}"/>
    <cellStyle name="20% - Accent5 3 3 6" xfId="13409" xr:uid="{00000000-0005-0000-0000-00004E2D0000}"/>
    <cellStyle name="20% - Accent5 3 3 6 2" xfId="13410" xr:uid="{00000000-0005-0000-0000-00004F2D0000}"/>
    <cellStyle name="20% - Accent5 3 3 6 2 2" xfId="13411" xr:uid="{00000000-0005-0000-0000-0000502D0000}"/>
    <cellStyle name="20% - Accent5 3 3 6 3" xfId="13412" xr:uid="{00000000-0005-0000-0000-0000512D0000}"/>
    <cellStyle name="20% - Accent5 3 3 7" xfId="13413" xr:uid="{00000000-0005-0000-0000-0000522D0000}"/>
    <cellStyle name="20% - Accent5 3 3 7 2" xfId="13414" xr:uid="{00000000-0005-0000-0000-0000532D0000}"/>
    <cellStyle name="20% - Accent5 3 3 7 2 2" xfId="13415" xr:uid="{00000000-0005-0000-0000-0000542D0000}"/>
    <cellStyle name="20% - Accent5 3 3 7 3" xfId="13416" xr:uid="{00000000-0005-0000-0000-0000552D0000}"/>
    <cellStyle name="20% - Accent5 3 3 8" xfId="13417" xr:uid="{00000000-0005-0000-0000-0000562D0000}"/>
    <cellStyle name="20% - Accent5 3 3 8 2" xfId="13418" xr:uid="{00000000-0005-0000-0000-0000572D0000}"/>
    <cellStyle name="20% - Accent5 3 3 8 2 2" xfId="13419" xr:uid="{00000000-0005-0000-0000-0000582D0000}"/>
    <cellStyle name="20% - Accent5 3 3 8 3" xfId="13420" xr:uid="{00000000-0005-0000-0000-0000592D0000}"/>
    <cellStyle name="20% - Accent5 3 3 9" xfId="13421" xr:uid="{00000000-0005-0000-0000-00005A2D0000}"/>
    <cellStyle name="20% - Accent5 3 3 9 2" xfId="13422" xr:uid="{00000000-0005-0000-0000-00005B2D0000}"/>
    <cellStyle name="20% - Accent5 3 4" xfId="13423" xr:uid="{00000000-0005-0000-0000-00005C2D0000}"/>
    <cellStyle name="20% - Accent5 3 4 10" xfId="13424" xr:uid="{00000000-0005-0000-0000-00005D2D0000}"/>
    <cellStyle name="20% - Accent5 3 4 2" xfId="13425" xr:uid="{00000000-0005-0000-0000-00005E2D0000}"/>
    <cellStyle name="20% - Accent5 3 4 2 2" xfId="13426" xr:uid="{00000000-0005-0000-0000-00005F2D0000}"/>
    <cellStyle name="20% - Accent5 3 4 2 2 2" xfId="13427" xr:uid="{00000000-0005-0000-0000-0000602D0000}"/>
    <cellStyle name="20% - Accent5 3 4 2 2 2 2" xfId="13428" xr:uid="{00000000-0005-0000-0000-0000612D0000}"/>
    <cellStyle name="20% - Accent5 3 4 2 2 2 2 2" xfId="13429" xr:uid="{00000000-0005-0000-0000-0000622D0000}"/>
    <cellStyle name="20% - Accent5 3 4 2 2 2 3" xfId="13430" xr:uid="{00000000-0005-0000-0000-0000632D0000}"/>
    <cellStyle name="20% - Accent5 3 4 2 2 3" xfId="13431" xr:uid="{00000000-0005-0000-0000-0000642D0000}"/>
    <cellStyle name="20% - Accent5 3 4 2 2 3 2" xfId="13432" xr:uid="{00000000-0005-0000-0000-0000652D0000}"/>
    <cellStyle name="20% - Accent5 3 4 2 2 3 2 2" xfId="13433" xr:uid="{00000000-0005-0000-0000-0000662D0000}"/>
    <cellStyle name="20% - Accent5 3 4 2 2 3 3" xfId="13434" xr:uid="{00000000-0005-0000-0000-0000672D0000}"/>
    <cellStyle name="20% - Accent5 3 4 2 2 4" xfId="13435" xr:uid="{00000000-0005-0000-0000-0000682D0000}"/>
    <cellStyle name="20% - Accent5 3 4 2 2 4 2" xfId="13436" xr:uid="{00000000-0005-0000-0000-0000692D0000}"/>
    <cellStyle name="20% - Accent5 3 4 2 2 4 2 2" xfId="13437" xr:uid="{00000000-0005-0000-0000-00006A2D0000}"/>
    <cellStyle name="20% - Accent5 3 4 2 2 4 3" xfId="13438" xr:uid="{00000000-0005-0000-0000-00006B2D0000}"/>
    <cellStyle name="20% - Accent5 3 4 2 2 5" xfId="13439" xr:uid="{00000000-0005-0000-0000-00006C2D0000}"/>
    <cellStyle name="20% - Accent5 3 4 2 2 5 2" xfId="13440" xr:uid="{00000000-0005-0000-0000-00006D2D0000}"/>
    <cellStyle name="20% - Accent5 3 4 2 2 6" xfId="13441" xr:uid="{00000000-0005-0000-0000-00006E2D0000}"/>
    <cellStyle name="20% - Accent5 3 4 2 2 6 2" xfId="13442" xr:uid="{00000000-0005-0000-0000-00006F2D0000}"/>
    <cellStyle name="20% - Accent5 3 4 2 2 7" xfId="13443" xr:uid="{00000000-0005-0000-0000-0000702D0000}"/>
    <cellStyle name="20% - Accent5 3 4 2 3" xfId="13444" xr:uid="{00000000-0005-0000-0000-0000712D0000}"/>
    <cellStyle name="20% - Accent5 3 4 2 3 2" xfId="13445" xr:uid="{00000000-0005-0000-0000-0000722D0000}"/>
    <cellStyle name="20% - Accent5 3 4 2 3 2 2" xfId="13446" xr:uid="{00000000-0005-0000-0000-0000732D0000}"/>
    <cellStyle name="20% - Accent5 3 4 2 3 2 2 2" xfId="13447" xr:uid="{00000000-0005-0000-0000-0000742D0000}"/>
    <cellStyle name="20% - Accent5 3 4 2 3 2 3" xfId="13448" xr:uid="{00000000-0005-0000-0000-0000752D0000}"/>
    <cellStyle name="20% - Accent5 3 4 2 3 3" xfId="13449" xr:uid="{00000000-0005-0000-0000-0000762D0000}"/>
    <cellStyle name="20% - Accent5 3 4 2 3 3 2" xfId="13450" xr:uid="{00000000-0005-0000-0000-0000772D0000}"/>
    <cellStyle name="20% - Accent5 3 4 2 3 4" xfId="13451" xr:uid="{00000000-0005-0000-0000-0000782D0000}"/>
    <cellStyle name="20% - Accent5 3 4 2 4" xfId="13452" xr:uid="{00000000-0005-0000-0000-0000792D0000}"/>
    <cellStyle name="20% - Accent5 3 4 2 4 2" xfId="13453" xr:uid="{00000000-0005-0000-0000-00007A2D0000}"/>
    <cellStyle name="20% - Accent5 3 4 2 4 2 2" xfId="13454" xr:uid="{00000000-0005-0000-0000-00007B2D0000}"/>
    <cellStyle name="20% - Accent5 3 4 2 4 3" xfId="13455" xr:uid="{00000000-0005-0000-0000-00007C2D0000}"/>
    <cellStyle name="20% - Accent5 3 4 2 5" xfId="13456" xr:uid="{00000000-0005-0000-0000-00007D2D0000}"/>
    <cellStyle name="20% - Accent5 3 4 2 5 2" xfId="13457" xr:uid="{00000000-0005-0000-0000-00007E2D0000}"/>
    <cellStyle name="20% - Accent5 3 4 2 5 2 2" xfId="13458" xr:uid="{00000000-0005-0000-0000-00007F2D0000}"/>
    <cellStyle name="20% - Accent5 3 4 2 5 3" xfId="13459" xr:uid="{00000000-0005-0000-0000-0000802D0000}"/>
    <cellStyle name="20% - Accent5 3 4 2 6" xfId="13460" xr:uid="{00000000-0005-0000-0000-0000812D0000}"/>
    <cellStyle name="20% - Accent5 3 4 2 6 2" xfId="13461" xr:uid="{00000000-0005-0000-0000-0000822D0000}"/>
    <cellStyle name="20% - Accent5 3 4 2 6 2 2" xfId="13462" xr:uid="{00000000-0005-0000-0000-0000832D0000}"/>
    <cellStyle name="20% - Accent5 3 4 2 6 3" xfId="13463" xr:uid="{00000000-0005-0000-0000-0000842D0000}"/>
    <cellStyle name="20% - Accent5 3 4 2 7" xfId="13464" xr:uid="{00000000-0005-0000-0000-0000852D0000}"/>
    <cellStyle name="20% - Accent5 3 4 2 7 2" xfId="13465" xr:uid="{00000000-0005-0000-0000-0000862D0000}"/>
    <cellStyle name="20% - Accent5 3 4 2 8" xfId="13466" xr:uid="{00000000-0005-0000-0000-0000872D0000}"/>
    <cellStyle name="20% - Accent5 3 4 2 8 2" xfId="13467" xr:uid="{00000000-0005-0000-0000-0000882D0000}"/>
    <cellStyle name="20% - Accent5 3 4 2 9" xfId="13468" xr:uid="{00000000-0005-0000-0000-0000892D0000}"/>
    <cellStyle name="20% - Accent5 3 4 3" xfId="13469" xr:uid="{00000000-0005-0000-0000-00008A2D0000}"/>
    <cellStyle name="20% - Accent5 3 4 3 2" xfId="13470" xr:uid="{00000000-0005-0000-0000-00008B2D0000}"/>
    <cellStyle name="20% - Accent5 3 4 3 2 2" xfId="13471" xr:uid="{00000000-0005-0000-0000-00008C2D0000}"/>
    <cellStyle name="20% - Accent5 3 4 3 2 2 2" xfId="13472" xr:uid="{00000000-0005-0000-0000-00008D2D0000}"/>
    <cellStyle name="20% - Accent5 3 4 3 2 3" xfId="13473" xr:uid="{00000000-0005-0000-0000-00008E2D0000}"/>
    <cellStyle name="20% - Accent5 3 4 3 3" xfId="13474" xr:uid="{00000000-0005-0000-0000-00008F2D0000}"/>
    <cellStyle name="20% - Accent5 3 4 3 3 2" xfId="13475" xr:uid="{00000000-0005-0000-0000-0000902D0000}"/>
    <cellStyle name="20% - Accent5 3 4 3 3 2 2" xfId="13476" xr:uid="{00000000-0005-0000-0000-0000912D0000}"/>
    <cellStyle name="20% - Accent5 3 4 3 3 3" xfId="13477" xr:uid="{00000000-0005-0000-0000-0000922D0000}"/>
    <cellStyle name="20% - Accent5 3 4 3 4" xfId="13478" xr:uid="{00000000-0005-0000-0000-0000932D0000}"/>
    <cellStyle name="20% - Accent5 3 4 3 4 2" xfId="13479" xr:uid="{00000000-0005-0000-0000-0000942D0000}"/>
    <cellStyle name="20% - Accent5 3 4 3 4 2 2" xfId="13480" xr:uid="{00000000-0005-0000-0000-0000952D0000}"/>
    <cellStyle name="20% - Accent5 3 4 3 4 3" xfId="13481" xr:uid="{00000000-0005-0000-0000-0000962D0000}"/>
    <cellStyle name="20% - Accent5 3 4 3 5" xfId="13482" xr:uid="{00000000-0005-0000-0000-0000972D0000}"/>
    <cellStyle name="20% - Accent5 3 4 3 5 2" xfId="13483" xr:uid="{00000000-0005-0000-0000-0000982D0000}"/>
    <cellStyle name="20% - Accent5 3 4 3 6" xfId="13484" xr:uid="{00000000-0005-0000-0000-0000992D0000}"/>
    <cellStyle name="20% - Accent5 3 4 3 6 2" xfId="13485" xr:uid="{00000000-0005-0000-0000-00009A2D0000}"/>
    <cellStyle name="20% - Accent5 3 4 3 7" xfId="13486" xr:uid="{00000000-0005-0000-0000-00009B2D0000}"/>
    <cellStyle name="20% - Accent5 3 4 4" xfId="13487" xr:uid="{00000000-0005-0000-0000-00009C2D0000}"/>
    <cellStyle name="20% - Accent5 3 4 4 2" xfId="13488" xr:uid="{00000000-0005-0000-0000-00009D2D0000}"/>
    <cellStyle name="20% - Accent5 3 4 4 2 2" xfId="13489" xr:uid="{00000000-0005-0000-0000-00009E2D0000}"/>
    <cellStyle name="20% - Accent5 3 4 4 2 2 2" xfId="13490" xr:uid="{00000000-0005-0000-0000-00009F2D0000}"/>
    <cellStyle name="20% - Accent5 3 4 4 2 3" xfId="13491" xr:uid="{00000000-0005-0000-0000-0000A02D0000}"/>
    <cellStyle name="20% - Accent5 3 4 4 3" xfId="13492" xr:uid="{00000000-0005-0000-0000-0000A12D0000}"/>
    <cellStyle name="20% - Accent5 3 4 4 3 2" xfId="13493" xr:uid="{00000000-0005-0000-0000-0000A22D0000}"/>
    <cellStyle name="20% - Accent5 3 4 4 4" xfId="13494" xr:uid="{00000000-0005-0000-0000-0000A32D0000}"/>
    <cellStyle name="20% - Accent5 3 4 5" xfId="13495" xr:uid="{00000000-0005-0000-0000-0000A42D0000}"/>
    <cellStyle name="20% - Accent5 3 4 5 2" xfId="13496" xr:uid="{00000000-0005-0000-0000-0000A52D0000}"/>
    <cellStyle name="20% - Accent5 3 4 5 2 2" xfId="13497" xr:uid="{00000000-0005-0000-0000-0000A62D0000}"/>
    <cellStyle name="20% - Accent5 3 4 5 3" xfId="13498" xr:uid="{00000000-0005-0000-0000-0000A72D0000}"/>
    <cellStyle name="20% - Accent5 3 4 6" xfId="13499" xr:uid="{00000000-0005-0000-0000-0000A82D0000}"/>
    <cellStyle name="20% - Accent5 3 4 6 2" xfId="13500" xr:uid="{00000000-0005-0000-0000-0000A92D0000}"/>
    <cellStyle name="20% - Accent5 3 4 6 2 2" xfId="13501" xr:uid="{00000000-0005-0000-0000-0000AA2D0000}"/>
    <cellStyle name="20% - Accent5 3 4 6 3" xfId="13502" xr:uid="{00000000-0005-0000-0000-0000AB2D0000}"/>
    <cellStyle name="20% - Accent5 3 4 7" xfId="13503" xr:uid="{00000000-0005-0000-0000-0000AC2D0000}"/>
    <cellStyle name="20% - Accent5 3 4 7 2" xfId="13504" xr:uid="{00000000-0005-0000-0000-0000AD2D0000}"/>
    <cellStyle name="20% - Accent5 3 4 7 2 2" xfId="13505" xr:uid="{00000000-0005-0000-0000-0000AE2D0000}"/>
    <cellStyle name="20% - Accent5 3 4 7 3" xfId="13506" xr:uid="{00000000-0005-0000-0000-0000AF2D0000}"/>
    <cellStyle name="20% - Accent5 3 4 8" xfId="13507" xr:uid="{00000000-0005-0000-0000-0000B02D0000}"/>
    <cellStyle name="20% - Accent5 3 4 8 2" xfId="13508" xr:uid="{00000000-0005-0000-0000-0000B12D0000}"/>
    <cellStyle name="20% - Accent5 3 4 9" xfId="13509" xr:uid="{00000000-0005-0000-0000-0000B22D0000}"/>
    <cellStyle name="20% - Accent5 3 4 9 2" xfId="13510" xr:uid="{00000000-0005-0000-0000-0000B32D0000}"/>
    <cellStyle name="20% - Accent5 3 5" xfId="13511" xr:uid="{00000000-0005-0000-0000-0000B42D0000}"/>
    <cellStyle name="20% - Accent5 3 5 2" xfId="13512" xr:uid="{00000000-0005-0000-0000-0000B52D0000}"/>
    <cellStyle name="20% - Accent5 3 5 2 2" xfId="13513" xr:uid="{00000000-0005-0000-0000-0000B62D0000}"/>
    <cellStyle name="20% - Accent5 3 5 2 2 2" xfId="13514" xr:uid="{00000000-0005-0000-0000-0000B72D0000}"/>
    <cellStyle name="20% - Accent5 3 5 2 2 2 2" xfId="13515" xr:uid="{00000000-0005-0000-0000-0000B82D0000}"/>
    <cellStyle name="20% - Accent5 3 5 2 2 3" xfId="13516" xr:uid="{00000000-0005-0000-0000-0000B92D0000}"/>
    <cellStyle name="20% - Accent5 3 5 2 3" xfId="13517" xr:uid="{00000000-0005-0000-0000-0000BA2D0000}"/>
    <cellStyle name="20% - Accent5 3 5 2 3 2" xfId="13518" xr:uid="{00000000-0005-0000-0000-0000BB2D0000}"/>
    <cellStyle name="20% - Accent5 3 5 2 3 2 2" xfId="13519" xr:uid="{00000000-0005-0000-0000-0000BC2D0000}"/>
    <cellStyle name="20% - Accent5 3 5 2 3 3" xfId="13520" xr:uid="{00000000-0005-0000-0000-0000BD2D0000}"/>
    <cellStyle name="20% - Accent5 3 5 2 4" xfId="13521" xr:uid="{00000000-0005-0000-0000-0000BE2D0000}"/>
    <cellStyle name="20% - Accent5 3 5 2 4 2" xfId="13522" xr:uid="{00000000-0005-0000-0000-0000BF2D0000}"/>
    <cellStyle name="20% - Accent5 3 5 2 4 2 2" xfId="13523" xr:uid="{00000000-0005-0000-0000-0000C02D0000}"/>
    <cellStyle name="20% - Accent5 3 5 2 4 3" xfId="13524" xr:uid="{00000000-0005-0000-0000-0000C12D0000}"/>
    <cellStyle name="20% - Accent5 3 5 2 5" xfId="13525" xr:uid="{00000000-0005-0000-0000-0000C22D0000}"/>
    <cellStyle name="20% - Accent5 3 5 2 5 2" xfId="13526" xr:uid="{00000000-0005-0000-0000-0000C32D0000}"/>
    <cellStyle name="20% - Accent5 3 5 2 6" xfId="13527" xr:uid="{00000000-0005-0000-0000-0000C42D0000}"/>
    <cellStyle name="20% - Accent5 3 5 2 6 2" xfId="13528" xr:uid="{00000000-0005-0000-0000-0000C52D0000}"/>
    <cellStyle name="20% - Accent5 3 5 2 7" xfId="13529" xr:uid="{00000000-0005-0000-0000-0000C62D0000}"/>
    <cellStyle name="20% - Accent5 3 5 3" xfId="13530" xr:uid="{00000000-0005-0000-0000-0000C72D0000}"/>
    <cellStyle name="20% - Accent5 3 5 3 2" xfId="13531" xr:uid="{00000000-0005-0000-0000-0000C82D0000}"/>
    <cellStyle name="20% - Accent5 3 5 3 2 2" xfId="13532" xr:uid="{00000000-0005-0000-0000-0000C92D0000}"/>
    <cellStyle name="20% - Accent5 3 5 3 2 2 2" xfId="13533" xr:uid="{00000000-0005-0000-0000-0000CA2D0000}"/>
    <cellStyle name="20% - Accent5 3 5 3 2 3" xfId="13534" xr:uid="{00000000-0005-0000-0000-0000CB2D0000}"/>
    <cellStyle name="20% - Accent5 3 5 3 3" xfId="13535" xr:uid="{00000000-0005-0000-0000-0000CC2D0000}"/>
    <cellStyle name="20% - Accent5 3 5 3 3 2" xfId="13536" xr:uid="{00000000-0005-0000-0000-0000CD2D0000}"/>
    <cellStyle name="20% - Accent5 3 5 3 4" xfId="13537" xr:uid="{00000000-0005-0000-0000-0000CE2D0000}"/>
    <cellStyle name="20% - Accent5 3 5 4" xfId="13538" xr:uid="{00000000-0005-0000-0000-0000CF2D0000}"/>
    <cellStyle name="20% - Accent5 3 5 4 2" xfId="13539" xr:uid="{00000000-0005-0000-0000-0000D02D0000}"/>
    <cellStyle name="20% - Accent5 3 5 4 2 2" xfId="13540" xr:uid="{00000000-0005-0000-0000-0000D12D0000}"/>
    <cellStyle name="20% - Accent5 3 5 4 3" xfId="13541" xr:uid="{00000000-0005-0000-0000-0000D22D0000}"/>
    <cellStyle name="20% - Accent5 3 5 5" xfId="13542" xr:uid="{00000000-0005-0000-0000-0000D32D0000}"/>
    <cellStyle name="20% - Accent5 3 5 5 2" xfId="13543" xr:uid="{00000000-0005-0000-0000-0000D42D0000}"/>
    <cellStyle name="20% - Accent5 3 5 5 2 2" xfId="13544" xr:uid="{00000000-0005-0000-0000-0000D52D0000}"/>
    <cellStyle name="20% - Accent5 3 5 5 3" xfId="13545" xr:uid="{00000000-0005-0000-0000-0000D62D0000}"/>
    <cellStyle name="20% - Accent5 3 5 6" xfId="13546" xr:uid="{00000000-0005-0000-0000-0000D72D0000}"/>
    <cellStyle name="20% - Accent5 3 5 6 2" xfId="13547" xr:uid="{00000000-0005-0000-0000-0000D82D0000}"/>
    <cellStyle name="20% - Accent5 3 5 6 2 2" xfId="13548" xr:uid="{00000000-0005-0000-0000-0000D92D0000}"/>
    <cellStyle name="20% - Accent5 3 5 6 3" xfId="13549" xr:uid="{00000000-0005-0000-0000-0000DA2D0000}"/>
    <cellStyle name="20% - Accent5 3 5 7" xfId="13550" xr:uid="{00000000-0005-0000-0000-0000DB2D0000}"/>
    <cellStyle name="20% - Accent5 3 5 7 2" xfId="13551" xr:uid="{00000000-0005-0000-0000-0000DC2D0000}"/>
    <cellStyle name="20% - Accent5 3 5 8" xfId="13552" xr:uid="{00000000-0005-0000-0000-0000DD2D0000}"/>
    <cellStyle name="20% - Accent5 3 5 8 2" xfId="13553" xr:uid="{00000000-0005-0000-0000-0000DE2D0000}"/>
    <cellStyle name="20% - Accent5 3 5 9" xfId="13554" xr:uid="{00000000-0005-0000-0000-0000DF2D0000}"/>
    <cellStyle name="20% - Accent5 3 6" xfId="13555" xr:uid="{00000000-0005-0000-0000-0000E02D0000}"/>
    <cellStyle name="20% - Accent5 3 6 2" xfId="13556" xr:uid="{00000000-0005-0000-0000-0000E12D0000}"/>
    <cellStyle name="20% - Accent5 3 6 2 2" xfId="13557" xr:uid="{00000000-0005-0000-0000-0000E22D0000}"/>
    <cellStyle name="20% - Accent5 3 6 2 2 2" xfId="13558" xr:uid="{00000000-0005-0000-0000-0000E32D0000}"/>
    <cellStyle name="20% - Accent5 3 6 2 3" xfId="13559" xr:uid="{00000000-0005-0000-0000-0000E42D0000}"/>
    <cellStyle name="20% - Accent5 3 6 3" xfId="13560" xr:uid="{00000000-0005-0000-0000-0000E52D0000}"/>
    <cellStyle name="20% - Accent5 3 6 3 2" xfId="13561" xr:uid="{00000000-0005-0000-0000-0000E62D0000}"/>
    <cellStyle name="20% - Accent5 3 6 3 2 2" xfId="13562" xr:uid="{00000000-0005-0000-0000-0000E72D0000}"/>
    <cellStyle name="20% - Accent5 3 6 3 3" xfId="13563" xr:uid="{00000000-0005-0000-0000-0000E82D0000}"/>
    <cellStyle name="20% - Accent5 3 6 4" xfId="13564" xr:uid="{00000000-0005-0000-0000-0000E92D0000}"/>
    <cellStyle name="20% - Accent5 3 6 4 2" xfId="13565" xr:uid="{00000000-0005-0000-0000-0000EA2D0000}"/>
    <cellStyle name="20% - Accent5 3 6 4 2 2" xfId="13566" xr:uid="{00000000-0005-0000-0000-0000EB2D0000}"/>
    <cellStyle name="20% - Accent5 3 6 4 3" xfId="13567" xr:uid="{00000000-0005-0000-0000-0000EC2D0000}"/>
    <cellStyle name="20% - Accent5 3 6 5" xfId="13568" xr:uid="{00000000-0005-0000-0000-0000ED2D0000}"/>
    <cellStyle name="20% - Accent5 3 6 5 2" xfId="13569" xr:uid="{00000000-0005-0000-0000-0000EE2D0000}"/>
    <cellStyle name="20% - Accent5 3 6 6" xfId="13570" xr:uid="{00000000-0005-0000-0000-0000EF2D0000}"/>
    <cellStyle name="20% - Accent5 3 6 6 2" xfId="13571" xr:uid="{00000000-0005-0000-0000-0000F02D0000}"/>
    <cellStyle name="20% - Accent5 3 6 7" xfId="13572" xr:uid="{00000000-0005-0000-0000-0000F12D0000}"/>
    <cellStyle name="20% - Accent5 3 7" xfId="13573" xr:uid="{00000000-0005-0000-0000-0000F22D0000}"/>
    <cellStyle name="20% - Accent5 3 7 2" xfId="13574" xr:uid="{00000000-0005-0000-0000-0000F32D0000}"/>
    <cellStyle name="20% - Accent5 3 7 2 2" xfId="13575" xr:uid="{00000000-0005-0000-0000-0000F42D0000}"/>
    <cellStyle name="20% - Accent5 3 7 2 2 2" xfId="13576" xr:uid="{00000000-0005-0000-0000-0000F52D0000}"/>
    <cellStyle name="20% - Accent5 3 7 2 3" xfId="13577" xr:uid="{00000000-0005-0000-0000-0000F62D0000}"/>
    <cellStyle name="20% - Accent5 3 7 3" xfId="13578" xr:uid="{00000000-0005-0000-0000-0000F72D0000}"/>
    <cellStyle name="20% - Accent5 3 7 3 2" xfId="13579" xr:uid="{00000000-0005-0000-0000-0000F82D0000}"/>
    <cellStyle name="20% - Accent5 3 7 4" xfId="13580" xr:uid="{00000000-0005-0000-0000-0000F92D0000}"/>
    <cellStyle name="20% - Accent5 3 8" xfId="13581" xr:uid="{00000000-0005-0000-0000-0000FA2D0000}"/>
    <cellStyle name="20% - Accent5 3 8 2" xfId="13582" xr:uid="{00000000-0005-0000-0000-0000FB2D0000}"/>
    <cellStyle name="20% - Accent5 3 8 2 2" xfId="13583" xr:uid="{00000000-0005-0000-0000-0000FC2D0000}"/>
    <cellStyle name="20% - Accent5 3 8 3" xfId="13584" xr:uid="{00000000-0005-0000-0000-0000FD2D0000}"/>
    <cellStyle name="20% - Accent5 3 9" xfId="13585" xr:uid="{00000000-0005-0000-0000-0000FE2D0000}"/>
    <cellStyle name="20% - Accent5 3 9 2" xfId="13586" xr:uid="{00000000-0005-0000-0000-0000FF2D0000}"/>
    <cellStyle name="20% - Accent5 3 9 2 2" xfId="13587" xr:uid="{00000000-0005-0000-0000-0000002E0000}"/>
    <cellStyle name="20% - Accent5 3 9 3" xfId="13588" xr:uid="{00000000-0005-0000-0000-0000012E0000}"/>
    <cellStyle name="20% - Accent5 4" xfId="861" xr:uid="{00000000-0005-0000-0000-0000022E0000}"/>
    <cellStyle name="20% - Accent5 4 10" xfId="13590" xr:uid="{00000000-0005-0000-0000-0000032E0000}"/>
    <cellStyle name="20% - Accent5 4 10 2" xfId="13591" xr:uid="{00000000-0005-0000-0000-0000042E0000}"/>
    <cellStyle name="20% - Accent5 4 10 2 2" xfId="13592" xr:uid="{00000000-0005-0000-0000-0000052E0000}"/>
    <cellStyle name="20% - Accent5 4 10 3" xfId="13593" xr:uid="{00000000-0005-0000-0000-0000062E0000}"/>
    <cellStyle name="20% - Accent5 4 11" xfId="13594" xr:uid="{00000000-0005-0000-0000-0000072E0000}"/>
    <cellStyle name="20% - Accent5 4 11 2" xfId="13595" xr:uid="{00000000-0005-0000-0000-0000082E0000}"/>
    <cellStyle name="20% - Accent5 4 12" xfId="13596" xr:uid="{00000000-0005-0000-0000-0000092E0000}"/>
    <cellStyle name="20% - Accent5 4 12 2" xfId="13597" xr:uid="{00000000-0005-0000-0000-00000A2E0000}"/>
    <cellStyle name="20% - Accent5 4 13" xfId="13598" xr:uid="{00000000-0005-0000-0000-00000B2E0000}"/>
    <cellStyle name="20% - Accent5 4 14" xfId="13599" xr:uid="{00000000-0005-0000-0000-00000C2E0000}"/>
    <cellStyle name="20% - Accent5 4 15" xfId="13589" xr:uid="{00000000-0005-0000-0000-00000D2E0000}"/>
    <cellStyle name="20% - Accent5 4 2" xfId="13600" xr:uid="{00000000-0005-0000-0000-00000E2E0000}"/>
    <cellStyle name="20% - Accent5 4 2 10" xfId="13601" xr:uid="{00000000-0005-0000-0000-00000F2E0000}"/>
    <cellStyle name="20% - Accent5 4 2 10 2" xfId="13602" xr:uid="{00000000-0005-0000-0000-0000102E0000}"/>
    <cellStyle name="20% - Accent5 4 2 11" xfId="13603" xr:uid="{00000000-0005-0000-0000-0000112E0000}"/>
    <cellStyle name="20% - Accent5 4 2 12" xfId="13604" xr:uid="{00000000-0005-0000-0000-0000122E0000}"/>
    <cellStyle name="20% - Accent5 4 2 2" xfId="13605" xr:uid="{00000000-0005-0000-0000-0000132E0000}"/>
    <cellStyle name="20% - Accent5 4 2 2 10" xfId="13606" xr:uid="{00000000-0005-0000-0000-0000142E0000}"/>
    <cellStyle name="20% - Accent5 4 2 2 11" xfId="13607" xr:uid="{00000000-0005-0000-0000-0000152E0000}"/>
    <cellStyle name="20% - Accent5 4 2 2 2" xfId="13608" xr:uid="{00000000-0005-0000-0000-0000162E0000}"/>
    <cellStyle name="20% - Accent5 4 2 2 2 2" xfId="13609" xr:uid="{00000000-0005-0000-0000-0000172E0000}"/>
    <cellStyle name="20% - Accent5 4 2 2 2 2 2" xfId="13610" xr:uid="{00000000-0005-0000-0000-0000182E0000}"/>
    <cellStyle name="20% - Accent5 4 2 2 2 2 2 2" xfId="13611" xr:uid="{00000000-0005-0000-0000-0000192E0000}"/>
    <cellStyle name="20% - Accent5 4 2 2 2 2 2 2 2" xfId="13612" xr:uid="{00000000-0005-0000-0000-00001A2E0000}"/>
    <cellStyle name="20% - Accent5 4 2 2 2 2 2 3" xfId="13613" xr:uid="{00000000-0005-0000-0000-00001B2E0000}"/>
    <cellStyle name="20% - Accent5 4 2 2 2 2 3" xfId="13614" xr:uid="{00000000-0005-0000-0000-00001C2E0000}"/>
    <cellStyle name="20% - Accent5 4 2 2 2 2 3 2" xfId="13615" xr:uid="{00000000-0005-0000-0000-00001D2E0000}"/>
    <cellStyle name="20% - Accent5 4 2 2 2 2 3 2 2" xfId="13616" xr:uid="{00000000-0005-0000-0000-00001E2E0000}"/>
    <cellStyle name="20% - Accent5 4 2 2 2 2 3 3" xfId="13617" xr:uid="{00000000-0005-0000-0000-00001F2E0000}"/>
    <cellStyle name="20% - Accent5 4 2 2 2 2 4" xfId="13618" xr:uid="{00000000-0005-0000-0000-0000202E0000}"/>
    <cellStyle name="20% - Accent5 4 2 2 2 2 4 2" xfId="13619" xr:uid="{00000000-0005-0000-0000-0000212E0000}"/>
    <cellStyle name="20% - Accent5 4 2 2 2 2 4 2 2" xfId="13620" xr:uid="{00000000-0005-0000-0000-0000222E0000}"/>
    <cellStyle name="20% - Accent5 4 2 2 2 2 4 3" xfId="13621" xr:uid="{00000000-0005-0000-0000-0000232E0000}"/>
    <cellStyle name="20% - Accent5 4 2 2 2 2 5" xfId="13622" xr:uid="{00000000-0005-0000-0000-0000242E0000}"/>
    <cellStyle name="20% - Accent5 4 2 2 2 2 5 2" xfId="13623" xr:uid="{00000000-0005-0000-0000-0000252E0000}"/>
    <cellStyle name="20% - Accent5 4 2 2 2 2 6" xfId="13624" xr:uid="{00000000-0005-0000-0000-0000262E0000}"/>
    <cellStyle name="20% - Accent5 4 2 2 2 2 6 2" xfId="13625" xr:uid="{00000000-0005-0000-0000-0000272E0000}"/>
    <cellStyle name="20% - Accent5 4 2 2 2 2 7" xfId="13626" xr:uid="{00000000-0005-0000-0000-0000282E0000}"/>
    <cellStyle name="20% - Accent5 4 2 2 2 3" xfId="13627" xr:uid="{00000000-0005-0000-0000-0000292E0000}"/>
    <cellStyle name="20% - Accent5 4 2 2 2 3 2" xfId="13628" xr:uid="{00000000-0005-0000-0000-00002A2E0000}"/>
    <cellStyle name="20% - Accent5 4 2 2 2 3 2 2" xfId="13629" xr:uid="{00000000-0005-0000-0000-00002B2E0000}"/>
    <cellStyle name="20% - Accent5 4 2 2 2 3 2 2 2" xfId="13630" xr:uid="{00000000-0005-0000-0000-00002C2E0000}"/>
    <cellStyle name="20% - Accent5 4 2 2 2 3 2 3" xfId="13631" xr:uid="{00000000-0005-0000-0000-00002D2E0000}"/>
    <cellStyle name="20% - Accent5 4 2 2 2 3 3" xfId="13632" xr:uid="{00000000-0005-0000-0000-00002E2E0000}"/>
    <cellStyle name="20% - Accent5 4 2 2 2 3 3 2" xfId="13633" xr:uid="{00000000-0005-0000-0000-00002F2E0000}"/>
    <cellStyle name="20% - Accent5 4 2 2 2 3 4" xfId="13634" xr:uid="{00000000-0005-0000-0000-0000302E0000}"/>
    <cellStyle name="20% - Accent5 4 2 2 2 4" xfId="13635" xr:uid="{00000000-0005-0000-0000-0000312E0000}"/>
    <cellStyle name="20% - Accent5 4 2 2 2 4 2" xfId="13636" xr:uid="{00000000-0005-0000-0000-0000322E0000}"/>
    <cellStyle name="20% - Accent5 4 2 2 2 4 2 2" xfId="13637" xr:uid="{00000000-0005-0000-0000-0000332E0000}"/>
    <cellStyle name="20% - Accent5 4 2 2 2 4 3" xfId="13638" xr:uid="{00000000-0005-0000-0000-0000342E0000}"/>
    <cellStyle name="20% - Accent5 4 2 2 2 5" xfId="13639" xr:uid="{00000000-0005-0000-0000-0000352E0000}"/>
    <cellStyle name="20% - Accent5 4 2 2 2 5 2" xfId="13640" xr:uid="{00000000-0005-0000-0000-0000362E0000}"/>
    <cellStyle name="20% - Accent5 4 2 2 2 5 2 2" xfId="13641" xr:uid="{00000000-0005-0000-0000-0000372E0000}"/>
    <cellStyle name="20% - Accent5 4 2 2 2 5 3" xfId="13642" xr:uid="{00000000-0005-0000-0000-0000382E0000}"/>
    <cellStyle name="20% - Accent5 4 2 2 2 6" xfId="13643" xr:uid="{00000000-0005-0000-0000-0000392E0000}"/>
    <cellStyle name="20% - Accent5 4 2 2 2 6 2" xfId="13644" xr:uid="{00000000-0005-0000-0000-00003A2E0000}"/>
    <cellStyle name="20% - Accent5 4 2 2 2 6 2 2" xfId="13645" xr:uid="{00000000-0005-0000-0000-00003B2E0000}"/>
    <cellStyle name="20% - Accent5 4 2 2 2 6 3" xfId="13646" xr:uid="{00000000-0005-0000-0000-00003C2E0000}"/>
    <cellStyle name="20% - Accent5 4 2 2 2 7" xfId="13647" xr:uid="{00000000-0005-0000-0000-00003D2E0000}"/>
    <cellStyle name="20% - Accent5 4 2 2 2 7 2" xfId="13648" xr:uid="{00000000-0005-0000-0000-00003E2E0000}"/>
    <cellStyle name="20% - Accent5 4 2 2 2 8" xfId="13649" xr:uid="{00000000-0005-0000-0000-00003F2E0000}"/>
    <cellStyle name="20% - Accent5 4 2 2 2 8 2" xfId="13650" xr:uid="{00000000-0005-0000-0000-0000402E0000}"/>
    <cellStyle name="20% - Accent5 4 2 2 2 9" xfId="13651" xr:uid="{00000000-0005-0000-0000-0000412E0000}"/>
    <cellStyle name="20% - Accent5 4 2 2 3" xfId="13652" xr:uid="{00000000-0005-0000-0000-0000422E0000}"/>
    <cellStyle name="20% - Accent5 4 2 2 3 2" xfId="13653" xr:uid="{00000000-0005-0000-0000-0000432E0000}"/>
    <cellStyle name="20% - Accent5 4 2 2 3 2 2" xfId="13654" xr:uid="{00000000-0005-0000-0000-0000442E0000}"/>
    <cellStyle name="20% - Accent5 4 2 2 3 2 2 2" xfId="13655" xr:uid="{00000000-0005-0000-0000-0000452E0000}"/>
    <cellStyle name="20% - Accent5 4 2 2 3 2 3" xfId="13656" xr:uid="{00000000-0005-0000-0000-0000462E0000}"/>
    <cellStyle name="20% - Accent5 4 2 2 3 3" xfId="13657" xr:uid="{00000000-0005-0000-0000-0000472E0000}"/>
    <cellStyle name="20% - Accent5 4 2 2 3 3 2" xfId="13658" xr:uid="{00000000-0005-0000-0000-0000482E0000}"/>
    <cellStyle name="20% - Accent5 4 2 2 3 3 2 2" xfId="13659" xr:uid="{00000000-0005-0000-0000-0000492E0000}"/>
    <cellStyle name="20% - Accent5 4 2 2 3 3 3" xfId="13660" xr:uid="{00000000-0005-0000-0000-00004A2E0000}"/>
    <cellStyle name="20% - Accent5 4 2 2 3 4" xfId="13661" xr:uid="{00000000-0005-0000-0000-00004B2E0000}"/>
    <cellStyle name="20% - Accent5 4 2 2 3 4 2" xfId="13662" xr:uid="{00000000-0005-0000-0000-00004C2E0000}"/>
    <cellStyle name="20% - Accent5 4 2 2 3 4 2 2" xfId="13663" xr:uid="{00000000-0005-0000-0000-00004D2E0000}"/>
    <cellStyle name="20% - Accent5 4 2 2 3 4 3" xfId="13664" xr:uid="{00000000-0005-0000-0000-00004E2E0000}"/>
    <cellStyle name="20% - Accent5 4 2 2 3 5" xfId="13665" xr:uid="{00000000-0005-0000-0000-00004F2E0000}"/>
    <cellStyle name="20% - Accent5 4 2 2 3 5 2" xfId="13666" xr:uid="{00000000-0005-0000-0000-0000502E0000}"/>
    <cellStyle name="20% - Accent5 4 2 2 3 6" xfId="13667" xr:uid="{00000000-0005-0000-0000-0000512E0000}"/>
    <cellStyle name="20% - Accent5 4 2 2 3 6 2" xfId="13668" xr:uid="{00000000-0005-0000-0000-0000522E0000}"/>
    <cellStyle name="20% - Accent5 4 2 2 3 7" xfId="13669" xr:uid="{00000000-0005-0000-0000-0000532E0000}"/>
    <cellStyle name="20% - Accent5 4 2 2 4" xfId="13670" xr:uid="{00000000-0005-0000-0000-0000542E0000}"/>
    <cellStyle name="20% - Accent5 4 2 2 4 2" xfId="13671" xr:uid="{00000000-0005-0000-0000-0000552E0000}"/>
    <cellStyle name="20% - Accent5 4 2 2 4 2 2" xfId="13672" xr:uid="{00000000-0005-0000-0000-0000562E0000}"/>
    <cellStyle name="20% - Accent5 4 2 2 4 2 2 2" xfId="13673" xr:uid="{00000000-0005-0000-0000-0000572E0000}"/>
    <cellStyle name="20% - Accent5 4 2 2 4 2 3" xfId="13674" xr:uid="{00000000-0005-0000-0000-0000582E0000}"/>
    <cellStyle name="20% - Accent5 4 2 2 4 3" xfId="13675" xr:uid="{00000000-0005-0000-0000-0000592E0000}"/>
    <cellStyle name="20% - Accent5 4 2 2 4 3 2" xfId="13676" xr:uid="{00000000-0005-0000-0000-00005A2E0000}"/>
    <cellStyle name="20% - Accent5 4 2 2 4 4" xfId="13677" xr:uid="{00000000-0005-0000-0000-00005B2E0000}"/>
    <cellStyle name="20% - Accent5 4 2 2 5" xfId="13678" xr:uid="{00000000-0005-0000-0000-00005C2E0000}"/>
    <cellStyle name="20% - Accent5 4 2 2 5 2" xfId="13679" xr:uid="{00000000-0005-0000-0000-00005D2E0000}"/>
    <cellStyle name="20% - Accent5 4 2 2 5 2 2" xfId="13680" xr:uid="{00000000-0005-0000-0000-00005E2E0000}"/>
    <cellStyle name="20% - Accent5 4 2 2 5 3" xfId="13681" xr:uid="{00000000-0005-0000-0000-00005F2E0000}"/>
    <cellStyle name="20% - Accent5 4 2 2 6" xfId="13682" xr:uid="{00000000-0005-0000-0000-0000602E0000}"/>
    <cellStyle name="20% - Accent5 4 2 2 6 2" xfId="13683" xr:uid="{00000000-0005-0000-0000-0000612E0000}"/>
    <cellStyle name="20% - Accent5 4 2 2 6 2 2" xfId="13684" xr:uid="{00000000-0005-0000-0000-0000622E0000}"/>
    <cellStyle name="20% - Accent5 4 2 2 6 3" xfId="13685" xr:uid="{00000000-0005-0000-0000-0000632E0000}"/>
    <cellStyle name="20% - Accent5 4 2 2 7" xfId="13686" xr:uid="{00000000-0005-0000-0000-0000642E0000}"/>
    <cellStyle name="20% - Accent5 4 2 2 7 2" xfId="13687" xr:uid="{00000000-0005-0000-0000-0000652E0000}"/>
    <cellStyle name="20% - Accent5 4 2 2 7 2 2" xfId="13688" xr:uid="{00000000-0005-0000-0000-0000662E0000}"/>
    <cellStyle name="20% - Accent5 4 2 2 7 3" xfId="13689" xr:uid="{00000000-0005-0000-0000-0000672E0000}"/>
    <cellStyle name="20% - Accent5 4 2 2 8" xfId="13690" xr:uid="{00000000-0005-0000-0000-0000682E0000}"/>
    <cellStyle name="20% - Accent5 4 2 2 8 2" xfId="13691" xr:uid="{00000000-0005-0000-0000-0000692E0000}"/>
    <cellStyle name="20% - Accent5 4 2 2 9" xfId="13692" xr:uid="{00000000-0005-0000-0000-00006A2E0000}"/>
    <cellStyle name="20% - Accent5 4 2 2 9 2" xfId="13693" xr:uid="{00000000-0005-0000-0000-00006B2E0000}"/>
    <cellStyle name="20% - Accent5 4 2 3" xfId="13694" xr:uid="{00000000-0005-0000-0000-00006C2E0000}"/>
    <cellStyle name="20% - Accent5 4 2 3 2" xfId="13695" xr:uid="{00000000-0005-0000-0000-00006D2E0000}"/>
    <cellStyle name="20% - Accent5 4 2 3 2 2" xfId="13696" xr:uid="{00000000-0005-0000-0000-00006E2E0000}"/>
    <cellStyle name="20% - Accent5 4 2 3 2 2 2" xfId="13697" xr:uid="{00000000-0005-0000-0000-00006F2E0000}"/>
    <cellStyle name="20% - Accent5 4 2 3 2 2 2 2" xfId="13698" xr:uid="{00000000-0005-0000-0000-0000702E0000}"/>
    <cellStyle name="20% - Accent5 4 2 3 2 2 3" xfId="13699" xr:uid="{00000000-0005-0000-0000-0000712E0000}"/>
    <cellStyle name="20% - Accent5 4 2 3 2 3" xfId="13700" xr:uid="{00000000-0005-0000-0000-0000722E0000}"/>
    <cellStyle name="20% - Accent5 4 2 3 2 3 2" xfId="13701" xr:uid="{00000000-0005-0000-0000-0000732E0000}"/>
    <cellStyle name="20% - Accent5 4 2 3 2 3 2 2" xfId="13702" xr:uid="{00000000-0005-0000-0000-0000742E0000}"/>
    <cellStyle name="20% - Accent5 4 2 3 2 3 3" xfId="13703" xr:uid="{00000000-0005-0000-0000-0000752E0000}"/>
    <cellStyle name="20% - Accent5 4 2 3 2 4" xfId="13704" xr:uid="{00000000-0005-0000-0000-0000762E0000}"/>
    <cellStyle name="20% - Accent5 4 2 3 2 4 2" xfId="13705" xr:uid="{00000000-0005-0000-0000-0000772E0000}"/>
    <cellStyle name="20% - Accent5 4 2 3 2 4 2 2" xfId="13706" xr:uid="{00000000-0005-0000-0000-0000782E0000}"/>
    <cellStyle name="20% - Accent5 4 2 3 2 4 3" xfId="13707" xr:uid="{00000000-0005-0000-0000-0000792E0000}"/>
    <cellStyle name="20% - Accent5 4 2 3 2 5" xfId="13708" xr:uid="{00000000-0005-0000-0000-00007A2E0000}"/>
    <cellStyle name="20% - Accent5 4 2 3 2 5 2" xfId="13709" xr:uid="{00000000-0005-0000-0000-00007B2E0000}"/>
    <cellStyle name="20% - Accent5 4 2 3 2 6" xfId="13710" xr:uid="{00000000-0005-0000-0000-00007C2E0000}"/>
    <cellStyle name="20% - Accent5 4 2 3 2 6 2" xfId="13711" xr:uid="{00000000-0005-0000-0000-00007D2E0000}"/>
    <cellStyle name="20% - Accent5 4 2 3 2 7" xfId="13712" xr:uid="{00000000-0005-0000-0000-00007E2E0000}"/>
    <cellStyle name="20% - Accent5 4 2 3 3" xfId="13713" xr:uid="{00000000-0005-0000-0000-00007F2E0000}"/>
    <cellStyle name="20% - Accent5 4 2 3 3 2" xfId="13714" xr:uid="{00000000-0005-0000-0000-0000802E0000}"/>
    <cellStyle name="20% - Accent5 4 2 3 3 2 2" xfId="13715" xr:uid="{00000000-0005-0000-0000-0000812E0000}"/>
    <cellStyle name="20% - Accent5 4 2 3 3 2 2 2" xfId="13716" xr:uid="{00000000-0005-0000-0000-0000822E0000}"/>
    <cellStyle name="20% - Accent5 4 2 3 3 2 3" xfId="13717" xr:uid="{00000000-0005-0000-0000-0000832E0000}"/>
    <cellStyle name="20% - Accent5 4 2 3 3 3" xfId="13718" xr:uid="{00000000-0005-0000-0000-0000842E0000}"/>
    <cellStyle name="20% - Accent5 4 2 3 3 3 2" xfId="13719" xr:uid="{00000000-0005-0000-0000-0000852E0000}"/>
    <cellStyle name="20% - Accent5 4 2 3 3 4" xfId="13720" xr:uid="{00000000-0005-0000-0000-0000862E0000}"/>
    <cellStyle name="20% - Accent5 4 2 3 4" xfId="13721" xr:uid="{00000000-0005-0000-0000-0000872E0000}"/>
    <cellStyle name="20% - Accent5 4 2 3 4 2" xfId="13722" xr:uid="{00000000-0005-0000-0000-0000882E0000}"/>
    <cellStyle name="20% - Accent5 4 2 3 4 2 2" xfId="13723" xr:uid="{00000000-0005-0000-0000-0000892E0000}"/>
    <cellStyle name="20% - Accent5 4 2 3 4 3" xfId="13724" xr:uid="{00000000-0005-0000-0000-00008A2E0000}"/>
    <cellStyle name="20% - Accent5 4 2 3 5" xfId="13725" xr:uid="{00000000-0005-0000-0000-00008B2E0000}"/>
    <cellStyle name="20% - Accent5 4 2 3 5 2" xfId="13726" xr:uid="{00000000-0005-0000-0000-00008C2E0000}"/>
    <cellStyle name="20% - Accent5 4 2 3 5 2 2" xfId="13727" xr:uid="{00000000-0005-0000-0000-00008D2E0000}"/>
    <cellStyle name="20% - Accent5 4 2 3 5 3" xfId="13728" xr:uid="{00000000-0005-0000-0000-00008E2E0000}"/>
    <cellStyle name="20% - Accent5 4 2 3 6" xfId="13729" xr:uid="{00000000-0005-0000-0000-00008F2E0000}"/>
    <cellStyle name="20% - Accent5 4 2 3 6 2" xfId="13730" xr:uid="{00000000-0005-0000-0000-0000902E0000}"/>
    <cellStyle name="20% - Accent5 4 2 3 6 2 2" xfId="13731" xr:uid="{00000000-0005-0000-0000-0000912E0000}"/>
    <cellStyle name="20% - Accent5 4 2 3 6 3" xfId="13732" xr:uid="{00000000-0005-0000-0000-0000922E0000}"/>
    <cellStyle name="20% - Accent5 4 2 3 7" xfId="13733" xr:uid="{00000000-0005-0000-0000-0000932E0000}"/>
    <cellStyle name="20% - Accent5 4 2 3 7 2" xfId="13734" xr:uid="{00000000-0005-0000-0000-0000942E0000}"/>
    <cellStyle name="20% - Accent5 4 2 3 8" xfId="13735" xr:uid="{00000000-0005-0000-0000-0000952E0000}"/>
    <cellStyle name="20% - Accent5 4 2 3 8 2" xfId="13736" xr:uid="{00000000-0005-0000-0000-0000962E0000}"/>
    <cellStyle name="20% - Accent5 4 2 3 9" xfId="13737" xr:uid="{00000000-0005-0000-0000-0000972E0000}"/>
    <cellStyle name="20% - Accent5 4 2 4" xfId="13738" xr:uid="{00000000-0005-0000-0000-0000982E0000}"/>
    <cellStyle name="20% - Accent5 4 2 4 2" xfId="13739" xr:uid="{00000000-0005-0000-0000-0000992E0000}"/>
    <cellStyle name="20% - Accent5 4 2 4 2 2" xfId="13740" xr:uid="{00000000-0005-0000-0000-00009A2E0000}"/>
    <cellStyle name="20% - Accent5 4 2 4 2 2 2" xfId="13741" xr:uid="{00000000-0005-0000-0000-00009B2E0000}"/>
    <cellStyle name="20% - Accent5 4 2 4 2 3" xfId="13742" xr:uid="{00000000-0005-0000-0000-00009C2E0000}"/>
    <cellStyle name="20% - Accent5 4 2 4 3" xfId="13743" xr:uid="{00000000-0005-0000-0000-00009D2E0000}"/>
    <cellStyle name="20% - Accent5 4 2 4 3 2" xfId="13744" xr:uid="{00000000-0005-0000-0000-00009E2E0000}"/>
    <cellStyle name="20% - Accent5 4 2 4 3 2 2" xfId="13745" xr:uid="{00000000-0005-0000-0000-00009F2E0000}"/>
    <cellStyle name="20% - Accent5 4 2 4 3 3" xfId="13746" xr:uid="{00000000-0005-0000-0000-0000A02E0000}"/>
    <cellStyle name="20% - Accent5 4 2 4 4" xfId="13747" xr:uid="{00000000-0005-0000-0000-0000A12E0000}"/>
    <cellStyle name="20% - Accent5 4 2 4 4 2" xfId="13748" xr:uid="{00000000-0005-0000-0000-0000A22E0000}"/>
    <cellStyle name="20% - Accent5 4 2 4 4 2 2" xfId="13749" xr:uid="{00000000-0005-0000-0000-0000A32E0000}"/>
    <cellStyle name="20% - Accent5 4 2 4 4 3" xfId="13750" xr:uid="{00000000-0005-0000-0000-0000A42E0000}"/>
    <cellStyle name="20% - Accent5 4 2 4 5" xfId="13751" xr:uid="{00000000-0005-0000-0000-0000A52E0000}"/>
    <cellStyle name="20% - Accent5 4 2 4 5 2" xfId="13752" xr:uid="{00000000-0005-0000-0000-0000A62E0000}"/>
    <cellStyle name="20% - Accent5 4 2 4 6" xfId="13753" xr:uid="{00000000-0005-0000-0000-0000A72E0000}"/>
    <cellStyle name="20% - Accent5 4 2 4 6 2" xfId="13754" xr:uid="{00000000-0005-0000-0000-0000A82E0000}"/>
    <cellStyle name="20% - Accent5 4 2 4 7" xfId="13755" xr:uid="{00000000-0005-0000-0000-0000A92E0000}"/>
    <cellStyle name="20% - Accent5 4 2 5" xfId="13756" xr:uid="{00000000-0005-0000-0000-0000AA2E0000}"/>
    <cellStyle name="20% - Accent5 4 2 5 2" xfId="13757" xr:uid="{00000000-0005-0000-0000-0000AB2E0000}"/>
    <cellStyle name="20% - Accent5 4 2 5 2 2" xfId="13758" xr:uid="{00000000-0005-0000-0000-0000AC2E0000}"/>
    <cellStyle name="20% - Accent5 4 2 5 2 2 2" xfId="13759" xr:uid="{00000000-0005-0000-0000-0000AD2E0000}"/>
    <cellStyle name="20% - Accent5 4 2 5 2 3" xfId="13760" xr:uid="{00000000-0005-0000-0000-0000AE2E0000}"/>
    <cellStyle name="20% - Accent5 4 2 5 3" xfId="13761" xr:uid="{00000000-0005-0000-0000-0000AF2E0000}"/>
    <cellStyle name="20% - Accent5 4 2 5 3 2" xfId="13762" xr:uid="{00000000-0005-0000-0000-0000B02E0000}"/>
    <cellStyle name="20% - Accent5 4 2 5 4" xfId="13763" xr:uid="{00000000-0005-0000-0000-0000B12E0000}"/>
    <cellStyle name="20% - Accent5 4 2 6" xfId="13764" xr:uid="{00000000-0005-0000-0000-0000B22E0000}"/>
    <cellStyle name="20% - Accent5 4 2 6 2" xfId="13765" xr:uid="{00000000-0005-0000-0000-0000B32E0000}"/>
    <cellStyle name="20% - Accent5 4 2 6 2 2" xfId="13766" xr:uid="{00000000-0005-0000-0000-0000B42E0000}"/>
    <cellStyle name="20% - Accent5 4 2 6 3" xfId="13767" xr:uid="{00000000-0005-0000-0000-0000B52E0000}"/>
    <cellStyle name="20% - Accent5 4 2 7" xfId="13768" xr:uid="{00000000-0005-0000-0000-0000B62E0000}"/>
    <cellStyle name="20% - Accent5 4 2 7 2" xfId="13769" xr:uid="{00000000-0005-0000-0000-0000B72E0000}"/>
    <cellStyle name="20% - Accent5 4 2 7 2 2" xfId="13770" xr:uid="{00000000-0005-0000-0000-0000B82E0000}"/>
    <cellStyle name="20% - Accent5 4 2 7 3" xfId="13771" xr:uid="{00000000-0005-0000-0000-0000B92E0000}"/>
    <cellStyle name="20% - Accent5 4 2 8" xfId="13772" xr:uid="{00000000-0005-0000-0000-0000BA2E0000}"/>
    <cellStyle name="20% - Accent5 4 2 8 2" xfId="13773" xr:uid="{00000000-0005-0000-0000-0000BB2E0000}"/>
    <cellStyle name="20% - Accent5 4 2 8 2 2" xfId="13774" xr:uid="{00000000-0005-0000-0000-0000BC2E0000}"/>
    <cellStyle name="20% - Accent5 4 2 8 3" xfId="13775" xr:uid="{00000000-0005-0000-0000-0000BD2E0000}"/>
    <cellStyle name="20% - Accent5 4 2 9" xfId="13776" xr:uid="{00000000-0005-0000-0000-0000BE2E0000}"/>
    <cellStyle name="20% - Accent5 4 2 9 2" xfId="13777" xr:uid="{00000000-0005-0000-0000-0000BF2E0000}"/>
    <cellStyle name="20% - Accent5 4 3" xfId="13778" xr:uid="{00000000-0005-0000-0000-0000C02E0000}"/>
    <cellStyle name="20% - Accent5 4 3 10" xfId="13779" xr:uid="{00000000-0005-0000-0000-0000C12E0000}"/>
    <cellStyle name="20% - Accent5 4 3 10 2" xfId="13780" xr:uid="{00000000-0005-0000-0000-0000C22E0000}"/>
    <cellStyle name="20% - Accent5 4 3 11" xfId="13781" xr:uid="{00000000-0005-0000-0000-0000C32E0000}"/>
    <cellStyle name="20% - Accent5 4 3 12" xfId="13782" xr:uid="{00000000-0005-0000-0000-0000C42E0000}"/>
    <cellStyle name="20% - Accent5 4 3 2" xfId="13783" xr:uid="{00000000-0005-0000-0000-0000C52E0000}"/>
    <cellStyle name="20% - Accent5 4 3 2 10" xfId="13784" xr:uid="{00000000-0005-0000-0000-0000C62E0000}"/>
    <cellStyle name="20% - Accent5 4 3 2 2" xfId="13785" xr:uid="{00000000-0005-0000-0000-0000C72E0000}"/>
    <cellStyle name="20% - Accent5 4 3 2 2 2" xfId="13786" xr:uid="{00000000-0005-0000-0000-0000C82E0000}"/>
    <cellStyle name="20% - Accent5 4 3 2 2 2 2" xfId="13787" xr:uid="{00000000-0005-0000-0000-0000C92E0000}"/>
    <cellStyle name="20% - Accent5 4 3 2 2 2 2 2" xfId="13788" xr:uid="{00000000-0005-0000-0000-0000CA2E0000}"/>
    <cellStyle name="20% - Accent5 4 3 2 2 2 2 2 2" xfId="13789" xr:uid="{00000000-0005-0000-0000-0000CB2E0000}"/>
    <cellStyle name="20% - Accent5 4 3 2 2 2 2 3" xfId="13790" xr:uid="{00000000-0005-0000-0000-0000CC2E0000}"/>
    <cellStyle name="20% - Accent5 4 3 2 2 2 3" xfId="13791" xr:uid="{00000000-0005-0000-0000-0000CD2E0000}"/>
    <cellStyle name="20% - Accent5 4 3 2 2 2 3 2" xfId="13792" xr:uid="{00000000-0005-0000-0000-0000CE2E0000}"/>
    <cellStyle name="20% - Accent5 4 3 2 2 2 3 2 2" xfId="13793" xr:uid="{00000000-0005-0000-0000-0000CF2E0000}"/>
    <cellStyle name="20% - Accent5 4 3 2 2 2 3 3" xfId="13794" xr:uid="{00000000-0005-0000-0000-0000D02E0000}"/>
    <cellStyle name="20% - Accent5 4 3 2 2 2 4" xfId="13795" xr:uid="{00000000-0005-0000-0000-0000D12E0000}"/>
    <cellStyle name="20% - Accent5 4 3 2 2 2 4 2" xfId="13796" xr:uid="{00000000-0005-0000-0000-0000D22E0000}"/>
    <cellStyle name="20% - Accent5 4 3 2 2 2 4 2 2" xfId="13797" xr:uid="{00000000-0005-0000-0000-0000D32E0000}"/>
    <cellStyle name="20% - Accent5 4 3 2 2 2 4 3" xfId="13798" xr:uid="{00000000-0005-0000-0000-0000D42E0000}"/>
    <cellStyle name="20% - Accent5 4 3 2 2 2 5" xfId="13799" xr:uid="{00000000-0005-0000-0000-0000D52E0000}"/>
    <cellStyle name="20% - Accent5 4 3 2 2 2 5 2" xfId="13800" xr:uid="{00000000-0005-0000-0000-0000D62E0000}"/>
    <cellStyle name="20% - Accent5 4 3 2 2 2 6" xfId="13801" xr:uid="{00000000-0005-0000-0000-0000D72E0000}"/>
    <cellStyle name="20% - Accent5 4 3 2 2 2 6 2" xfId="13802" xr:uid="{00000000-0005-0000-0000-0000D82E0000}"/>
    <cellStyle name="20% - Accent5 4 3 2 2 2 7" xfId="13803" xr:uid="{00000000-0005-0000-0000-0000D92E0000}"/>
    <cellStyle name="20% - Accent5 4 3 2 2 3" xfId="13804" xr:uid="{00000000-0005-0000-0000-0000DA2E0000}"/>
    <cellStyle name="20% - Accent5 4 3 2 2 3 2" xfId="13805" xr:uid="{00000000-0005-0000-0000-0000DB2E0000}"/>
    <cellStyle name="20% - Accent5 4 3 2 2 3 2 2" xfId="13806" xr:uid="{00000000-0005-0000-0000-0000DC2E0000}"/>
    <cellStyle name="20% - Accent5 4 3 2 2 3 2 2 2" xfId="13807" xr:uid="{00000000-0005-0000-0000-0000DD2E0000}"/>
    <cellStyle name="20% - Accent5 4 3 2 2 3 2 3" xfId="13808" xr:uid="{00000000-0005-0000-0000-0000DE2E0000}"/>
    <cellStyle name="20% - Accent5 4 3 2 2 3 3" xfId="13809" xr:uid="{00000000-0005-0000-0000-0000DF2E0000}"/>
    <cellStyle name="20% - Accent5 4 3 2 2 3 3 2" xfId="13810" xr:uid="{00000000-0005-0000-0000-0000E02E0000}"/>
    <cellStyle name="20% - Accent5 4 3 2 2 3 4" xfId="13811" xr:uid="{00000000-0005-0000-0000-0000E12E0000}"/>
    <cellStyle name="20% - Accent5 4 3 2 2 4" xfId="13812" xr:uid="{00000000-0005-0000-0000-0000E22E0000}"/>
    <cellStyle name="20% - Accent5 4 3 2 2 4 2" xfId="13813" xr:uid="{00000000-0005-0000-0000-0000E32E0000}"/>
    <cellStyle name="20% - Accent5 4 3 2 2 4 2 2" xfId="13814" xr:uid="{00000000-0005-0000-0000-0000E42E0000}"/>
    <cellStyle name="20% - Accent5 4 3 2 2 4 3" xfId="13815" xr:uid="{00000000-0005-0000-0000-0000E52E0000}"/>
    <cellStyle name="20% - Accent5 4 3 2 2 5" xfId="13816" xr:uid="{00000000-0005-0000-0000-0000E62E0000}"/>
    <cellStyle name="20% - Accent5 4 3 2 2 5 2" xfId="13817" xr:uid="{00000000-0005-0000-0000-0000E72E0000}"/>
    <cellStyle name="20% - Accent5 4 3 2 2 5 2 2" xfId="13818" xr:uid="{00000000-0005-0000-0000-0000E82E0000}"/>
    <cellStyle name="20% - Accent5 4 3 2 2 5 3" xfId="13819" xr:uid="{00000000-0005-0000-0000-0000E92E0000}"/>
    <cellStyle name="20% - Accent5 4 3 2 2 6" xfId="13820" xr:uid="{00000000-0005-0000-0000-0000EA2E0000}"/>
    <cellStyle name="20% - Accent5 4 3 2 2 6 2" xfId="13821" xr:uid="{00000000-0005-0000-0000-0000EB2E0000}"/>
    <cellStyle name="20% - Accent5 4 3 2 2 6 2 2" xfId="13822" xr:uid="{00000000-0005-0000-0000-0000EC2E0000}"/>
    <cellStyle name="20% - Accent5 4 3 2 2 6 3" xfId="13823" xr:uid="{00000000-0005-0000-0000-0000ED2E0000}"/>
    <cellStyle name="20% - Accent5 4 3 2 2 7" xfId="13824" xr:uid="{00000000-0005-0000-0000-0000EE2E0000}"/>
    <cellStyle name="20% - Accent5 4 3 2 2 7 2" xfId="13825" xr:uid="{00000000-0005-0000-0000-0000EF2E0000}"/>
    <cellStyle name="20% - Accent5 4 3 2 2 8" xfId="13826" xr:uid="{00000000-0005-0000-0000-0000F02E0000}"/>
    <cellStyle name="20% - Accent5 4 3 2 2 8 2" xfId="13827" xr:uid="{00000000-0005-0000-0000-0000F12E0000}"/>
    <cellStyle name="20% - Accent5 4 3 2 2 9" xfId="13828" xr:uid="{00000000-0005-0000-0000-0000F22E0000}"/>
    <cellStyle name="20% - Accent5 4 3 2 3" xfId="13829" xr:uid="{00000000-0005-0000-0000-0000F32E0000}"/>
    <cellStyle name="20% - Accent5 4 3 2 3 2" xfId="13830" xr:uid="{00000000-0005-0000-0000-0000F42E0000}"/>
    <cellStyle name="20% - Accent5 4 3 2 3 2 2" xfId="13831" xr:uid="{00000000-0005-0000-0000-0000F52E0000}"/>
    <cellStyle name="20% - Accent5 4 3 2 3 2 2 2" xfId="13832" xr:uid="{00000000-0005-0000-0000-0000F62E0000}"/>
    <cellStyle name="20% - Accent5 4 3 2 3 2 3" xfId="13833" xr:uid="{00000000-0005-0000-0000-0000F72E0000}"/>
    <cellStyle name="20% - Accent5 4 3 2 3 3" xfId="13834" xr:uid="{00000000-0005-0000-0000-0000F82E0000}"/>
    <cellStyle name="20% - Accent5 4 3 2 3 3 2" xfId="13835" xr:uid="{00000000-0005-0000-0000-0000F92E0000}"/>
    <cellStyle name="20% - Accent5 4 3 2 3 3 2 2" xfId="13836" xr:uid="{00000000-0005-0000-0000-0000FA2E0000}"/>
    <cellStyle name="20% - Accent5 4 3 2 3 3 3" xfId="13837" xr:uid="{00000000-0005-0000-0000-0000FB2E0000}"/>
    <cellStyle name="20% - Accent5 4 3 2 3 4" xfId="13838" xr:uid="{00000000-0005-0000-0000-0000FC2E0000}"/>
    <cellStyle name="20% - Accent5 4 3 2 3 4 2" xfId="13839" xr:uid="{00000000-0005-0000-0000-0000FD2E0000}"/>
    <cellStyle name="20% - Accent5 4 3 2 3 4 2 2" xfId="13840" xr:uid="{00000000-0005-0000-0000-0000FE2E0000}"/>
    <cellStyle name="20% - Accent5 4 3 2 3 4 3" xfId="13841" xr:uid="{00000000-0005-0000-0000-0000FF2E0000}"/>
    <cellStyle name="20% - Accent5 4 3 2 3 5" xfId="13842" xr:uid="{00000000-0005-0000-0000-0000002F0000}"/>
    <cellStyle name="20% - Accent5 4 3 2 3 5 2" xfId="13843" xr:uid="{00000000-0005-0000-0000-0000012F0000}"/>
    <cellStyle name="20% - Accent5 4 3 2 3 6" xfId="13844" xr:uid="{00000000-0005-0000-0000-0000022F0000}"/>
    <cellStyle name="20% - Accent5 4 3 2 3 6 2" xfId="13845" xr:uid="{00000000-0005-0000-0000-0000032F0000}"/>
    <cellStyle name="20% - Accent5 4 3 2 3 7" xfId="13846" xr:uid="{00000000-0005-0000-0000-0000042F0000}"/>
    <cellStyle name="20% - Accent5 4 3 2 4" xfId="13847" xr:uid="{00000000-0005-0000-0000-0000052F0000}"/>
    <cellStyle name="20% - Accent5 4 3 2 4 2" xfId="13848" xr:uid="{00000000-0005-0000-0000-0000062F0000}"/>
    <cellStyle name="20% - Accent5 4 3 2 4 2 2" xfId="13849" xr:uid="{00000000-0005-0000-0000-0000072F0000}"/>
    <cellStyle name="20% - Accent5 4 3 2 4 2 2 2" xfId="13850" xr:uid="{00000000-0005-0000-0000-0000082F0000}"/>
    <cellStyle name="20% - Accent5 4 3 2 4 2 3" xfId="13851" xr:uid="{00000000-0005-0000-0000-0000092F0000}"/>
    <cellStyle name="20% - Accent5 4 3 2 4 3" xfId="13852" xr:uid="{00000000-0005-0000-0000-00000A2F0000}"/>
    <cellStyle name="20% - Accent5 4 3 2 4 3 2" xfId="13853" xr:uid="{00000000-0005-0000-0000-00000B2F0000}"/>
    <cellStyle name="20% - Accent5 4 3 2 4 4" xfId="13854" xr:uid="{00000000-0005-0000-0000-00000C2F0000}"/>
    <cellStyle name="20% - Accent5 4 3 2 5" xfId="13855" xr:uid="{00000000-0005-0000-0000-00000D2F0000}"/>
    <cellStyle name="20% - Accent5 4 3 2 5 2" xfId="13856" xr:uid="{00000000-0005-0000-0000-00000E2F0000}"/>
    <cellStyle name="20% - Accent5 4 3 2 5 2 2" xfId="13857" xr:uid="{00000000-0005-0000-0000-00000F2F0000}"/>
    <cellStyle name="20% - Accent5 4 3 2 5 3" xfId="13858" xr:uid="{00000000-0005-0000-0000-0000102F0000}"/>
    <cellStyle name="20% - Accent5 4 3 2 6" xfId="13859" xr:uid="{00000000-0005-0000-0000-0000112F0000}"/>
    <cellStyle name="20% - Accent5 4 3 2 6 2" xfId="13860" xr:uid="{00000000-0005-0000-0000-0000122F0000}"/>
    <cellStyle name="20% - Accent5 4 3 2 6 2 2" xfId="13861" xr:uid="{00000000-0005-0000-0000-0000132F0000}"/>
    <cellStyle name="20% - Accent5 4 3 2 6 3" xfId="13862" xr:uid="{00000000-0005-0000-0000-0000142F0000}"/>
    <cellStyle name="20% - Accent5 4 3 2 7" xfId="13863" xr:uid="{00000000-0005-0000-0000-0000152F0000}"/>
    <cellStyle name="20% - Accent5 4 3 2 7 2" xfId="13864" xr:uid="{00000000-0005-0000-0000-0000162F0000}"/>
    <cellStyle name="20% - Accent5 4 3 2 7 2 2" xfId="13865" xr:uid="{00000000-0005-0000-0000-0000172F0000}"/>
    <cellStyle name="20% - Accent5 4 3 2 7 3" xfId="13866" xr:uid="{00000000-0005-0000-0000-0000182F0000}"/>
    <cellStyle name="20% - Accent5 4 3 2 8" xfId="13867" xr:uid="{00000000-0005-0000-0000-0000192F0000}"/>
    <cellStyle name="20% - Accent5 4 3 2 8 2" xfId="13868" xr:uid="{00000000-0005-0000-0000-00001A2F0000}"/>
    <cellStyle name="20% - Accent5 4 3 2 9" xfId="13869" xr:uid="{00000000-0005-0000-0000-00001B2F0000}"/>
    <cellStyle name="20% - Accent5 4 3 2 9 2" xfId="13870" xr:uid="{00000000-0005-0000-0000-00001C2F0000}"/>
    <cellStyle name="20% - Accent5 4 3 3" xfId="13871" xr:uid="{00000000-0005-0000-0000-00001D2F0000}"/>
    <cellStyle name="20% - Accent5 4 3 3 2" xfId="13872" xr:uid="{00000000-0005-0000-0000-00001E2F0000}"/>
    <cellStyle name="20% - Accent5 4 3 3 2 2" xfId="13873" xr:uid="{00000000-0005-0000-0000-00001F2F0000}"/>
    <cellStyle name="20% - Accent5 4 3 3 2 2 2" xfId="13874" xr:uid="{00000000-0005-0000-0000-0000202F0000}"/>
    <cellStyle name="20% - Accent5 4 3 3 2 2 2 2" xfId="13875" xr:uid="{00000000-0005-0000-0000-0000212F0000}"/>
    <cellStyle name="20% - Accent5 4 3 3 2 2 3" xfId="13876" xr:uid="{00000000-0005-0000-0000-0000222F0000}"/>
    <cellStyle name="20% - Accent5 4 3 3 2 3" xfId="13877" xr:uid="{00000000-0005-0000-0000-0000232F0000}"/>
    <cellStyle name="20% - Accent5 4 3 3 2 3 2" xfId="13878" xr:uid="{00000000-0005-0000-0000-0000242F0000}"/>
    <cellStyle name="20% - Accent5 4 3 3 2 3 2 2" xfId="13879" xr:uid="{00000000-0005-0000-0000-0000252F0000}"/>
    <cellStyle name="20% - Accent5 4 3 3 2 3 3" xfId="13880" xr:uid="{00000000-0005-0000-0000-0000262F0000}"/>
    <cellStyle name="20% - Accent5 4 3 3 2 4" xfId="13881" xr:uid="{00000000-0005-0000-0000-0000272F0000}"/>
    <cellStyle name="20% - Accent5 4 3 3 2 4 2" xfId="13882" xr:uid="{00000000-0005-0000-0000-0000282F0000}"/>
    <cellStyle name="20% - Accent5 4 3 3 2 4 2 2" xfId="13883" xr:uid="{00000000-0005-0000-0000-0000292F0000}"/>
    <cellStyle name="20% - Accent5 4 3 3 2 4 3" xfId="13884" xr:uid="{00000000-0005-0000-0000-00002A2F0000}"/>
    <cellStyle name="20% - Accent5 4 3 3 2 5" xfId="13885" xr:uid="{00000000-0005-0000-0000-00002B2F0000}"/>
    <cellStyle name="20% - Accent5 4 3 3 2 5 2" xfId="13886" xr:uid="{00000000-0005-0000-0000-00002C2F0000}"/>
    <cellStyle name="20% - Accent5 4 3 3 2 6" xfId="13887" xr:uid="{00000000-0005-0000-0000-00002D2F0000}"/>
    <cellStyle name="20% - Accent5 4 3 3 2 6 2" xfId="13888" xr:uid="{00000000-0005-0000-0000-00002E2F0000}"/>
    <cellStyle name="20% - Accent5 4 3 3 2 7" xfId="13889" xr:uid="{00000000-0005-0000-0000-00002F2F0000}"/>
    <cellStyle name="20% - Accent5 4 3 3 3" xfId="13890" xr:uid="{00000000-0005-0000-0000-0000302F0000}"/>
    <cellStyle name="20% - Accent5 4 3 3 3 2" xfId="13891" xr:uid="{00000000-0005-0000-0000-0000312F0000}"/>
    <cellStyle name="20% - Accent5 4 3 3 3 2 2" xfId="13892" xr:uid="{00000000-0005-0000-0000-0000322F0000}"/>
    <cellStyle name="20% - Accent5 4 3 3 3 2 2 2" xfId="13893" xr:uid="{00000000-0005-0000-0000-0000332F0000}"/>
    <cellStyle name="20% - Accent5 4 3 3 3 2 3" xfId="13894" xr:uid="{00000000-0005-0000-0000-0000342F0000}"/>
    <cellStyle name="20% - Accent5 4 3 3 3 3" xfId="13895" xr:uid="{00000000-0005-0000-0000-0000352F0000}"/>
    <cellStyle name="20% - Accent5 4 3 3 3 3 2" xfId="13896" xr:uid="{00000000-0005-0000-0000-0000362F0000}"/>
    <cellStyle name="20% - Accent5 4 3 3 3 4" xfId="13897" xr:uid="{00000000-0005-0000-0000-0000372F0000}"/>
    <cellStyle name="20% - Accent5 4 3 3 4" xfId="13898" xr:uid="{00000000-0005-0000-0000-0000382F0000}"/>
    <cellStyle name="20% - Accent5 4 3 3 4 2" xfId="13899" xr:uid="{00000000-0005-0000-0000-0000392F0000}"/>
    <cellStyle name="20% - Accent5 4 3 3 4 2 2" xfId="13900" xr:uid="{00000000-0005-0000-0000-00003A2F0000}"/>
    <cellStyle name="20% - Accent5 4 3 3 4 3" xfId="13901" xr:uid="{00000000-0005-0000-0000-00003B2F0000}"/>
    <cellStyle name="20% - Accent5 4 3 3 5" xfId="13902" xr:uid="{00000000-0005-0000-0000-00003C2F0000}"/>
    <cellStyle name="20% - Accent5 4 3 3 5 2" xfId="13903" xr:uid="{00000000-0005-0000-0000-00003D2F0000}"/>
    <cellStyle name="20% - Accent5 4 3 3 5 2 2" xfId="13904" xr:uid="{00000000-0005-0000-0000-00003E2F0000}"/>
    <cellStyle name="20% - Accent5 4 3 3 5 3" xfId="13905" xr:uid="{00000000-0005-0000-0000-00003F2F0000}"/>
    <cellStyle name="20% - Accent5 4 3 3 6" xfId="13906" xr:uid="{00000000-0005-0000-0000-0000402F0000}"/>
    <cellStyle name="20% - Accent5 4 3 3 6 2" xfId="13907" xr:uid="{00000000-0005-0000-0000-0000412F0000}"/>
    <cellStyle name="20% - Accent5 4 3 3 6 2 2" xfId="13908" xr:uid="{00000000-0005-0000-0000-0000422F0000}"/>
    <cellStyle name="20% - Accent5 4 3 3 6 3" xfId="13909" xr:uid="{00000000-0005-0000-0000-0000432F0000}"/>
    <cellStyle name="20% - Accent5 4 3 3 7" xfId="13910" xr:uid="{00000000-0005-0000-0000-0000442F0000}"/>
    <cellStyle name="20% - Accent5 4 3 3 7 2" xfId="13911" xr:uid="{00000000-0005-0000-0000-0000452F0000}"/>
    <cellStyle name="20% - Accent5 4 3 3 8" xfId="13912" xr:uid="{00000000-0005-0000-0000-0000462F0000}"/>
    <cellStyle name="20% - Accent5 4 3 3 8 2" xfId="13913" xr:uid="{00000000-0005-0000-0000-0000472F0000}"/>
    <cellStyle name="20% - Accent5 4 3 3 9" xfId="13914" xr:uid="{00000000-0005-0000-0000-0000482F0000}"/>
    <cellStyle name="20% - Accent5 4 3 4" xfId="13915" xr:uid="{00000000-0005-0000-0000-0000492F0000}"/>
    <cellStyle name="20% - Accent5 4 3 4 2" xfId="13916" xr:uid="{00000000-0005-0000-0000-00004A2F0000}"/>
    <cellStyle name="20% - Accent5 4 3 4 2 2" xfId="13917" xr:uid="{00000000-0005-0000-0000-00004B2F0000}"/>
    <cellStyle name="20% - Accent5 4 3 4 2 2 2" xfId="13918" xr:uid="{00000000-0005-0000-0000-00004C2F0000}"/>
    <cellStyle name="20% - Accent5 4 3 4 2 3" xfId="13919" xr:uid="{00000000-0005-0000-0000-00004D2F0000}"/>
    <cellStyle name="20% - Accent5 4 3 4 3" xfId="13920" xr:uid="{00000000-0005-0000-0000-00004E2F0000}"/>
    <cellStyle name="20% - Accent5 4 3 4 3 2" xfId="13921" xr:uid="{00000000-0005-0000-0000-00004F2F0000}"/>
    <cellStyle name="20% - Accent5 4 3 4 3 2 2" xfId="13922" xr:uid="{00000000-0005-0000-0000-0000502F0000}"/>
    <cellStyle name="20% - Accent5 4 3 4 3 3" xfId="13923" xr:uid="{00000000-0005-0000-0000-0000512F0000}"/>
    <cellStyle name="20% - Accent5 4 3 4 4" xfId="13924" xr:uid="{00000000-0005-0000-0000-0000522F0000}"/>
    <cellStyle name="20% - Accent5 4 3 4 4 2" xfId="13925" xr:uid="{00000000-0005-0000-0000-0000532F0000}"/>
    <cellStyle name="20% - Accent5 4 3 4 4 2 2" xfId="13926" xr:uid="{00000000-0005-0000-0000-0000542F0000}"/>
    <cellStyle name="20% - Accent5 4 3 4 4 3" xfId="13927" xr:uid="{00000000-0005-0000-0000-0000552F0000}"/>
    <cellStyle name="20% - Accent5 4 3 4 5" xfId="13928" xr:uid="{00000000-0005-0000-0000-0000562F0000}"/>
    <cellStyle name="20% - Accent5 4 3 4 5 2" xfId="13929" xr:uid="{00000000-0005-0000-0000-0000572F0000}"/>
    <cellStyle name="20% - Accent5 4 3 4 6" xfId="13930" xr:uid="{00000000-0005-0000-0000-0000582F0000}"/>
    <cellStyle name="20% - Accent5 4 3 4 6 2" xfId="13931" xr:uid="{00000000-0005-0000-0000-0000592F0000}"/>
    <cellStyle name="20% - Accent5 4 3 4 7" xfId="13932" xr:uid="{00000000-0005-0000-0000-00005A2F0000}"/>
    <cellStyle name="20% - Accent5 4 3 5" xfId="13933" xr:uid="{00000000-0005-0000-0000-00005B2F0000}"/>
    <cellStyle name="20% - Accent5 4 3 5 2" xfId="13934" xr:uid="{00000000-0005-0000-0000-00005C2F0000}"/>
    <cellStyle name="20% - Accent5 4 3 5 2 2" xfId="13935" xr:uid="{00000000-0005-0000-0000-00005D2F0000}"/>
    <cellStyle name="20% - Accent5 4 3 5 2 2 2" xfId="13936" xr:uid="{00000000-0005-0000-0000-00005E2F0000}"/>
    <cellStyle name="20% - Accent5 4 3 5 2 3" xfId="13937" xr:uid="{00000000-0005-0000-0000-00005F2F0000}"/>
    <cellStyle name="20% - Accent5 4 3 5 3" xfId="13938" xr:uid="{00000000-0005-0000-0000-0000602F0000}"/>
    <cellStyle name="20% - Accent5 4 3 5 3 2" xfId="13939" xr:uid="{00000000-0005-0000-0000-0000612F0000}"/>
    <cellStyle name="20% - Accent5 4 3 5 4" xfId="13940" xr:uid="{00000000-0005-0000-0000-0000622F0000}"/>
    <cellStyle name="20% - Accent5 4 3 6" xfId="13941" xr:uid="{00000000-0005-0000-0000-0000632F0000}"/>
    <cellStyle name="20% - Accent5 4 3 6 2" xfId="13942" xr:uid="{00000000-0005-0000-0000-0000642F0000}"/>
    <cellStyle name="20% - Accent5 4 3 6 2 2" xfId="13943" xr:uid="{00000000-0005-0000-0000-0000652F0000}"/>
    <cellStyle name="20% - Accent5 4 3 6 3" xfId="13944" xr:uid="{00000000-0005-0000-0000-0000662F0000}"/>
    <cellStyle name="20% - Accent5 4 3 7" xfId="13945" xr:uid="{00000000-0005-0000-0000-0000672F0000}"/>
    <cellStyle name="20% - Accent5 4 3 7 2" xfId="13946" xr:uid="{00000000-0005-0000-0000-0000682F0000}"/>
    <cellStyle name="20% - Accent5 4 3 7 2 2" xfId="13947" xr:uid="{00000000-0005-0000-0000-0000692F0000}"/>
    <cellStyle name="20% - Accent5 4 3 7 3" xfId="13948" xr:uid="{00000000-0005-0000-0000-00006A2F0000}"/>
    <cellStyle name="20% - Accent5 4 3 8" xfId="13949" xr:uid="{00000000-0005-0000-0000-00006B2F0000}"/>
    <cellStyle name="20% - Accent5 4 3 8 2" xfId="13950" xr:uid="{00000000-0005-0000-0000-00006C2F0000}"/>
    <cellStyle name="20% - Accent5 4 3 8 2 2" xfId="13951" xr:uid="{00000000-0005-0000-0000-00006D2F0000}"/>
    <cellStyle name="20% - Accent5 4 3 8 3" xfId="13952" xr:uid="{00000000-0005-0000-0000-00006E2F0000}"/>
    <cellStyle name="20% - Accent5 4 3 9" xfId="13953" xr:uid="{00000000-0005-0000-0000-00006F2F0000}"/>
    <cellStyle name="20% - Accent5 4 3 9 2" xfId="13954" xr:uid="{00000000-0005-0000-0000-0000702F0000}"/>
    <cellStyle name="20% - Accent5 4 4" xfId="13955" xr:uid="{00000000-0005-0000-0000-0000712F0000}"/>
    <cellStyle name="20% - Accent5 4 4 10" xfId="13956" xr:uid="{00000000-0005-0000-0000-0000722F0000}"/>
    <cellStyle name="20% - Accent5 4 4 2" xfId="13957" xr:uid="{00000000-0005-0000-0000-0000732F0000}"/>
    <cellStyle name="20% - Accent5 4 4 2 2" xfId="13958" xr:uid="{00000000-0005-0000-0000-0000742F0000}"/>
    <cellStyle name="20% - Accent5 4 4 2 2 2" xfId="13959" xr:uid="{00000000-0005-0000-0000-0000752F0000}"/>
    <cellStyle name="20% - Accent5 4 4 2 2 2 2" xfId="13960" xr:uid="{00000000-0005-0000-0000-0000762F0000}"/>
    <cellStyle name="20% - Accent5 4 4 2 2 2 2 2" xfId="13961" xr:uid="{00000000-0005-0000-0000-0000772F0000}"/>
    <cellStyle name="20% - Accent5 4 4 2 2 2 3" xfId="13962" xr:uid="{00000000-0005-0000-0000-0000782F0000}"/>
    <cellStyle name="20% - Accent5 4 4 2 2 3" xfId="13963" xr:uid="{00000000-0005-0000-0000-0000792F0000}"/>
    <cellStyle name="20% - Accent5 4 4 2 2 3 2" xfId="13964" xr:uid="{00000000-0005-0000-0000-00007A2F0000}"/>
    <cellStyle name="20% - Accent5 4 4 2 2 3 2 2" xfId="13965" xr:uid="{00000000-0005-0000-0000-00007B2F0000}"/>
    <cellStyle name="20% - Accent5 4 4 2 2 3 3" xfId="13966" xr:uid="{00000000-0005-0000-0000-00007C2F0000}"/>
    <cellStyle name="20% - Accent5 4 4 2 2 4" xfId="13967" xr:uid="{00000000-0005-0000-0000-00007D2F0000}"/>
    <cellStyle name="20% - Accent5 4 4 2 2 4 2" xfId="13968" xr:uid="{00000000-0005-0000-0000-00007E2F0000}"/>
    <cellStyle name="20% - Accent5 4 4 2 2 4 2 2" xfId="13969" xr:uid="{00000000-0005-0000-0000-00007F2F0000}"/>
    <cellStyle name="20% - Accent5 4 4 2 2 4 3" xfId="13970" xr:uid="{00000000-0005-0000-0000-0000802F0000}"/>
    <cellStyle name="20% - Accent5 4 4 2 2 5" xfId="13971" xr:uid="{00000000-0005-0000-0000-0000812F0000}"/>
    <cellStyle name="20% - Accent5 4 4 2 2 5 2" xfId="13972" xr:uid="{00000000-0005-0000-0000-0000822F0000}"/>
    <cellStyle name="20% - Accent5 4 4 2 2 6" xfId="13973" xr:uid="{00000000-0005-0000-0000-0000832F0000}"/>
    <cellStyle name="20% - Accent5 4 4 2 2 6 2" xfId="13974" xr:uid="{00000000-0005-0000-0000-0000842F0000}"/>
    <cellStyle name="20% - Accent5 4 4 2 2 7" xfId="13975" xr:uid="{00000000-0005-0000-0000-0000852F0000}"/>
    <cellStyle name="20% - Accent5 4 4 2 3" xfId="13976" xr:uid="{00000000-0005-0000-0000-0000862F0000}"/>
    <cellStyle name="20% - Accent5 4 4 2 3 2" xfId="13977" xr:uid="{00000000-0005-0000-0000-0000872F0000}"/>
    <cellStyle name="20% - Accent5 4 4 2 3 2 2" xfId="13978" xr:uid="{00000000-0005-0000-0000-0000882F0000}"/>
    <cellStyle name="20% - Accent5 4 4 2 3 2 2 2" xfId="13979" xr:uid="{00000000-0005-0000-0000-0000892F0000}"/>
    <cellStyle name="20% - Accent5 4 4 2 3 2 3" xfId="13980" xr:uid="{00000000-0005-0000-0000-00008A2F0000}"/>
    <cellStyle name="20% - Accent5 4 4 2 3 3" xfId="13981" xr:uid="{00000000-0005-0000-0000-00008B2F0000}"/>
    <cellStyle name="20% - Accent5 4 4 2 3 3 2" xfId="13982" xr:uid="{00000000-0005-0000-0000-00008C2F0000}"/>
    <cellStyle name="20% - Accent5 4 4 2 3 4" xfId="13983" xr:uid="{00000000-0005-0000-0000-00008D2F0000}"/>
    <cellStyle name="20% - Accent5 4 4 2 4" xfId="13984" xr:uid="{00000000-0005-0000-0000-00008E2F0000}"/>
    <cellStyle name="20% - Accent5 4 4 2 4 2" xfId="13985" xr:uid="{00000000-0005-0000-0000-00008F2F0000}"/>
    <cellStyle name="20% - Accent5 4 4 2 4 2 2" xfId="13986" xr:uid="{00000000-0005-0000-0000-0000902F0000}"/>
    <cellStyle name="20% - Accent5 4 4 2 4 3" xfId="13987" xr:uid="{00000000-0005-0000-0000-0000912F0000}"/>
    <cellStyle name="20% - Accent5 4 4 2 5" xfId="13988" xr:uid="{00000000-0005-0000-0000-0000922F0000}"/>
    <cellStyle name="20% - Accent5 4 4 2 5 2" xfId="13989" xr:uid="{00000000-0005-0000-0000-0000932F0000}"/>
    <cellStyle name="20% - Accent5 4 4 2 5 2 2" xfId="13990" xr:uid="{00000000-0005-0000-0000-0000942F0000}"/>
    <cellStyle name="20% - Accent5 4 4 2 5 3" xfId="13991" xr:uid="{00000000-0005-0000-0000-0000952F0000}"/>
    <cellStyle name="20% - Accent5 4 4 2 6" xfId="13992" xr:uid="{00000000-0005-0000-0000-0000962F0000}"/>
    <cellStyle name="20% - Accent5 4 4 2 6 2" xfId="13993" xr:uid="{00000000-0005-0000-0000-0000972F0000}"/>
    <cellStyle name="20% - Accent5 4 4 2 6 2 2" xfId="13994" xr:uid="{00000000-0005-0000-0000-0000982F0000}"/>
    <cellStyle name="20% - Accent5 4 4 2 6 3" xfId="13995" xr:uid="{00000000-0005-0000-0000-0000992F0000}"/>
    <cellStyle name="20% - Accent5 4 4 2 7" xfId="13996" xr:uid="{00000000-0005-0000-0000-00009A2F0000}"/>
    <cellStyle name="20% - Accent5 4 4 2 7 2" xfId="13997" xr:uid="{00000000-0005-0000-0000-00009B2F0000}"/>
    <cellStyle name="20% - Accent5 4 4 2 8" xfId="13998" xr:uid="{00000000-0005-0000-0000-00009C2F0000}"/>
    <cellStyle name="20% - Accent5 4 4 2 8 2" xfId="13999" xr:uid="{00000000-0005-0000-0000-00009D2F0000}"/>
    <cellStyle name="20% - Accent5 4 4 2 9" xfId="14000" xr:uid="{00000000-0005-0000-0000-00009E2F0000}"/>
    <cellStyle name="20% - Accent5 4 4 3" xfId="14001" xr:uid="{00000000-0005-0000-0000-00009F2F0000}"/>
    <cellStyle name="20% - Accent5 4 4 3 2" xfId="14002" xr:uid="{00000000-0005-0000-0000-0000A02F0000}"/>
    <cellStyle name="20% - Accent5 4 4 3 2 2" xfId="14003" xr:uid="{00000000-0005-0000-0000-0000A12F0000}"/>
    <cellStyle name="20% - Accent5 4 4 3 2 2 2" xfId="14004" xr:uid="{00000000-0005-0000-0000-0000A22F0000}"/>
    <cellStyle name="20% - Accent5 4 4 3 2 3" xfId="14005" xr:uid="{00000000-0005-0000-0000-0000A32F0000}"/>
    <cellStyle name="20% - Accent5 4 4 3 3" xfId="14006" xr:uid="{00000000-0005-0000-0000-0000A42F0000}"/>
    <cellStyle name="20% - Accent5 4 4 3 3 2" xfId="14007" xr:uid="{00000000-0005-0000-0000-0000A52F0000}"/>
    <cellStyle name="20% - Accent5 4 4 3 3 2 2" xfId="14008" xr:uid="{00000000-0005-0000-0000-0000A62F0000}"/>
    <cellStyle name="20% - Accent5 4 4 3 3 3" xfId="14009" xr:uid="{00000000-0005-0000-0000-0000A72F0000}"/>
    <cellStyle name="20% - Accent5 4 4 3 4" xfId="14010" xr:uid="{00000000-0005-0000-0000-0000A82F0000}"/>
    <cellStyle name="20% - Accent5 4 4 3 4 2" xfId="14011" xr:uid="{00000000-0005-0000-0000-0000A92F0000}"/>
    <cellStyle name="20% - Accent5 4 4 3 4 2 2" xfId="14012" xr:uid="{00000000-0005-0000-0000-0000AA2F0000}"/>
    <cellStyle name="20% - Accent5 4 4 3 4 3" xfId="14013" xr:uid="{00000000-0005-0000-0000-0000AB2F0000}"/>
    <cellStyle name="20% - Accent5 4 4 3 5" xfId="14014" xr:uid="{00000000-0005-0000-0000-0000AC2F0000}"/>
    <cellStyle name="20% - Accent5 4 4 3 5 2" xfId="14015" xr:uid="{00000000-0005-0000-0000-0000AD2F0000}"/>
    <cellStyle name="20% - Accent5 4 4 3 6" xfId="14016" xr:uid="{00000000-0005-0000-0000-0000AE2F0000}"/>
    <cellStyle name="20% - Accent5 4 4 3 6 2" xfId="14017" xr:uid="{00000000-0005-0000-0000-0000AF2F0000}"/>
    <cellStyle name="20% - Accent5 4 4 3 7" xfId="14018" xr:uid="{00000000-0005-0000-0000-0000B02F0000}"/>
    <cellStyle name="20% - Accent5 4 4 4" xfId="14019" xr:uid="{00000000-0005-0000-0000-0000B12F0000}"/>
    <cellStyle name="20% - Accent5 4 4 4 2" xfId="14020" xr:uid="{00000000-0005-0000-0000-0000B22F0000}"/>
    <cellStyle name="20% - Accent5 4 4 4 2 2" xfId="14021" xr:uid="{00000000-0005-0000-0000-0000B32F0000}"/>
    <cellStyle name="20% - Accent5 4 4 4 2 2 2" xfId="14022" xr:uid="{00000000-0005-0000-0000-0000B42F0000}"/>
    <cellStyle name="20% - Accent5 4 4 4 2 3" xfId="14023" xr:uid="{00000000-0005-0000-0000-0000B52F0000}"/>
    <cellStyle name="20% - Accent5 4 4 4 3" xfId="14024" xr:uid="{00000000-0005-0000-0000-0000B62F0000}"/>
    <cellStyle name="20% - Accent5 4 4 4 3 2" xfId="14025" xr:uid="{00000000-0005-0000-0000-0000B72F0000}"/>
    <cellStyle name="20% - Accent5 4 4 4 4" xfId="14026" xr:uid="{00000000-0005-0000-0000-0000B82F0000}"/>
    <cellStyle name="20% - Accent5 4 4 5" xfId="14027" xr:uid="{00000000-0005-0000-0000-0000B92F0000}"/>
    <cellStyle name="20% - Accent5 4 4 5 2" xfId="14028" xr:uid="{00000000-0005-0000-0000-0000BA2F0000}"/>
    <cellStyle name="20% - Accent5 4 4 5 2 2" xfId="14029" xr:uid="{00000000-0005-0000-0000-0000BB2F0000}"/>
    <cellStyle name="20% - Accent5 4 4 5 3" xfId="14030" xr:uid="{00000000-0005-0000-0000-0000BC2F0000}"/>
    <cellStyle name="20% - Accent5 4 4 6" xfId="14031" xr:uid="{00000000-0005-0000-0000-0000BD2F0000}"/>
    <cellStyle name="20% - Accent5 4 4 6 2" xfId="14032" xr:uid="{00000000-0005-0000-0000-0000BE2F0000}"/>
    <cellStyle name="20% - Accent5 4 4 6 2 2" xfId="14033" xr:uid="{00000000-0005-0000-0000-0000BF2F0000}"/>
    <cellStyle name="20% - Accent5 4 4 6 3" xfId="14034" xr:uid="{00000000-0005-0000-0000-0000C02F0000}"/>
    <cellStyle name="20% - Accent5 4 4 7" xfId="14035" xr:uid="{00000000-0005-0000-0000-0000C12F0000}"/>
    <cellStyle name="20% - Accent5 4 4 7 2" xfId="14036" xr:uid="{00000000-0005-0000-0000-0000C22F0000}"/>
    <cellStyle name="20% - Accent5 4 4 7 2 2" xfId="14037" xr:uid="{00000000-0005-0000-0000-0000C32F0000}"/>
    <cellStyle name="20% - Accent5 4 4 7 3" xfId="14038" xr:uid="{00000000-0005-0000-0000-0000C42F0000}"/>
    <cellStyle name="20% - Accent5 4 4 8" xfId="14039" xr:uid="{00000000-0005-0000-0000-0000C52F0000}"/>
    <cellStyle name="20% - Accent5 4 4 8 2" xfId="14040" xr:uid="{00000000-0005-0000-0000-0000C62F0000}"/>
    <cellStyle name="20% - Accent5 4 4 9" xfId="14041" xr:uid="{00000000-0005-0000-0000-0000C72F0000}"/>
    <cellStyle name="20% - Accent5 4 4 9 2" xfId="14042" xr:uid="{00000000-0005-0000-0000-0000C82F0000}"/>
    <cellStyle name="20% - Accent5 4 5" xfId="14043" xr:uid="{00000000-0005-0000-0000-0000C92F0000}"/>
    <cellStyle name="20% - Accent5 4 5 2" xfId="14044" xr:uid="{00000000-0005-0000-0000-0000CA2F0000}"/>
    <cellStyle name="20% - Accent5 4 5 2 2" xfId="14045" xr:uid="{00000000-0005-0000-0000-0000CB2F0000}"/>
    <cellStyle name="20% - Accent5 4 5 2 2 2" xfId="14046" xr:uid="{00000000-0005-0000-0000-0000CC2F0000}"/>
    <cellStyle name="20% - Accent5 4 5 2 2 2 2" xfId="14047" xr:uid="{00000000-0005-0000-0000-0000CD2F0000}"/>
    <cellStyle name="20% - Accent5 4 5 2 2 3" xfId="14048" xr:uid="{00000000-0005-0000-0000-0000CE2F0000}"/>
    <cellStyle name="20% - Accent5 4 5 2 3" xfId="14049" xr:uid="{00000000-0005-0000-0000-0000CF2F0000}"/>
    <cellStyle name="20% - Accent5 4 5 2 3 2" xfId="14050" xr:uid="{00000000-0005-0000-0000-0000D02F0000}"/>
    <cellStyle name="20% - Accent5 4 5 2 3 2 2" xfId="14051" xr:uid="{00000000-0005-0000-0000-0000D12F0000}"/>
    <cellStyle name="20% - Accent5 4 5 2 3 3" xfId="14052" xr:uid="{00000000-0005-0000-0000-0000D22F0000}"/>
    <cellStyle name="20% - Accent5 4 5 2 4" xfId="14053" xr:uid="{00000000-0005-0000-0000-0000D32F0000}"/>
    <cellStyle name="20% - Accent5 4 5 2 4 2" xfId="14054" xr:uid="{00000000-0005-0000-0000-0000D42F0000}"/>
    <cellStyle name="20% - Accent5 4 5 2 4 2 2" xfId="14055" xr:uid="{00000000-0005-0000-0000-0000D52F0000}"/>
    <cellStyle name="20% - Accent5 4 5 2 4 3" xfId="14056" xr:uid="{00000000-0005-0000-0000-0000D62F0000}"/>
    <cellStyle name="20% - Accent5 4 5 2 5" xfId="14057" xr:uid="{00000000-0005-0000-0000-0000D72F0000}"/>
    <cellStyle name="20% - Accent5 4 5 2 5 2" xfId="14058" xr:uid="{00000000-0005-0000-0000-0000D82F0000}"/>
    <cellStyle name="20% - Accent5 4 5 2 6" xfId="14059" xr:uid="{00000000-0005-0000-0000-0000D92F0000}"/>
    <cellStyle name="20% - Accent5 4 5 2 6 2" xfId="14060" xr:uid="{00000000-0005-0000-0000-0000DA2F0000}"/>
    <cellStyle name="20% - Accent5 4 5 2 7" xfId="14061" xr:uid="{00000000-0005-0000-0000-0000DB2F0000}"/>
    <cellStyle name="20% - Accent5 4 5 3" xfId="14062" xr:uid="{00000000-0005-0000-0000-0000DC2F0000}"/>
    <cellStyle name="20% - Accent5 4 5 3 2" xfId="14063" xr:uid="{00000000-0005-0000-0000-0000DD2F0000}"/>
    <cellStyle name="20% - Accent5 4 5 3 2 2" xfId="14064" xr:uid="{00000000-0005-0000-0000-0000DE2F0000}"/>
    <cellStyle name="20% - Accent5 4 5 3 2 2 2" xfId="14065" xr:uid="{00000000-0005-0000-0000-0000DF2F0000}"/>
    <cellStyle name="20% - Accent5 4 5 3 2 3" xfId="14066" xr:uid="{00000000-0005-0000-0000-0000E02F0000}"/>
    <cellStyle name="20% - Accent5 4 5 3 3" xfId="14067" xr:uid="{00000000-0005-0000-0000-0000E12F0000}"/>
    <cellStyle name="20% - Accent5 4 5 3 3 2" xfId="14068" xr:uid="{00000000-0005-0000-0000-0000E22F0000}"/>
    <cellStyle name="20% - Accent5 4 5 3 4" xfId="14069" xr:uid="{00000000-0005-0000-0000-0000E32F0000}"/>
    <cellStyle name="20% - Accent5 4 5 4" xfId="14070" xr:uid="{00000000-0005-0000-0000-0000E42F0000}"/>
    <cellStyle name="20% - Accent5 4 5 4 2" xfId="14071" xr:uid="{00000000-0005-0000-0000-0000E52F0000}"/>
    <cellStyle name="20% - Accent5 4 5 4 2 2" xfId="14072" xr:uid="{00000000-0005-0000-0000-0000E62F0000}"/>
    <cellStyle name="20% - Accent5 4 5 4 3" xfId="14073" xr:uid="{00000000-0005-0000-0000-0000E72F0000}"/>
    <cellStyle name="20% - Accent5 4 5 5" xfId="14074" xr:uid="{00000000-0005-0000-0000-0000E82F0000}"/>
    <cellStyle name="20% - Accent5 4 5 5 2" xfId="14075" xr:uid="{00000000-0005-0000-0000-0000E92F0000}"/>
    <cellStyle name="20% - Accent5 4 5 5 2 2" xfId="14076" xr:uid="{00000000-0005-0000-0000-0000EA2F0000}"/>
    <cellStyle name="20% - Accent5 4 5 5 3" xfId="14077" xr:uid="{00000000-0005-0000-0000-0000EB2F0000}"/>
    <cellStyle name="20% - Accent5 4 5 6" xfId="14078" xr:uid="{00000000-0005-0000-0000-0000EC2F0000}"/>
    <cellStyle name="20% - Accent5 4 5 6 2" xfId="14079" xr:uid="{00000000-0005-0000-0000-0000ED2F0000}"/>
    <cellStyle name="20% - Accent5 4 5 6 2 2" xfId="14080" xr:uid="{00000000-0005-0000-0000-0000EE2F0000}"/>
    <cellStyle name="20% - Accent5 4 5 6 3" xfId="14081" xr:uid="{00000000-0005-0000-0000-0000EF2F0000}"/>
    <cellStyle name="20% - Accent5 4 5 7" xfId="14082" xr:uid="{00000000-0005-0000-0000-0000F02F0000}"/>
    <cellStyle name="20% - Accent5 4 5 7 2" xfId="14083" xr:uid="{00000000-0005-0000-0000-0000F12F0000}"/>
    <cellStyle name="20% - Accent5 4 5 8" xfId="14084" xr:uid="{00000000-0005-0000-0000-0000F22F0000}"/>
    <cellStyle name="20% - Accent5 4 5 8 2" xfId="14085" xr:uid="{00000000-0005-0000-0000-0000F32F0000}"/>
    <cellStyle name="20% - Accent5 4 5 9" xfId="14086" xr:uid="{00000000-0005-0000-0000-0000F42F0000}"/>
    <cellStyle name="20% - Accent5 4 6" xfId="14087" xr:uid="{00000000-0005-0000-0000-0000F52F0000}"/>
    <cellStyle name="20% - Accent5 4 6 2" xfId="14088" xr:uid="{00000000-0005-0000-0000-0000F62F0000}"/>
    <cellStyle name="20% - Accent5 4 6 2 2" xfId="14089" xr:uid="{00000000-0005-0000-0000-0000F72F0000}"/>
    <cellStyle name="20% - Accent5 4 6 2 2 2" xfId="14090" xr:uid="{00000000-0005-0000-0000-0000F82F0000}"/>
    <cellStyle name="20% - Accent5 4 6 2 3" xfId="14091" xr:uid="{00000000-0005-0000-0000-0000F92F0000}"/>
    <cellStyle name="20% - Accent5 4 6 3" xfId="14092" xr:uid="{00000000-0005-0000-0000-0000FA2F0000}"/>
    <cellStyle name="20% - Accent5 4 6 3 2" xfId="14093" xr:uid="{00000000-0005-0000-0000-0000FB2F0000}"/>
    <cellStyle name="20% - Accent5 4 6 3 2 2" xfId="14094" xr:uid="{00000000-0005-0000-0000-0000FC2F0000}"/>
    <cellStyle name="20% - Accent5 4 6 3 3" xfId="14095" xr:uid="{00000000-0005-0000-0000-0000FD2F0000}"/>
    <cellStyle name="20% - Accent5 4 6 4" xfId="14096" xr:uid="{00000000-0005-0000-0000-0000FE2F0000}"/>
    <cellStyle name="20% - Accent5 4 6 4 2" xfId="14097" xr:uid="{00000000-0005-0000-0000-0000FF2F0000}"/>
    <cellStyle name="20% - Accent5 4 6 4 2 2" xfId="14098" xr:uid="{00000000-0005-0000-0000-000000300000}"/>
    <cellStyle name="20% - Accent5 4 6 4 3" xfId="14099" xr:uid="{00000000-0005-0000-0000-000001300000}"/>
    <cellStyle name="20% - Accent5 4 6 5" xfId="14100" xr:uid="{00000000-0005-0000-0000-000002300000}"/>
    <cellStyle name="20% - Accent5 4 6 5 2" xfId="14101" xr:uid="{00000000-0005-0000-0000-000003300000}"/>
    <cellStyle name="20% - Accent5 4 6 6" xfId="14102" xr:uid="{00000000-0005-0000-0000-000004300000}"/>
    <cellStyle name="20% - Accent5 4 6 6 2" xfId="14103" xr:uid="{00000000-0005-0000-0000-000005300000}"/>
    <cellStyle name="20% - Accent5 4 6 7" xfId="14104" xr:uid="{00000000-0005-0000-0000-000006300000}"/>
    <cellStyle name="20% - Accent5 4 7" xfId="14105" xr:uid="{00000000-0005-0000-0000-000007300000}"/>
    <cellStyle name="20% - Accent5 4 7 2" xfId="14106" xr:uid="{00000000-0005-0000-0000-000008300000}"/>
    <cellStyle name="20% - Accent5 4 7 2 2" xfId="14107" xr:uid="{00000000-0005-0000-0000-000009300000}"/>
    <cellStyle name="20% - Accent5 4 7 2 2 2" xfId="14108" xr:uid="{00000000-0005-0000-0000-00000A300000}"/>
    <cellStyle name="20% - Accent5 4 7 2 3" xfId="14109" xr:uid="{00000000-0005-0000-0000-00000B300000}"/>
    <cellStyle name="20% - Accent5 4 7 3" xfId="14110" xr:uid="{00000000-0005-0000-0000-00000C300000}"/>
    <cellStyle name="20% - Accent5 4 7 3 2" xfId="14111" xr:uid="{00000000-0005-0000-0000-00000D300000}"/>
    <cellStyle name="20% - Accent5 4 7 4" xfId="14112" xr:uid="{00000000-0005-0000-0000-00000E300000}"/>
    <cellStyle name="20% - Accent5 4 8" xfId="14113" xr:uid="{00000000-0005-0000-0000-00000F300000}"/>
    <cellStyle name="20% - Accent5 4 8 2" xfId="14114" xr:uid="{00000000-0005-0000-0000-000010300000}"/>
    <cellStyle name="20% - Accent5 4 8 2 2" xfId="14115" xr:uid="{00000000-0005-0000-0000-000011300000}"/>
    <cellStyle name="20% - Accent5 4 8 3" xfId="14116" xr:uid="{00000000-0005-0000-0000-000012300000}"/>
    <cellStyle name="20% - Accent5 4 9" xfId="14117" xr:uid="{00000000-0005-0000-0000-000013300000}"/>
    <cellStyle name="20% - Accent5 4 9 2" xfId="14118" xr:uid="{00000000-0005-0000-0000-000014300000}"/>
    <cellStyle name="20% - Accent5 4 9 2 2" xfId="14119" xr:uid="{00000000-0005-0000-0000-000015300000}"/>
    <cellStyle name="20% - Accent5 4 9 3" xfId="14120" xr:uid="{00000000-0005-0000-0000-000016300000}"/>
    <cellStyle name="20% - Accent5 5" xfId="14121" xr:uid="{00000000-0005-0000-0000-000017300000}"/>
    <cellStyle name="20% - Accent5 5 10" xfId="14122" xr:uid="{00000000-0005-0000-0000-000018300000}"/>
    <cellStyle name="20% - Accent5 5 10 2" xfId="14123" xr:uid="{00000000-0005-0000-0000-000019300000}"/>
    <cellStyle name="20% - Accent5 5 11" xfId="14124" xr:uid="{00000000-0005-0000-0000-00001A300000}"/>
    <cellStyle name="20% - Accent5 5 12" xfId="14125" xr:uid="{00000000-0005-0000-0000-00001B300000}"/>
    <cellStyle name="20% - Accent5 5 2" xfId="14126" xr:uid="{00000000-0005-0000-0000-00001C300000}"/>
    <cellStyle name="20% - Accent5 5 2 10" xfId="14127" xr:uid="{00000000-0005-0000-0000-00001D300000}"/>
    <cellStyle name="20% - Accent5 5 2 11" xfId="14128" xr:uid="{00000000-0005-0000-0000-00001E300000}"/>
    <cellStyle name="20% - Accent5 5 2 2" xfId="14129" xr:uid="{00000000-0005-0000-0000-00001F300000}"/>
    <cellStyle name="20% - Accent5 5 2 2 2" xfId="14130" xr:uid="{00000000-0005-0000-0000-000020300000}"/>
    <cellStyle name="20% - Accent5 5 2 2 2 2" xfId="14131" xr:uid="{00000000-0005-0000-0000-000021300000}"/>
    <cellStyle name="20% - Accent5 5 2 2 2 2 2" xfId="14132" xr:uid="{00000000-0005-0000-0000-000022300000}"/>
    <cellStyle name="20% - Accent5 5 2 2 2 2 2 2" xfId="14133" xr:uid="{00000000-0005-0000-0000-000023300000}"/>
    <cellStyle name="20% - Accent5 5 2 2 2 2 3" xfId="14134" xr:uid="{00000000-0005-0000-0000-000024300000}"/>
    <cellStyle name="20% - Accent5 5 2 2 2 3" xfId="14135" xr:uid="{00000000-0005-0000-0000-000025300000}"/>
    <cellStyle name="20% - Accent5 5 2 2 2 3 2" xfId="14136" xr:uid="{00000000-0005-0000-0000-000026300000}"/>
    <cellStyle name="20% - Accent5 5 2 2 2 3 2 2" xfId="14137" xr:uid="{00000000-0005-0000-0000-000027300000}"/>
    <cellStyle name="20% - Accent5 5 2 2 2 3 3" xfId="14138" xr:uid="{00000000-0005-0000-0000-000028300000}"/>
    <cellStyle name="20% - Accent5 5 2 2 2 4" xfId="14139" xr:uid="{00000000-0005-0000-0000-000029300000}"/>
    <cellStyle name="20% - Accent5 5 2 2 2 4 2" xfId="14140" xr:uid="{00000000-0005-0000-0000-00002A300000}"/>
    <cellStyle name="20% - Accent5 5 2 2 2 4 2 2" xfId="14141" xr:uid="{00000000-0005-0000-0000-00002B300000}"/>
    <cellStyle name="20% - Accent5 5 2 2 2 4 3" xfId="14142" xr:uid="{00000000-0005-0000-0000-00002C300000}"/>
    <cellStyle name="20% - Accent5 5 2 2 2 5" xfId="14143" xr:uid="{00000000-0005-0000-0000-00002D300000}"/>
    <cellStyle name="20% - Accent5 5 2 2 2 5 2" xfId="14144" xr:uid="{00000000-0005-0000-0000-00002E300000}"/>
    <cellStyle name="20% - Accent5 5 2 2 2 6" xfId="14145" xr:uid="{00000000-0005-0000-0000-00002F300000}"/>
    <cellStyle name="20% - Accent5 5 2 2 2 6 2" xfId="14146" xr:uid="{00000000-0005-0000-0000-000030300000}"/>
    <cellStyle name="20% - Accent5 5 2 2 2 7" xfId="14147" xr:uid="{00000000-0005-0000-0000-000031300000}"/>
    <cellStyle name="20% - Accent5 5 2 2 3" xfId="14148" xr:uid="{00000000-0005-0000-0000-000032300000}"/>
    <cellStyle name="20% - Accent5 5 2 2 3 2" xfId="14149" xr:uid="{00000000-0005-0000-0000-000033300000}"/>
    <cellStyle name="20% - Accent5 5 2 2 3 2 2" xfId="14150" xr:uid="{00000000-0005-0000-0000-000034300000}"/>
    <cellStyle name="20% - Accent5 5 2 2 3 2 2 2" xfId="14151" xr:uid="{00000000-0005-0000-0000-000035300000}"/>
    <cellStyle name="20% - Accent5 5 2 2 3 2 3" xfId="14152" xr:uid="{00000000-0005-0000-0000-000036300000}"/>
    <cellStyle name="20% - Accent5 5 2 2 3 3" xfId="14153" xr:uid="{00000000-0005-0000-0000-000037300000}"/>
    <cellStyle name="20% - Accent5 5 2 2 3 3 2" xfId="14154" xr:uid="{00000000-0005-0000-0000-000038300000}"/>
    <cellStyle name="20% - Accent5 5 2 2 3 4" xfId="14155" xr:uid="{00000000-0005-0000-0000-000039300000}"/>
    <cellStyle name="20% - Accent5 5 2 2 4" xfId="14156" xr:uid="{00000000-0005-0000-0000-00003A300000}"/>
    <cellStyle name="20% - Accent5 5 2 2 4 2" xfId="14157" xr:uid="{00000000-0005-0000-0000-00003B300000}"/>
    <cellStyle name="20% - Accent5 5 2 2 4 2 2" xfId="14158" xr:uid="{00000000-0005-0000-0000-00003C300000}"/>
    <cellStyle name="20% - Accent5 5 2 2 4 3" xfId="14159" xr:uid="{00000000-0005-0000-0000-00003D300000}"/>
    <cellStyle name="20% - Accent5 5 2 2 5" xfId="14160" xr:uid="{00000000-0005-0000-0000-00003E300000}"/>
    <cellStyle name="20% - Accent5 5 2 2 5 2" xfId="14161" xr:uid="{00000000-0005-0000-0000-00003F300000}"/>
    <cellStyle name="20% - Accent5 5 2 2 5 2 2" xfId="14162" xr:uid="{00000000-0005-0000-0000-000040300000}"/>
    <cellStyle name="20% - Accent5 5 2 2 5 3" xfId="14163" xr:uid="{00000000-0005-0000-0000-000041300000}"/>
    <cellStyle name="20% - Accent5 5 2 2 6" xfId="14164" xr:uid="{00000000-0005-0000-0000-000042300000}"/>
    <cellStyle name="20% - Accent5 5 2 2 6 2" xfId="14165" xr:uid="{00000000-0005-0000-0000-000043300000}"/>
    <cellStyle name="20% - Accent5 5 2 2 6 2 2" xfId="14166" xr:uid="{00000000-0005-0000-0000-000044300000}"/>
    <cellStyle name="20% - Accent5 5 2 2 6 3" xfId="14167" xr:uid="{00000000-0005-0000-0000-000045300000}"/>
    <cellStyle name="20% - Accent5 5 2 2 7" xfId="14168" xr:uid="{00000000-0005-0000-0000-000046300000}"/>
    <cellStyle name="20% - Accent5 5 2 2 7 2" xfId="14169" xr:uid="{00000000-0005-0000-0000-000047300000}"/>
    <cellStyle name="20% - Accent5 5 2 2 8" xfId="14170" xr:uid="{00000000-0005-0000-0000-000048300000}"/>
    <cellStyle name="20% - Accent5 5 2 2 8 2" xfId="14171" xr:uid="{00000000-0005-0000-0000-000049300000}"/>
    <cellStyle name="20% - Accent5 5 2 2 9" xfId="14172" xr:uid="{00000000-0005-0000-0000-00004A300000}"/>
    <cellStyle name="20% - Accent5 5 2 3" xfId="14173" xr:uid="{00000000-0005-0000-0000-00004B300000}"/>
    <cellStyle name="20% - Accent5 5 2 3 2" xfId="14174" xr:uid="{00000000-0005-0000-0000-00004C300000}"/>
    <cellStyle name="20% - Accent5 5 2 3 2 2" xfId="14175" xr:uid="{00000000-0005-0000-0000-00004D300000}"/>
    <cellStyle name="20% - Accent5 5 2 3 2 2 2" xfId="14176" xr:uid="{00000000-0005-0000-0000-00004E300000}"/>
    <cellStyle name="20% - Accent5 5 2 3 2 3" xfId="14177" xr:uid="{00000000-0005-0000-0000-00004F300000}"/>
    <cellStyle name="20% - Accent5 5 2 3 3" xfId="14178" xr:uid="{00000000-0005-0000-0000-000050300000}"/>
    <cellStyle name="20% - Accent5 5 2 3 3 2" xfId="14179" xr:uid="{00000000-0005-0000-0000-000051300000}"/>
    <cellStyle name="20% - Accent5 5 2 3 3 2 2" xfId="14180" xr:uid="{00000000-0005-0000-0000-000052300000}"/>
    <cellStyle name="20% - Accent5 5 2 3 3 3" xfId="14181" xr:uid="{00000000-0005-0000-0000-000053300000}"/>
    <cellStyle name="20% - Accent5 5 2 3 4" xfId="14182" xr:uid="{00000000-0005-0000-0000-000054300000}"/>
    <cellStyle name="20% - Accent5 5 2 3 4 2" xfId="14183" xr:uid="{00000000-0005-0000-0000-000055300000}"/>
    <cellStyle name="20% - Accent5 5 2 3 4 2 2" xfId="14184" xr:uid="{00000000-0005-0000-0000-000056300000}"/>
    <cellStyle name="20% - Accent5 5 2 3 4 3" xfId="14185" xr:uid="{00000000-0005-0000-0000-000057300000}"/>
    <cellStyle name="20% - Accent5 5 2 3 5" xfId="14186" xr:uid="{00000000-0005-0000-0000-000058300000}"/>
    <cellStyle name="20% - Accent5 5 2 3 5 2" xfId="14187" xr:uid="{00000000-0005-0000-0000-000059300000}"/>
    <cellStyle name="20% - Accent5 5 2 3 6" xfId="14188" xr:uid="{00000000-0005-0000-0000-00005A300000}"/>
    <cellStyle name="20% - Accent5 5 2 3 6 2" xfId="14189" xr:uid="{00000000-0005-0000-0000-00005B300000}"/>
    <cellStyle name="20% - Accent5 5 2 3 7" xfId="14190" xr:uid="{00000000-0005-0000-0000-00005C300000}"/>
    <cellStyle name="20% - Accent5 5 2 4" xfId="14191" xr:uid="{00000000-0005-0000-0000-00005D300000}"/>
    <cellStyle name="20% - Accent5 5 2 4 2" xfId="14192" xr:uid="{00000000-0005-0000-0000-00005E300000}"/>
    <cellStyle name="20% - Accent5 5 2 4 2 2" xfId="14193" xr:uid="{00000000-0005-0000-0000-00005F300000}"/>
    <cellStyle name="20% - Accent5 5 2 4 2 2 2" xfId="14194" xr:uid="{00000000-0005-0000-0000-000060300000}"/>
    <cellStyle name="20% - Accent5 5 2 4 2 3" xfId="14195" xr:uid="{00000000-0005-0000-0000-000061300000}"/>
    <cellStyle name="20% - Accent5 5 2 4 3" xfId="14196" xr:uid="{00000000-0005-0000-0000-000062300000}"/>
    <cellStyle name="20% - Accent5 5 2 4 3 2" xfId="14197" xr:uid="{00000000-0005-0000-0000-000063300000}"/>
    <cellStyle name="20% - Accent5 5 2 4 4" xfId="14198" xr:uid="{00000000-0005-0000-0000-000064300000}"/>
    <cellStyle name="20% - Accent5 5 2 5" xfId="14199" xr:uid="{00000000-0005-0000-0000-000065300000}"/>
    <cellStyle name="20% - Accent5 5 2 5 2" xfId="14200" xr:uid="{00000000-0005-0000-0000-000066300000}"/>
    <cellStyle name="20% - Accent5 5 2 5 2 2" xfId="14201" xr:uid="{00000000-0005-0000-0000-000067300000}"/>
    <cellStyle name="20% - Accent5 5 2 5 3" xfId="14202" xr:uid="{00000000-0005-0000-0000-000068300000}"/>
    <cellStyle name="20% - Accent5 5 2 6" xfId="14203" xr:uid="{00000000-0005-0000-0000-000069300000}"/>
    <cellStyle name="20% - Accent5 5 2 6 2" xfId="14204" xr:uid="{00000000-0005-0000-0000-00006A300000}"/>
    <cellStyle name="20% - Accent5 5 2 6 2 2" xfId="14205" xr:uid="{00000000-0005-0000-0000-00006B300000}"/>
    <cellStyle name="20% - Accent5 5 2 6 3" xfId="14206" xr:uid="{00000000-0005-0000-0000-00006C300000}"/>
    <cellStyle name="20% - Accent5 5 2 7" xfId="14207" xr:uid="{00000000-0005-0000-0000-00006D300000}"/>
    <cellStyle name="20% - Accent5 5 2 7 2" xfId="14208" xr:uid="{00000000-0005-0000-0000-00006E300000}"/>
    <cellStyle name="20% - Accent5 5 2 7 2 2" xfId="14209" xr:uid="{00000000-0005-0000-0000-00006F300000}"/>
    <cellStyle name="20% - Accent5 5 2 7 3" xfId="14210" xr:uid="{00000000-0005-0000-0000-000070300000}"/>
    <cellStyle name="20% - Accent5 5 2 8" xfId="14211" xr:uid="{00000000-0005-0000-0000-000071300000}"/>
    <cellStyle name="20% - Accent5 5 2 8 2" xfId="14212" xr:uid="{00000000-0005-0000-0000-000072300000}"/>
    <cellStyle name="20% - Accent5 5 2 9" xfId="14213" xr:uid="{00000000-0005-0000-0000-000073300000}"/>
    <cellStyle name="20% - Accent5 5 2 9 2" xfId="14214" xr:uid="{00000000-0005-0000-0000-000074300000}"/>
    <cellStyle name="20% - Accent5 5 3" xfId="14215" xr:uid="{00000000-0005-0000-0000-000075300000}"/>
    <cellStyle name="20% - Accent5 5 3 2" xfId="14216" xr:uid="{00000000-0005-0000-0000-000076300000}"/>
    <cellStyle name="20% - Accent5 5 3 2 2" xfId="14217" xr:uid="{00000000-0005-0000-0000-000077300000}"/>
    <cellStyle name="20% - Accent5 5 3 2 2 2" xfId="14218" xr:uid="{00000000-0005-0000-0000-000078300000}"/>
    <cellStyle name="20% - Accent5 5 3 2 2 2 2" xfId="14219" xr:uid="{00000000-0005-0000-0000-000079300000}"/>
    <cellStyle name="20% - Accent5 5 3 2 2 3" xfId="14220" xr:uid="{00000000-0005-0000-0000-00007A300000}"/>
    <cellStyle name="20% - Accent5 5 3 2 3" xfId="14221" xr:uid="{00000000-0005-0000-0000-00007B300000}"/>
    <cellStyle name="20% - Accent5 5 3 2 3 2" xfId="14222" xr:uid="{00000000-0005-0000-0000-00007C300000}"/>
    <cellStyle name="20% - Accent5 5 3 2 3 2 2" xfId="14223" xr:uid="{00000000-0005-0000-0000-00007D300000}"/>
    <cellStyle name="20% - Accent5 5 3 2 3 3" xfId="14224" xr:uid="{00000000-0005-0000-0000-00007E300000}"/>
    <cellStyle name="20% - Accent5 5 3 2 4" xfId="14225" xr:uid="{00000000-0005-0000-0000-00007F300000}"/>
    <cellStyle name="20% - Accent5 5 3 2 4 2" xfId="14226" xr:uid="{00000000-0005-0000-0000-000080300000}"/>
    <cellStyle name="20% - Accent5 5 3 2 4 2 2" xfId="14227" xr:uid="{00000000-0005-0000-0000-000081300000}"/>
    <cellStyle name="20% - Accent5 5 3 2 4 3" xfId="14228" xr:uid="{00000000-0005-0000-0000-000082300000}"/>
    <cellStyle name="20% - Accent5 5 3 2 5" xfId="14229" xr:uid="{00000000-0005-0000-0000-000083300000}"/>
    <cellStyle name="20% - Accent5 5 3 2 5 2" xfId="14230" xr:uid="{00000000-0005-0000-0000-000084300000}"/>
    <cellStyle name="20% - Accent5 5 3 2 6" xfId="14231" xr:uid="{00000000-0005-0000-0000-000085300000}"/>
    <cellStyle name="20% - Accent5 5 3 2 6 2" xfId="14232" xr:uid="{00000000-0005-0000-0000-000086300000}"/>
    <cellStyle name="20% - Accent5 5 3 2 7" xfId="14233" xr:uid="{00000000-0005-0000-0000-000087300000}"/>
    <cellStyle name="20% - Accent5 5 3 3" xfId="14234" xr:uid="{00000000-0005-0000-0000-000088300000}"/>
    <cellStyle name="20% - Accent5 5 3 3 2" xfId="14235" xr:uid="{00000000-0005-0000-0000-000089300000}"/>
    <cellStyle name="20% - Accent5 5 3 3 2 2" xfId="14236" xr:uid="{00000000-0005-0000-0000-00008A300000}"/>
    <cellStyle name="20% - Accent5 5 3 3 2 2 2" xfId="14237" xr:uid="{00000000-0005-0000-0000-00008B300000}"/>
    <cellStyle name="20% - Accent5 5 3 3 2 3" xfId="14238" xr:uid="{00000000-0005-0000-0000-00008C300000}"/>
    <cellStyle name="20% - Accent5 5 3 3 3" xfId="14239" xr:uid="{00000000-0005-0000-0000-00008D300000}"/>
    <cellStyle name="20% - Accent5 5 3 3 3 2" xfId="14240" xr:uid="{00000000-0005-0000-0000-00008E300000}"/>
    <cellStyle name="20% - Accent5 5 3 3 4" xfId="14241" xr:uid="{00000000-0005-0000-0000-00008F300000}"/>
    <cellStyle name="20% - Accent5 5 3 4" xfId="14242" xr:uid="{00000000-0005-0000-0000-000090300000}"/>
    <cellStyle name="20% - Accent5 5 3 4 2" xfId="14243" xr:uid="{00000000-0005-0000-0000-000091300000}"/>
    <cellStyle name="20% - Accent5 5 3 4 2 2" xfId="14244" xr:uid="{00000000-0005-0000-0000-000092300000}"/>
    <cellStyle name="20% - Accent5 5 3 4 3" xfId="14245" xr:uid="{00000000-0005-0000-0000-000093300000}"/>
    <cellStyle name="20% - Accent5 5 3 5" xfId="14246" xr:uid="{00000000-0005-0000-0000-000094300000}"/>
    <cellStyle name="20% - Accent5 5 3 5 2" xfId="14247" xr:uid="{00000000-0005-0000-0000-000095300000}"/>
    <cellStyle name="20% - Accent5 5 3 5 2 2" xfId="14248" xr:uid="{00000000-0005-0000-0000-000096300000}"/>
    <cellStyle name="20% - Accent5 5 3 5 3" xfId="14249" xr:uid="{00000000-0005-0000-0000-000097300000}"/>
    <cellStyle name="20% - Accent5 5 3 6" xfId="14250" xr:uid="{00000000-0005-0000-0000-000098300000}"/>
    <cellStyle name="20% - Accent5 5 3 6 2" xfId="14251" xr:uid="{00000000-0005-0000-0000-000099300000}"/>
    <cellStyle name="20% - Accent5 5 3 6 2 2" xfId="14252" xr:uid="{00000000-0005-0000-0000-00009A300000}"/>
    <cellStyle name="20% - Accent5 5 3 6 3" xfId="14253" xr:uid="{00000000-0005-0000-0000-00009B300000}"/>
    <cellStyle name="20% - Accent5 5 3 7" xfId="14254" xr:uid="{00000000-0005-0000-0000-00009C300000}"/>
    <cellStyle name="20% - Accent5 5 3 7 2" xfId="14255" xr:uid="{00000000-0005-0000-0000-00009D300000}"/>
    <cellStyle name="20% - Accent5 5 3 8" xfId="14256" xr:uid="{00000000-0005-0000-0000-00009E300000}"/>
    <cellStyle name="20% - Accent5 5 3 8 2" xfId="14257" xr:uid="{00000000-0005-0000-0000-00009F300000}"/>
    <cellStyle name="20% - Accent5 5 3 9" xfId="14258" xr:uid="{00000000-0005-0000-0000-0000A0300000}"/>
    <cellStyle name="20% - Accent5 5 4" xfId="14259" xr:uid="{00000000-0005-0000-0000-0000A1300000}"/>
    <cellStyle name="20% - Accent5 5 4 2" xfId="14260" xr:uid="{00000000-0005-0000-0000-0000A2300000}"/>
    <cellStyle name="20% - Accent5 5 4 2 2" xfId="14261" xr:uid="{00000000-0005-0000-0000-0000A3300000}"/>
    <cellStyle name="20% - Accent5 5 4 2 2 2" xfId="14262" xr:uid="{00000000-0005-0000-0000-0000A4300000}"/>
    <cellStyle name="20% - Accent5 5 4 2 3" xfId="14263" xr:uid="{00000000-0005-0000-0000-0000A5300000}"/>
    <cellStyle name="20% - Accent5 5 4 3" xfId="14264" xr:uid="{00000000-0005-0000-0000-0000A6300000}"/>
    <cellStyle name="20% - Accent5 5 4 3 2" xfId="14265" xr:uid="{00000000-0005-0000-0000-0000A7300000}"/>
    <cellStyle name="20% - Accent5 5 4 3 2 2" xfId="14266" xr:uid="{00000000-0005-0000-0000-0000A8300000}"/>
    <cellStyle name="20% - Accent5 5 4 3 3" xfId="14267" xr:uid="{00000000-0005-0000-0000-0000A9300000}"/>
    <cellStyle name="20% - Accent5 5 4 4" xfId="14268" xr:uid="{00000000-0005-0000-0000-0000AA300000}"/>
    <cellStyle name="20% - Accent5 5 4 4 2" xfId="14269" xr:uid="{00000000-0005-0000-0000-0000AB300000}"/>
    <cellStyle name="20% - Accent5 5 4 4 2 2" xfId="14270" xr:uid="{00000000-0005-0000-0000-0000AC300000}"/>
    <cellStyle name="20% - Accent5 5 4 4 3" xfId="14271" xr:uid="{00000000-0005-0000-0000-0000AD300000}"/>
    <cellStyle name="20% - Accent5 5 4 5" xfId="14272" xr:uid="{00000000-0005-0000-0000-0000AE300000}"/>
    <cellStyle name="20% - Accent5 5 4 5 2" xfId="14273" xr:uid="{00000000-0005-0000-0000-0000AF300000}"/>
    <cellStyle name="20% - Accent5 5 4 6" xfId="14274" xr:uid="{00000000-0005-0000-0000-0000B0300000}"/>
    <cellStyle name="20% - Accent5 5 4 6 2" xfId="14275" xr:uid="{00000000-0005-0000-0000-0000B1300000}"/>
    <cellStyle name="20% - Accent5 5 4 7" xfId="14276" xr:uid="{00000000-0005-0000-0000-0000B2300000}"/>
    <cellStyle name="20% - Accent5 5 5" xfId="14277" xr:uid="{00000000-0005-0000-0000-0000B3300000}"/>
    <cellStyle name="20% - Accent5 5 5 2" xfId="14278" xr:uid="{00000000-0005-0000-0000-0000B4300000}"/>
    <cellStyle name="20% - Accent5 5 5 2 2" xfId="14279" xr:uid="{00000000-0005-0000-0000-0000B5300000}"/>
    <cellStyle name="20% - Accent5 5 5 2 2 2" xfId="14280" xr:uid="{00000000-0005-0000-0000-0000B6300000}"/>
    <cellStyle name="20% - Accent5 5 5 2 3" xfId="14281" xr:uid="{00000000-0005-0000-0000-0000B7300000}"/>
    <cellStyle name="20% - Accent5 5 5 3" xfId="14282" xr:uid="{00000000-0005-0000-0000-0000B8300000}"/>
    <cellStyle name="20% - Accent5 5 5 3 2" xfId="14283" xr:uid="{00000000-0005-0000-0000-0000B9300000}"/>
    <cellStyle name="20% - Accent5 5 5 4" xfId="14284" xr:uid="{00000000-0005-0000-0000-0000BA300000}"/>
    <cellStyle name="20% - Accent5 5 6" xfId="14285" xr:uid="{00000000-0005-0000-0000-0000BB300000}"/>
    <cellStyle name="20% - Accent5 5 6 2" xfId="14286" xr:uid="{00000000-0005-0000-0000-0000BC300000}"/>
    <cellStyle name="20% - Accent5 5 6 2 2" xfId="14287" xr:uid="{00000000-0005-0000-0000-0000BD300000}"/>
    <cellStyle name="20% - Accent5 5 6 3" xfId="14288" xr:uid="{00000000-0005-0000-0000-0000BE300000}"/>
    <cellStyle name="20% - Accent5 5 7" xfId="14289" xr:uid="{00000000-0005-0000-0000-0000BF300000}"/>
    <cellStyle name="20% - Accent5 5 7 2" xfId="14290" xr:uid="{00000000-0005-0000-0000-0000C0300000}"/>
    <cellStyle name="20% - Accent5 5 7 2 2" xfId="14291" xr:uid="{00000000-0005-0000-0000-0000C1300000}"/>
    <cellStyle name="20% - Accent5 5 7 3" xfId="14292" xr:uid="{00000000-0005-0000-0000-0000C2300000}"/>
    <cellStyle name="20% - Accent5 5 8" xfId="14293" xr:uid="{00000000-0005-0000-0000-0000C3300000}"/>
    <cellStyle name="20% - Accent5 5 8 2" xfId="14294" xr:uid="{00000000-0005-0000-0000-0000C4300000}"/>
    <cellStyle name="20% - Accent5 5 8 2 2" xfId="14295" xr:uid="{00000000-0005-0000-0000-0000C5300000}"/>
    <cellStyle name="20% - Accent5 5 8 3" xfId="14296" xr:uid="{00000000-0005-0000-0000-0000C6300000}"/>
    <cellStyle name="20% - Accent5 5 9" xfId="14297" xr:uid="{00000000-0005-0000-0000-0000C7300000}"/>
    <cellStyle name="20% - Accent5 5 9 2" xfId="14298" xr:uid="{00000000-0005-0000-0000-0000C8300000}"/>
    <cellStyle name="20% - Accent5 6" xfId="14299" xr:uid="{00000000-0005-0000-0000-0000C9300000}"/>
    <cellStyle name="20% - Accent5 6 10" xfId="14300" xr:uid="{00000000-0005-0000-0000-0000CA300000}"/>
    <cellStyle name="20% - Accent5 6 10 2" xfId="14301" xr:uid="{00000000-0005-0000-0000-0000CB300000}"/>
    <cellStyle name="20% - Accent5 6 11" xfId="14302" xr:uid="{00000000-0005-0000-0000-0000CC300000}"/>
    <cellStyle name="20% - Accent5 6 12" xfId="14303" xr:uid="{00000000-0005-0000-0000-0000CD300000}"/>
    <cellStyle name="20% - Accent5 6 2" xfId="14304" xr:uid="{00000000-0005-0000-0000-0000CE300000}"/>
    <cellStyle name="20% - Accent5 6 2 10" xfId="14305" xr:uid="{00000000-0005-0000-0000-0000CF300000}"/>
    <cellStyle name="20% - Accent5 6 2 2" xfId="14306" xr:uid="{00000000-0005-0000-0000-0000D0300000}"/>
    <cellStyle name="20% - Accent5 6 2 2 2" xfId="14307" xr:uid="{00000000-0005-0000-0000-0000D1300000}"/>
    <cellStyle name="20% - Accent5 6 2 2 2 2" xfId="14308" xr:uid="{00000000-0005-0000-0000-0000D2300000}"/>
    <cellStyle name="20% - Accent5 6 2 2 2 2 2" xfId="14309" xr:uid="{00000000-0005-0000-0000-0000D3300000}"/>
    <cellStyle name="20% - Accent5 6 2 2 2 2 2 2" xfId="14310" xr:uid="{00000000-0005-0000-0000-0000D4300000}"/>
    <cellStyle name="20% - Accent5 6 2 2 2 2 3" xfId="14311" xr:uid="{00000000-0005-0000-0000-0000D5300000}"/>
    <cellStyle name="20% - Accent5 6 2 2 2 3" xfId="14312" xr:uid="{00000000-0005-0000-0000-0000D6300000}"/>
    <cellStyle name="20% - Accent5 6 2 2 2 3 2" xfId="14313" xr:uid="{00000000-0005-0000-0000-0000D7300000}"/>
    <cellStyle name="20% - Accent5 6 2 2 2 3 2 2" xfId="14314" xr:uid="{00000000-0005-0000-0000-0000D8300000}"/>
    <cellStyle name="20% - Accent5 6 2 2 2 3 3" xfId="14315" xr:uid="{00000000-0005-0000-0000-0000D9300000}"/>
    <cellStyle name="20% - Accent5 6 2 2 2 4" xfId="14316" xr:uid="{00000000-0005-0000-0000-0000DA300000}"/>
    <cellStyle name="20% - Accent5 6 2 2 2 4 2" xfId="14317" xr:uid="{00000000-0005-0000-0000-0000DB300000}"/>
    <cellStyle name="20% - Accent5 6 2 2 2 4 2 2" xfId="14318" xr:uid="{00000000-0005-0000-0000-0000DC300000}"/>
    <cellStyle name="20% - Accent5 6 2 2 2 4 3" xfId="14319" xr:uid="{00000000-0005-0000-0000-0000DD300000}"/>
    <cellStyle name="20% - Accent5 6 2 2 2 5" xfId="14320" xr:uid="{00000000-0005-0000-0000-0000DE300000}"/>
    <cellStyle name="20% - Accent5 6 2 2 2 5 2" xfId="14321" xr:uid="{00000000-0005-0000-0000-0000DF300000}"/>
    <cellStyle name="20% - Accent5 6 2 2 2 6" xfId="14322" xr:uid="{00000000-0005-0000-0000-0000E0300000}"/>
    <cellStyle name="20% - Accent5 6 2 2 2 6 2" xfId="14323" xr:uid="{00000000-0005-0000-0000-0000E1300000}"/>
    <cellStyle name="20% - Accent5 6 2 2 2 7" xfId="14324" xr:uid="{00000000-0005-0000-0000-0000E2300000}"/>
    <cellStyle name="20% - Accent5 6 2 2 3" xfId="14325" xr:uid="{00000000-0005-0000-0000-0000E3300000}"/>
    <cellStyle name="20% - Accent5 6 2 2 3 2" xfId="14326" xr:uid="{00000000-0005-0000-0000-0000E4300000}"/>
    <cellStyle name="20% - Accent5 6 2 2 3 2 2" xfId="14327" xr:uid="{00000000-0005-0000-0000-0000E5300000}"/>
    <cellStyle name="20% - Accent5 6 2 2 3 2 2 2" xfId="14328" xr:uid="{00000000-0005-0000-0000-0000E6300000}"/>
    <cellStyle name="20% - Accent5 6 2 2 3 2 3" xfId="14329" xr:uid="{00000000-0005-0000-0000-0000E7300000}"/>
    <cellStyle name="20% - Accent5 6 2 2 3 3" xfId="14330" xr:uid="{00000000-0005-0000-0000-0000E8300000}"/>
    <cellStyle name="20% - Accent5 6 2 2 3 3 2" xfId="14331" xr:uid="{00000000-0005-0000-0000-0000E9300000}"/>
    <cellStyle name="20% - Accent5 6 2 2 3 4" xfId="14332" xr:uid="{00000000-0005-0000-0000-0000EA300000}"/>
    <cellStyle name="20% - Accent5 6 2 2 4" xfId="14333" xr:uid="{00000000-0005-0000-0000-0000EB300000}"/>
    <cellStyle name="20% - Accent5 6 2 2 4 2" xfId="14334" xr:uid="{00000000-0005-0000-0000-0000EC300000}"/>
    <cellStyle name="20% - Accent5 6 2 2 4 2 2" xfId="14335" xr:uid="{00000000-0005-0000-0000-0000ED300000}"/>
    <cellStyle name="20% - Accent5 6 2 2 4 3" xfId="14336" xr:uid="{00000000-0005-0000-0000-0000EE300000}"/>
    <cellStyle name="20% - Accent5 6 2 2 5" xfId="14337" xr:uid="{00000000-0005-0000-0000-0000EF300000}"/>
    <cellStyle name="20% - Accent5 6 2 2 5 2" xfId="14338" xr:uid="{00000000-0005-0000-0000-0000F0300000}"/>
    <cellStyle name="20% - Accent5 6 2 2 5 2 2" xfId="14339" xr:uid="{00000000-0005-0000-0000-0000F1300000}"/>
    <cellStyle name="20% - Accent5 6 2 2 5 3" xfId="14340" xr:uid="{00000000-0005-0000-0000-0000F2300000}"/>
    <cellStyle name="20% - Accent5 6 2 2 6" xfId="14341" xr:uid="{00000000-0005-0000-0000-0000F3300000}"/>
    <cellStyle name="20% - Accent5 6 2 2 6 2" xfId="14342" xr:uid="{00000000-0005-0000-0000-0000F4300000}"/>
    <cellStyle name="20% - Accent5 6 2 2 6 2 2" xfId="14343" xr:uid="{00000000-0005-0000-0000-0000F5300000}"/>
    <cellStyle name="20% - Accent5 6 2 2 6 3" xfId="14344" xr:uid="{00000000-0005-0000-0000-0000F6300000}"/>
    <cellStyle name="20% - Accent5 6 2 2 7" xfId="14345" xr:uid="{00000000-0005-0000-0000-0000F7300000}"/>
    <cellStyle name="20% - Accent5 6 2 2 7 2" xfId="14346" xr:uid="{00000000-0005-0000-0000-0000F8300000}"/>
    <cellStyle name="20% - Accent5 6 2 2 8" xfId="14347" xr:uid="{00000000-0005-0000-0000-0000F9300000}"/>
    <cellStyle name="20% - Accent5 6 2 2 8 2" xfId="14348" xr:uid="{00000000-0005-0000-0000-0000FA300000}"/>
    <cellStyle name="20% - Accent5 6 2 2 9" xfId="14349" xr:uid="{00000000-0005-0000-0000-0000FB300000}"/>
    <cellStyle name="20% - Accent5 6 2 3" xfId="14350" xr:uid="{00000000-0005-0000-0000-0000FC300000}"/>
    <cellStyle name="20% - Accent5 6 2 3 2" xfId="14351" xr:uid="{00000000-0005-0000-0000-0000FD300000}"/>
    <cellStyle name="20% - Accent5 6 2 3 2 2" xfId="14352" xr:uid="{00000000-0005-0000-0000-0000FE300000}"/>
    <cellStyle name="20% - Accent5 6 2 3 2 2 2" xfId="14353" xr:uid="{00000000-0005-0000-0000-0000FF300000}"/>
    <cellStyle name="20% - Accent5 6 2 3 2 3" xfId="14354" xr:uid="{00000000-0005-0000-0000-000000310000}"/>
    <cellStyle name="20% - Accent5 6 2 3 3" xfId="14355" xr:uid="{00000000-0005-0000-0000-000001310000}"/>
    <cellStyle name="20% - Accent5 6 2 3 3 2" xfId="14356" xr:uid="{00000000-0005-0000-0000-000002310000}"/>
    <cellStyle name="20% - Accent5 6 2 3 3 2 2" xfId="14357" xr:uid="{00000000-0005-0000-0000-000003310000}"/>
    <cellStyle name="20% - Accent5 6 2 3 3 3" xfId="14358" xr:uid="{00000000-0005-0000-0000-000004310000}"/>
    <cellStyle name="20% - Accent5 6 2 3 4" xfId="14359" xr:uid="{00000000-0005-0000-0000-000005310000}"/>
    <cellStyle name="20% - Accent5 6 2 3 4 2" xfId="14360" xr:uid="{00000000-0005-0000-0000-000006310000}"/>
    <cellStyle name="20% - Accent5 6 2 3 4 2 2" xfId="14361" xr:uid="{00000000-0005-0000-0000-000007310000}"/>
    <cellStyle name="20% - Accent5 6 2 3 4 3" xfId="14362" xr:uid="{00000000-0005-0000-0000-000008310000}"/>
    <cellStyle name="20% - Accent5 6 2 3 5" xfId="14363" xr:uid="{00000000-0005-0000-0000-000009310000}"/>
    <cellStyle name="20% - Accent5 6 2 3 5 2" xfId="14364" xr:uid="{00000000-0005-0000-0000-00000A310000}"/>
    <cellStyle name="20% - Accent5 6 2 3 6" xfId="14365" xr:uid="{00000000-0005-0000-0000-00000B310000}"/>
    <cellStyle name="20% - Accent5 6 2 3 6 2" xfId="14366" xr:uid="{00000000-0005-0000-0000-00000C310000}"/>
    <cellStyle name="20% - Accent5 6 2 3 7" xfId="14367" xr:uid="{00000000-0005-0000-0000-00000D310000}"/>
    <cellStyle name="20% - Accent5 6 2 4" xfId="14368" xr:uid="{00000000-0005-0000-0000-00000E310000}"/>
    <cellStyle name="20% - Accent5 6 2 4 2" xfId="14369" xr:uid="{00000000-0005-0000-0000-00000F310000}"/>
    <cellStyle name="20% - Accent5 6 2 4 2 2" xfId="14370" xr:uid="{00000000-0005-0000-0000-000010310000}"/>
    <cellStyle name="20% - Accent5 6 2 4 2 2 2" xfId="14371" xr:uid="{00000000-0005-0000-0000-000011310000}"/>
    <cellStyle name="20% - Accent5 6 2 4 2 3" xfId="14372" xr:uid="{00000000-0005-0000-0000-000012310000}"/>
    <cellStyle name="20% - Accent5 6 2 4 3" xfId="14373" xr:uid="{00000000-0005-0000-0000-000013310000}"/>
    <cellStyle name="20% - Accent5 6 2 4 3 2" xfId="14374" xr:uid="{00000000-0005-0000-0000-000014310000}"/>
    <cellStyle name="20% - Accent5 6 2 4 4" xfId="14375" xr:uid="{00000000-0005-0000-0000-000015310000}"/>
    <cellStyle name="20% - Accent5 6 2 5" xfId="14376" xr:uid="{00000000-0005-0000-0000-000016310000}"/>
    <cellStyle name="20% - Accent5 6 2 5 2" xfId="14377" xr:uid="{00000000-0005-0000-0000-000017310000}"/>
    <cellStyle name="20% - Accent5 6 2 5 2 2" xfId="14378" xr:uid="{00000000-0005-0000-0000-000018310000}"/>
    <cellStyle name="20% - Accent5 6 2 5 3" xfId="14379" xr:uid="{00000000-0005-0000-0000-000019310000}"/>
    <cellStyle name="20% - Accent5 6 2 6" xfId="14380" xr:uid="{00000000-0005-0000-0000-00001A310000}"/>
    <cellStyle name="20% - Accent5 6 2 6 2" xfId="14381" xr:uid="{00000000-0005-0000-0000-00001B310000}"/>
    <cellStyle name="20% - Accent5 6 2 6 2 2" xfId="14382" xr:uid="{00000000-0005-0000-0000-00001C310000}"/>
    <cellStyle name="20% - Accent5 6 2 6 3" xfId="14383" xr:uid="{00000000-0005-0000-0000-00001D310000}"/>
    <cellStyle name="20% - Accent5 6 2 7" xfId="14384" xr:uid="{00000000-0005-0000-0000-00001E310000}"/>
    <cellStyle name="20% - Accent5 6 2 7 2" xfId="14385" xr:uid="{00000000-0005-0000-0000-00001F310000}"/>
    <cellStyle name="20% - Accent5 6 2 7 2 2" xfId="14386" xr:uid="{00000000-0005-0000-0000-000020310000}"/>
    <cellStyle name="20% - Accent5 6 2 7 3" xfId="14387" xr:uid="{00000000-0005-0000-0000-000021310000}"/>
    <cellStyle name="20% - Accent5 6 2 8" xfId="14388" xr:uid="{00000000-0005-0000-0000-000022310000}"/>
    <cellStyle name="20% - Accent5 6 2 8 2" xfId="14389" xr:uid="{00000000-0005-0000-0000-000023310000}"/>
    <cellStyle name="20% - Accent5 6 2 9" xfId="14390" xr:uid="{00000000-0005-0000-0000-000024310000}"/>
    <cellStyle name="20% - Accent5 6 2 9 2" xfId="14391" xr:uid="{00000000-0005-0000-0000-000025310000}"/>
    <cellStyle name="20% - Accent5 6 3" xfId="14392" xr:uid="{00000000-0005-0000-0000-000026310000}"/>
    <cellStyle name="20% - Accent5 6 3 2" xfId="14393" xr:uid="{00000000-0005-0000-0000-000027310000}"/>
    <cellStyle name="20% - Accent5 6 3 2 2" xfId="14394" xr:uid="{00000000-0005-0000-0000-000028310000}"/>
    <cellStyle name="20% - Accent5 6 3 2 2 2" xfId="14395" xr:uid="{00000000-0005-0000-0000-000029310000}"/>
    <cellStyle name="20% - Accent5 6 3 2 2 2 2" xfId="14396" xr:uid="{00000000-0005-0000-0000-00002A310000}"/>
    <cellStyle name="20% - Accent5 6 3 2 2 3" xfId="14397" xr:uid="{00000000-0005-0000-0000-00002B310000}"/>
    <cellStyle name="20% - Accent5 6 3 2 3" xfId="14398" xr:uid="{00000000-0005-0000-0000-00002C310000}"/>
    <cellStyle name="20% - Accent5 6 3 2 3 2" xfId="14399" xr:uid="{00000000-0005-0000-0000-00002D310000}"/>
    <cellStyle name="20% - Accent5 6 3 2 3 2 2" xfId="14400" xr:uid="{00000000-0005-0000-0000-00002E310000}"/>
    <cellStyle name="20% - Accent5 6 3 2 3 3" xfId="14401" xr:uid="{00000000-0005-0000-0000-00002F310000}"/>
    <cellStyle name="20% - Accent5 6 3 2 4" xfId="14402" xr:uid="{00000000-0005-0000-0000-000030310000}"/>
    <cellStyle name="20% - Accent5 6 3 2 4 2" xfId="14403" xr:uid="{00000000-0005-0000-0000-000031310000}"/>
    <cellStyle name="20% - Accent5 6 3 2 4 2 2" xfId="14404" xr:uid="{00000000-0005-0000-0000-000032310000}"/>
    <cellStyle name="20% - Accent5 6 3 2 4 3" xfId="14405" xr:uid="{00000000-0005-0000-0000-000033310000}"/>
    <cellStyle name="20% - Accent5 6 3 2 5" xfId="14406" xr:uid="{00000000-0005-0000-0000-000034310000}"/>
    <cellStyle name="20% - Accent5 6 3 2 5 2" xfId="14407" xr:uid="{00000000-0005-0000-0000-000035310000}"/>
    <cellStyle name="20% - Accent5 6 3 2 6" xfId="14408" xr:uid="{00000000-0005-0000-0000-000036310000}"/>
    <cellStyle name="20% - Accent5 6 3 2 6 2" xfId="14409" xr:uid="{00000000-0005-0000-0000-000037310000}"/>
    <cellStyle name="20% - Accent5 6 3 2 7" xfId="14410" xr:uid="{00000000-0005-0000-0000-000038310000}"/>
    <cellStyle name="20% - Accent5 6 3 3" xfId="14411" xr:uid="{00000000-0005-0000-0000-000039310000}"/>
    <cellStyle name="20% - Accent5 6 3 3 2" xfId="14412" xr:uid="{00000000-0005-0000-0000-00003A310000}"/>
    <cellStyle name="20% - Accent5 6 3 3 2 2" xfId="14413" xr:uid="{00000000-0005-0000-0000-00003B310000}"/>
    <cellStyle name="20% - Accent5 6 3 3 2 2 2" xfId="14414" xr:uid="{00000000-0005-0000-0000-00003C310000}"/>
    <cellStyle name="20% - Accent5 6 3 3 2 3" xfId="14415" xr:uid="{00000000-0005-0000-0000-00003D310000}"/>
    <cellStyle name="20% - Accent5 6 3 3 3" xfId="14416" xr:uid="{00000000-0005-0000-0000-00003E310000}"/>
    <cellStyle name="20% - Accent5 6 3 3 3 2" xfId="14417" xr:uid="{00000000-0005-0000-0000-00003F310000}"/>
    <cellStyle name="20% - Accent5 6 3 3 4" xfId="14418" xr:uid="{00000000-0005-0000-0000-000040310000}"/>
    <cellStyle name="20% - Accent5 6 3 4" xfId="14419" xr:uid="{00000000-0005-0000-0000-000041310000}"/>
    <cellStyle name="20% - Accent5 6 3 4 2" xfId="14420" xr:uid="{00000000-0005-0000-0000-000042310000}"/>
    <cellStyle name="20% - Accent5 6 3 4 2 2" xfId="14421" xr:uid="{00000000-0005-0000-0000-000043310000}"/>
    <cellStyle name="20% - Accent5 6 3 4 3" xfId="14422" xr:uid="{00000000-0005-0000-0000-000044310000}"/>
    <cellStyle name="20% - Accent5 6 3 5" xfId="14423" xr:uid="{00000000-0005-0000-0000-000045310000}"/>
    <cellStyle name="20% - Accent5 6 3 5 2" xfId="14424" xr:uid="{00000000-0005-0000-0000-000046310000}"/>
    <cellStyle name="20% - Accent5 6 3 5 2 2" xfId="14425" xr:uid="{00000000-0005-0000-0000-000047310000}"/>
    <cellStyle name="20% - Accent5 6 3 5 3" xfId="14426" xr:uid="{00000000-0005-0000-0000-000048310000}"/>
    <cellStyle name="20% - Accent5 6 3 6" xfId="14427" xr:uid="{00000000-0005-0000-0000-000049310000}"/>
    <cellStyle name="20% - Accent5 6 3 6 2" xfId="14428" xr:uid="{00000000-0005-0000-0000-00004A310000}"/>
    <cellStyle name="20% - Accent5 6 3 6 2 2" xfId="14429" xr:uid="{00000000-0005-0000-0000-00004B310000}"/>
    <cellStyle name="20% - Accent5 6 3 6 3" xfId="14430" xr:uid="{00000000-0005-0000-0000-00004C310000}"/>
    <cellStyle name="20% - Accent5 6 3 7" xfId="14431" xr:uid="{00000000-0005-0000-0000-00004D310000}"/>
    <cellStyle name="20% - Accent5 6 3 7 2" xfId="14432" xr:uid="{00000000-0005-0000-0000-00004E310000}"/>
    <cellStyle name="20% - Accent5 6 3 8" xfId="14433" xr:uid="{00000000-0005-0000-0000-00004F310000}"/>
    <cellStyle name="20% - Accent5 6 3 8 2" xfId="14434" xr:uid="{00000000-0005-0000-0000-000050310000}"/>
    <cellStyle name="20% - Accent5 6 3 9" xfId="14435" xr:uid="{00000000-0005-0000-0000-000051310000}"/>
    <cellStyle name="20% - Accent5 6 4" xfId="14436" xr:uid="{00000000-0005-0000-0000-000052310000}"/>
    <cellStyle name="20% - Accent5 6 4 2" xfId="14437" xr:uid="{00000000-0005-0000-0000-000053310000}"/>
    <cellStyle name="20% - Accent5 6 4 2 2" xfId="14438" xr:uid="{00000000-0005-0000-0000-000054310000}"/>
    <cellStyle name="20% - Accent5 6 4 2 2 2" xfId="14439" xr:uid="{00000000-0005-0000-0000-000055310000}"/>
    <cellStyle name="20% - Accent5 6 4 2 3" xfId="14440" xr:uid="{00000000-0005-0000-0000-000056310000}"/>
    <cellStyle name="20% - Accent5 6 4 3" xfId="14441" xr:uid="{00000000-0005-0000-0000-000057310000}"/>
    <cellStyle name="20% - Accent5 6 4 3 2" xfId="14442" xr:uid="{00000000-0005-0000-0000-000058310000}"/>
    <cellStyle name="20% - Accent5 6 4 3 2 2" xfId="14443" xr:uid="{00000000-0005-0000-0000-000059310000}"/>
    <cellStyle name="20% - Accent5 6 4 3 3" xfId="14444" xr:uid="{00000000-0005-0000-0000-00005A310000}"/>
    <cellStyle name="20% - Accent5 6 4 4" xfId="14445" xr:uid="{00000000-0005-0000-0000-00005B310000}"/>
    <cellStyle name="20% - Accent5 6 4 4 2" xfId="14446" xr:uid="{00000000-0005-0000-0000-00005C310000}"/>
    <cellStyle name="20% - Accent5 6 4 4 2 2" xfId="14447" xr:uid="{00000000-0005-0000-0000-00005D310000}"/>
    <cellStyle name="20% - Accent5 6 4 4 3" xfId="14448" xr:uid="{00000000-0005-0000-0000-00005E310000}"/>
    <cellStyle name="20% - Accent5 6 4 5" xfId="14449" xr:uid="{00000000-0005-0000-0000-00005F310000}"/>
    <cellStyle name="20% - Accent5 6 4 5 2" xfId="14450" xr:uid="{00000000-0005-0000-0000-000060310000}"/>
    <cellStyle name="20% - Accent5 6 4 6" xfId="14451" xr:uid="{00000000-0005-0000-0000-000061310000}"/>
    <cellStyle name="20% - Accent5 6 4 6 2" xfId="14452" xr:uid="{00000000-0005-0000-0000-000062310000}"/>
    <cellStyle name="20% - Accent5 6 4 7" xfId="14453" xr:uid="{00000000-0005-0000-0000-000063310000}"/>
    <cellStyle name="20% - Accent5 6 5" xfId="14454" xr:uid="{00000000-0005-0000-0000-000064310000}"/>
    <cellStyle name="20% - Accent5 6 5 2" xfId="14455" xr:uid="{00000000-0005-0000-0000-000065310000}"/>
    <cellStyle name="20% - Accent5 6 5 2 2" xfId="14456" xr:uid="{00000000-0005-0000-0000-000066310000}"/>
    <cellStyle name="20% - Accent5 6 5 2 2 2" xfId="14457" xr:uid="{00000000-0005-0000-0000-000067310000}"/>
    <cellStyle name="20% - Accent5 6 5 2 3" xfId="14458" xr:uid="{00000000-0005-0000-0000-000068310000}"/>
    <cellStyle name="20% - Accent5 6 5 3" xfId="14459" xr:uid="{00000000-0005-0000-0000-000069310000}"/>
    <cellStyle name="20% - Accent5 6 5 3 2" xfId="14460" xr:uid="{00000000-0005-0000-0000-00006A310000}"/>
    <cellStyle name="20% - Accent5 6 5 4" xfId="14461" xr:uid="{00000000-0005-0000-0000-00006B310000}"/>
    <cellStyle name="20% - Accent5 6 6" xfId="14462" xr:uid="{00000000-0005-0000-0000-00006C310000}"/>
    <cellStyle name="20% - Accent5 6 6 2" xfId="14463" xr:uid="{00000000-0005-0000-0000-00006D310000}"/>
    <cellStyle name="20% - Accent5 6 6 2 2" xfId="14464" xr:uid="{00000000-0005-0000-0000-00006E310000}"/>
    <cellStyle name="20% - Accent5 6 6 3" xfId="14465" xr:uid="{00000000-0005-0000-0000-00006F310000}"/>
    <cellStyle name="20% - Accent5 6 7" xfId="14466" xr:uid="{00000000-0005-0000-0000-000070310000}"/>
    <cellStyle name="20% - Accent5 6 7 2" xfId="14467" xr:uid="{00000000-0005-0000-0000-000071310000}"/>
    <cellStyle name="20% - Accent5 6 7 2 2" xfId="14468" xr:uid="{00000000-0005-0000-0000-000072310000}"/>
    <cellStyle name="20% - Accent5 6 7 3" xfId="14469" xr:uid="{00000000-0005-0000-0000-000073310000}"/>
    <cellStyle name="20% - Accent5 6 8" xfId="14470" xr:uid="{00000000-0005-0000-0000-000074310000}"/>
    <cellStyle name="20% - Accent5 6 8 2" xfId="14471" xr:uid="{00000000-0005-0000-0000-000075310000}"/>
    <cellStyle name="20% - Accent5 6 8 2 2" xfId="14472" xr:uid="{00000000-0005-0000-0000-000076310000}"/>
    <cellStyle name="20% - Accent5 6 8 3" xfId="14473" xr:uid="{00000000-0005-0000-0000-000077310000}"/>
    <cellStyle name="20% - Accent5 6 9" xfId="14474" xr:uid="{00000000-0005-0000-0000-000078310000}"/>
    <cellStyle name="20% - Accent5 6 9 2" xfId="14475" xr:uid="{00000000-0005-0000-0000-000079310000}"/>
    <cellStyle name="20% - Accent5 7" xfId="14476" xr:uid="{00000000-0005-0000-0000-00007A310000}"/>
    <cellStyle name="20% - Accent5 7 10" xfId="14477" xr:uid="{00000000-0005-0000-0000-00007B310000}"/>
    <cellStyle name="20% - Accent5 7 2" xfId="14478" xr:uid="{00000000-0005-0000-0000-00007C310000}"/>
    <cellStyle name="20% - Accent5 7 2 2" xfId="14479" xr:uid="{00000000-0005-0000-0000-00007D310000}"/>
    <cellStyle name="20% - Accent5 7 2 2 2" xfId="14480" xr:uid="{00000000-0005-0000-0000-00007E310000}"/>
    <cellStyle name="20% - Accent5 7 2 2 2 2" xfId="14481" xr:uid="{00000000-0005-0000-0000-00007F310000}"/>
    <cellStyle name="20% - Accent5 7 2 2 2 2 2" xfId="14482" xr:uid="{00000000-0005-0000-0000-000080310000}"/>
    <cellStyle name="20% - Accent5 7 2 2 2 3" xfId="14483" xr:uid="{00000000-0005-0000-0000-000081310000}"/>
    <cellStyle name="20% - Accent5 7 2 2 3" xfId="14484" xr:uid="{00000000-0005-0000-0000-000082310000}"/>
    <cellStyle name="20% - Accent5 7 2 2 3 2" xfId="14485" xr:uid="{00000000-0005-0000-0000-000083310000}"/>
    <cellStyle name="20% - Accent5 7 2 2 3 2 2" xfId="14486" xr:uid="{00000000-0005-0000-0000-000084310000}"/>
    <cellStyle name="20% - Accent5 7 2 2 3 3" xfId="14487" xr:uid="{00000000-0005-0000-0000-000085310000}"/>
    <cellStyle name="20% - Accent5 7 2 2 4" xfId="14488" xr:uid="{00000000-0005-0000-0000-000086310000}"/>
    <cellStyle name="20% - Accent5 7 2 2 4 2" xfId="14489" xr:uid="{00000000-0005-0000-0000-000087310000}"/>
    <cellStyle name="20% - Accent5 7 2 2 4 2 2" xfId="14490" xr:uid="{00000000-0005-0000-0000-000088310000}"/>
    <cellStyle name="20% - Accent5 7 2 2 4 3" xfId="14491" xr:uid="{00000000-0005-0000-0000-000089310000}"/>
    <cellStyle name="20% - Accent5 7 2 2 5" xfId="14492" xr:uid="{00000000-0005-0000-0000-00008A310000}"/>
    <cellStyle name="20% - Accent5 7 2 2 5 2" xfId="14493" xr:uid="{00000000-0005-0000-0000-00008B310000}"/>
    <cellStyle name="20% - Accent5 7 2 2 6" xfId="14494" xr:uid="{00000000-0005-0000-0000-00008C310000}"/>
    <cellStyle name="20% - Accent5 7 2 2 6 2" xfId="14495" xr:uid="{00000000-0005-0000-0000-00008D310000}"/>
    <cellStyle name="20% - Accent5 7 2 2 7" xfId="14496" xr:uid="{00000000-0005-0000-0000-00008E310000}"/>
    <cellStyle name="20% - Accent5 7 2 3" xfId="14497" xr:uid="{00000000-0005-0000-0000-00008F310000}"/>
    <cellStyle name="20% - Accent5 7 2 3 2" xfId="14498" xr:uid="{00000000-0005-0000-0000-000090310000}"/>
    <cellStyle name="20% - Accent5 7 2 3 2 2" xfId="14499" xr:uid="{00000000-0005-0000-0000-000091310000}"/>
    <cellStyle name="20% - Accent5 7 2 3 2 2 2" xfId="14500" xr:uid="{00000000-0005-0000-0000-000092310000}"/>
    <cellStyle name="20% - Accent5 7 2 3 2 3" xfId="14501" xr:uid="{00000000-0005-0000-0000-000093310000}"/>
    <cellStyle name="20% - Accent5 7 2 3 3" xfId="14502" xr:uid="{00000000-0005-0000-0000-000094310000}"/>
    <cellStyle name="20% - Accent5 7 2 3 3 2" xfId="14503" xr:uid="{00000000-0005-0000-0000-000095310000}"/>
    <cellStyle name="20% - Accent5 7 2 3 4" xfId="14504" xr:uid="{00000000-0005-0000-0000-000096310000}"/>
    <cellStyle name="20% - Accent5 7 2 4" xfId="14505" xr:uid="{00000000-0005-0000-0000-000097310000}"/>
    <cellStyle name="20% - Accent5 7 2 4 2" xfId="14506" xr:uid="{00000000-0005-0000-0000-000098310000}"/>
    <cellStyle name="20% - Accent5 7 2 4 2 2" xfId="14507" xr:uid="{00000000-0005-0000-0000-000099310000}"/>
    <cellStyle name="20% - Accent5 7 2 4 3" xfId="14508" xr:uid="{00000000-0005-0000-0000-00009A310000}"/>
    <cellStyle name="20% - Accent5 7 2 5" xfId="14509" xr:uid="{00000000-0005-0000-0000-00009B310000}"/>
    <cellStyle name="20% - Accent5 7 2 5 2" xfId="14510" xr:uid="{00000000-0005-0000-0000-00009C310000}"/>
    <cellStyle name="20% - Accent5 7 2 5 2 2" xfId="14511" xr:uid="{00000000-0005-0000-0000-00009D310000}"/>
    <cellStyle name="20% - Accent5 7 2 5 3" xfId="14512" xr:uid="{00000000-0005-0000-0000-00009E310000}"/>
    <cellStyle name="20% - Accent5 7 2 6" xfId="14513" xr:uid="{00000000-0005-0000-0000-00009F310000}"/>
    <cellStyle name="20% - Accent5 7 2 6 2" xfId="14514" xr:uid="{00000000-0005-0000-0000-0000A0310000}"/>
    <cellStyle name="20% - Accent5 7 2 6 2 2" xfId="14515" xr:uid="{00000000-0005-0000-0000-0000A1310000}"/>
    <cellStyle name="20% - Accent5 7 2 6 3" xfId="14516" xr:uid="{00000000-0005-0000-0000-0000A2310000}"/>
    <cellStyle name="20% - Accent5 7 2 7" xfId="14517" xr:uid="{00000000-0005-0000-0000-0000A3310000}"/>
    <cellStyle name="20% - Accent5 7 2 7 2" xfId="14518" xr:uid="{00000000-0005-0000-0000-0000A4310000}"/>
    <cellStyle name="20% - Accent5 7 2 8" xfId="14519" xr:uid="{00000000-0005-0000-0000-0000A5310000}"/>
    <cellStyle name="20% - Accent5 7 2 8 2" xfId="14520" xr:uid="{00000000-0005-0000-0000-0000A6310000}"/>
    <cellStyle name="20% - Accent5 7 2 9" xfId="14521" xr:uid="{00000000-0005-0000-0000-0000A7310000}"/>
    <cellStyle name="20% - Accent5 7 3" xfId="14522" xr:uid="{00000000-0005-0000-0000-0000A8310000}"/>
    <cellStyle name="20% - Accent5 7 3 2" xfId="14523" xr:uid="{00000000-0005-0000-0000-0000A9310000}"/>
    <cellStyle name="20% - Accent5 7 3 2 2" xfId="14524" xr:uid="{00000000-0005-0000-0000-0000AA310000}"/>
    <cellStyle name="20% - Accent5 7 3 2 2 2" xfId="14525" xr:uid="{00000000-0005-0000-0000-0000AB310000}"/>
    <cellStyle name="20% - Accent5 7 3 2 3" xfId="14526" xr:uid="{00000000-0005-0000-0000-0000AC310000}"/>
    <cellStyle name="20% - Accent5 7 3 3" xfId="14527" xr:uid="{00000000-0005-0000-0000-0000AD310000}"/>
    <cellStyle name="20% - Accent5 7 3 3 2" xfId="14528" xr:uid="{00000000-0005-0000-0000-0000AE310000}"/>
    <cellStyle name="20% - Accent5 7 3 3 2 2" xfId="14529" xr:uid="{00000000-0005-0000-0000-0000AF310000}"/>
    <cellStyle name="20% - Accent5 7 3 3 3" xfId="14530" xr:uid="{00000000-0005-0000-0000-0000B0310000}"/>
    <cellStyle name="20% - Accent5 7 3 4" xfId="14531" xr:uid="{00000000-0005-0000-0000-0000B1310000}"/>
    <cellStyle name="20% - Accent5 7 3 4 2" xfId="14532" xr:uid="{00000000-0005-0000-0000-0000B2310000}"/>
    <cellStyle name="20% - Accent5 7 3 4 2 2" xfId="14533" xr:uid="{00000000-0005-0000-0000-0000B3310000}"/>
    <cellStyle name="20% - Accent5 7 3 4 3" xfId="14534" xr:uid="{00000000-0005-0000-0000-0000B4310000}"/>
    <cellStyle name="20% - Accent5 7 3 5" xfId="14535" xr:uid="{00000000-0005-0000-0000-0000B5310000}"/>
    <cellStyle name="20% - Accent5 7 3 5 2" xfId="14536" xr:uid="{00000000-0005-0000-0000-0000B6310000}"/>
    <cellStyle name="20% - Accent5 7 3 6" xfId="14537" xr:uid="{00000000-0005-0000-0000-0000B7310000}"/>
    <cellStyle name="20% - Accent5 7 3 6 2" xfId="14538" xr:uid="{00000000-0005-0000-0000-0000B8310000}"/>
    <cellStyle name="20% - Accent5 7 3 7" xfId="14539" xr:uid="{00000000-0005-0000-0000-0000B9310000}"/>
    <cellStyle name="20% - Accent5 7 4" xfId="14540" xr:uid="{00000000-0005-0000-0000-0000BA310000}"/>
    <cellStyle name="20% - Accent5 7 4 2" xfId="14541" xr:uid="{00000000-0005-0000-0000-0000BB310000}"/>
    <cellStyle name="20% - Accent5 7 4 2 2" xfId="14542" xr:uid="{00000000-0005-0000-0000-0000BC310000}"/>
    <cellStyle name="20% - Accent5 7 4 2 2 2" xfId="14543" xr:uid="{00000000-0005-0000-0000-0000BD310000}"/>
    <cellStyle name="20% - Accent5 7 4 2 3" xfId="14544" xr:uid="{00000000-0005-0000-0000-0000BE310000}"/>
    <cellStyle name="20% - Accent5 7 4 3" xfId="14545" xr:uid="{00000000-0005-0000-0000-0000BF310000}"/>
    <cellStyle name="20% - Accent5 7 4 3 2" xfId="14546" xr:uid="{00000000-0005-0000-0000-0000C0310000}"/>
    <cellStyle name="20% - Accent5 7 4 4" xfId="14547" xr:uid="{00000000-0005-0000-0000-0000C1310000}"/>
    <cellStyle name="20% - Accent5 7 5" xfId="14548" xr:uid="{00000000-0005-0000-0000-0000C2310000}"/>
    <cellStyle name="20% - Accent5 7 5 2" xfId="14549" xr:uid="{00000000-0005-0000-0000-0000C3310000}"/>
    <cellStyle name="20% - Accent5 7 5 2 2" xfId="14550" xr:uid="{00000000-0005-0000-0000-0000C4310000}"/>
    <cellStyle name="20% - Accent5 7 5 3" xfId="14551" xr:uid="{00000000-0005-0000-0000-0000C5310000}"/>
    <cellStyle name="20% - Accent5 7 6" xfId="14552" xr:uid="{00000000-0005-0000-0000-0000C6310000}"/>
    <cellStyle name="20% - Accent5 7 6 2" xfId="14553" xr:uid="{00000000-0005-0000-0000-0000C7310000}"/>
    <cellStyle name="20% - Accent5 7 6 2 2" xfId="14554" xr:uid="{00000000-0005-0000-0000-0000C8310000}"/>
    <cellStyle name="20% - Accent5 7 6 3" xfId="14555" xr:uid="{00000000-0005-0000-0000-0000C9310000}"/>
    <cellStyle name="20% - Accent5 7 7" xfId="14556" xr:uid="{00000000-0005-0000-0000-0000CA310000}"/>
    <cellStyle name="20% - Accent5 7 7 2" xfId="14557" xr:uid="{00000000-0005-0000-0000-0000CB310000}"/>
    <cellStyle name="20% - Accent5 7 7 2 2" xfId="14558" xr:uid="{00000000-0005-0000-0000-0000CC310000}"/>
    <cellStyle name="20% - Accent5 7 7 3" xfId="14559" xr:uid="{00000000-0005-0000-0000-0000CD310000}"/>
    <cellStyle name="20% - Accent5 7 8" xfId="14560" xr:uid="{00000000-0005-0000-0000-0000CE310000}"/>
    <cellStyle name="20% - Accent5 7 8 2" xfId="14561" xr:uid="{00000000-0005-0000-0000-0000CF310000}"/>
    <cellStyle name="20% - Accent5 7 9" xfId="14562" xr:uid="{00000000-0005-0000-0000-0000D0310000}"/>
    <cellStyle name="20% - Accent5 7 9 2" xfId="14563" xr:uid="{00000000-0005-0000-0000-0000D1310000}"/>
    <cellStyle name="20% - Accent5 8" xfId="14564" xr:uid="{00000000-0005-0000-0000-0000D2310000}"/>
    <cellStyle name="20% - Accent5 8 10" xfId="14565" xr:uid="{00000000-0005-0000-0000-0000D3310000}"/>
    <cellStyle name="20% - Accent5 8 2" xfId="14566" xr:uid="{00000000-0005-0000-0000-0000D4310000}"/>
    <cellStyle name="20% - Accent5 8 2 2" xfId="14567" xr:uid="{00000000-0005-0000-0000-0000D5310000}"/>
    <cellStyle name="20% - Accent5 8 2 2 2" xfId="14568" xr:uid="{00000000-0005-0000-0000-0000D6310000}"/>
    <cellStyle name="20% - Accent5 8 2 2 2 2" xfId="14569" xr:uid="{00000000-0005-0000-0000-0000D7310000}"/>
    <cellStyle name="20% - Accent5 8 2 2 2 2 2" xfId="14570" xr:uid="{00000000-0005-0000-0000-0000D8310000}"/>
    <cellStyle name="20% - Accent5 8 2 2 2 3" xfId="14571" xr:uid="{00000000-0005-0000-0000-0000D9310000}"/>
    <cellStyle name="20% - Accent5 8 2 2 3" xfId="14572" xr:uid="{00000000-0005-0000-0000-0000DA310000}"/>
    <cellStyle name="20% - Accent5 8 2 2 3 2" xfId="14573" xr:uid="{00000000-0005-0000-0000-0000DB310000}"/>
    <cellStyle name="20% - Accent5 8 2 2 3 2 2" xfId="14574" xr:uid="{00000000-0005-0000-0000-0000DC310000}"/>
    <cellStyle name="20% - Accent5 8 2 2 3 3" xfId="14575" xr:uid="{00000000-0005-0000-0000-0000DD310000}"/>
    <cellStyle name="20% - Accent5 8 2 2 4" xfId="14576" xr:uid="{00000000-0005-0000-0000-0000DE310000}"/>
    <cellStyle name="20% - Accent5 8 2 2 4 2" xfId="14577" xr:uid="{00000000-0005-0000-0000-0000DF310000}"/>
    <cellStyle name="20% - Accent5 8 2 2 4 2 2" xfId="14578" xr:uid="{00000000-0005-0000-0000-0000E0310000}"/>
    <cellStyle name="20% - Accent5 8 2 2 4 3" xfId="14579" xr:uid="{00000000-0005-0000-0000-0000E1310000}"/>
    <cellStyle name="20% - Accent5 8 2 2 5" xfId="14580" xr:uid="{00000000-0005-0000-0000-0000E2310000}"/>
    <cellStyle name="20% - Accent5 8 2 2 5 2" xfId="14581" xr:uid="{00000000-0005-0000-0000-0000E3310000}"/>
    <cellStyle name="20% - Accent5 8 2 2 6" xfId="14582" xr:uid="{00000000-0005-0000-0000-0000E4310000}"/>
    <cellStyle name="20% - Accent5 8 2 2 6 2" xfId="14583" xr:uid="{00000000-0005-0000-0000-0000E5310000}"/>
    <cellStyle name="20% - Accent5 8 2 2 7" xfId="14584" xr:uid="{00000000-0005-0000-0000-0000E6310000}"/>
    <cellStyle name="20% - Accent5 8 2 3" xfId="14585" xr:uid="{00000000-0005-0000-0000-0000E7310000}"/>
    <cellStyle name="20% - Accent5 8 2 3 2" xfId="14586" xr:uid="{00000000-0005-0000-0000-0000E8310000}"/>
    <cellStyle name="20% - Accent5 8 2 3 2 2" xfId="14587" xr:uid="{00000000-0005-0000-0000-0000E9310000}"/>
    <cellStyle name="20% - Accent5 8 2 3 2 2 2" xfId="14588" xr:uid="{00000000-0005-0000-0000-0000EA310000}"/>
    <cellStyle name="20% - Accent5 8 2 3 2 3" xfId="14589" xr:uid="{00000000-0005-0000-0000-0000EB310000}"/>
    <cellStyle name="20% - Accent5 8 2 3 3" xfId="14590" xr:uid="{00000000-0005-0000-0000-0000EC310000}"/>
    <cellStyle name="20% - Accent5 8 2 3 3 2" xfId="14591" xr:uid="{00000000-0005-0000-0000-0000ED310000}"/>
    <cellStyle name="20% - Accent5 8 2 3 4" xfId="14592" xr:uid="{00000000-0005-0000-0000-0000EE310000}"/>
    <cellStyle name="20% - Accent5 8 2 4" xfId="14593" xr:uid="{00000000-0005-0000-0000-0000EF310000}"/>
    <cellStyle name="20% - Accent5 8 2 4 2" xfId="14594" xr:uid="{00000000-0005-0000-0000-0000F0310000}"/>
    <cellStyle name="20% - Accent5 8 2 4 2 2" xfId="14595" xr:uid="{00000000-0005-0000-0000-0000F1310000}"/>
    <cellStyle name="20% - Accent5 8 2 4 3" xfId="14596" xr:uid="{00000000-0005-0000-0000-0000F2310000}"/>
    <cellStyle name="20% - Accent5 8 2 5" xfId="14597" xr:uid="{00000000-0005-0000-0000-0000F3310000}"/>
    <cellStyle name="20% - Accent5 8 2 5 2" xfId="14598" xr:uid="{00000000-0005-0000-0000-0000F4310000}"/>
    <cellStyle name="20% - Accent5 8 2 5 2 2" xfId="14599" xr:uid="{00000000-0005-0000-0000-0000F5310000}"/>
    <cellStyle name="20% - Accent5 8 2 5 3" xfId="14600" xr:uid="{00000000-0005-0000-0000-0000F6310000}"/>
    <cellStyle name="20% - Accent5 8 2 6" xfId="14601" xr:uid="{00000000-0005-0000-0000-0000F7310000}"/>
    <cellStyle name="20% - Accent5 8 2 6 2" xfId="14602" xr:uid="{00000000-0005-0000-0000-0000F8310000}"/>
    <cellStyle name="20% - Accent5 8 2 6 2 2" xfId="14603" xr:uid="{00000000-0005-0000-0000-0000F9310000}"/>
    <cellStyle name="20% - Accent5 8 2 6 3" xfId="14604" xr:uid="{00000000-0005-0000-0000-0000FA310000}"/>
    <cellStyle name="20% - Accent5 8 2 7" xfId="14605" xr:uid="{00000000-0005-0000-0000-0000FB310000}"/>
    <cellStyle name="20% - Accent5 8 2 7 2" xfId="14606" xr:uid="{00000000-0005-0000-0000-0000FC310000}"/>
    <cellStyle name="20% - Accent5 8 2 8" xfId="14607" xr:uid="{00000000-0005-0000-0000-0000FD310000}"/>
    <cellStyle name="20% - Accent5 8 2 8 2" xfId="14608" xr:uid="{00000000-0005-0000-0000-0000FE310000}"/>
    <cellStyle name="20% - Accent5 8 2 9" xfId="14609" xr:uid="{00000000-0005-0000-0000-0000FF310000}"/>
    <cellStyle name="20% - Accent5 8 3" xfId="14610" xr:uid="{00000000-0005-0000-0000-000000320000}"/>
    <cellStyle name="20% - Accent5 8 3 2" xfId="14611" xr:uid="{00000000-0005-0000-0000-000001320000}"/>
    <cellStyle name="20% - Accent5 8 3 2 2" xfId="14612" xr:uid="{00000000-0005-0000-0000-000002320000}"/>
    <cellStyle name="20% - Accent5 8 3 2 2 2" xfId="14613" xr:uid="{00000000-0005-0000-0000-000003320000}"/>
    <cellStyle name="20% - Accent5 8 3 2 3" xfId="14614" xr:uid="{00000000-0005-0000-0000-000004320000}"/>
    <cellStyle name="20% - Accent5 8 3 3" xfId="14615" xr:uid="{00000000-0005-0000-0000-000005320000}"/>
    <cellStyle name="20% - Accent5 8 3 3 2" xfId="14616" xr:uid="{00000000-0005-0000-0000-000006320000}"/>
    <cellStyle name="20% - Accent5 8 3 3 2 2" xfId="14617" xr:uid="{00000000-0005-0000-0000-000007320000}"/>
    <cellStyle name="20% - Accent5 8 3 3 3" xfId="14618" xr:uid="{00000000-0005-0000-0000-000008320000}"/>
    <cellStyle name="20% - Accent5 8 3 4" xfId="14619" xr:uid="{00000000-0005-0000-0000-000009320000}"/>
    <cellStyle name="20% - Accent5 8 3 4 2" xfId="14620" xr:uid="{00000000-0005-0000-0000-00000A320000}"/>
    <cellStyle name="20% - Accent5 8 3 4 2 2" xfId="14621" xr:uid="{00000000-0005-0000-0000-00000B320000}"/>
    <cellStyle name="20% - Accent5 8 3 4 3" xfId="14622" xr:uid="{00000000-0005-0000-0000-00000C320000}"/>
    <cellStyle name="20% - Accent5 8 3 5" xfId="14623" xr:uid="{00000000-0005-0000-0000-00000D320000}"/>
    <cellStyle name="20% - Accent5 8 3 5 2" xfId="14624" xr:uid="{00000000-0005-0000-0000-00000E320000}"/>
    <cellStyle name="20% - Accent5 8 3 6" xfId="14625" xr:uid="{00000000-0005-0000-0000-00000F320000}"/>
    <cellStyle name="20% - Accent5 8 3 6 2" xfId="14626" xr:uid="{00000000-0005-0000-0000-000010320000}"/>
    <cellStyle name="20% - Accent5 8 3 7" xfId="14627" xr:uid="{00000000-0005-0000-0000-000011320000}"/>
    <cellStyle name="20% - Accent5 8 4" xfId="14628" xr:uid="{00000000-0005-0000-0000-000012320000}"/>
    <cellStyle name="20% - Accent5 8 4 2" xfId="14629" xr:uid="{00000000-0005-0000-0000-000013320000}"/>
    <cellStyle name="20% - Accent5 8 4 2 2" xfId="14630" xr:uid="{00000000-0005-0000-0000-000014320000}"/>
    <cellStyle name="20% - Accent5 8 4 2 2 2" xfId="14631" xr:uid="{00000000-0005-0000-0000-000015320000}"/>
    <cellStyle name="20% - Accent5 8 4 2 3" xfId="14632" xr:uid="{00000000-0005-0000-0000-000016320000}"/>
    <cellStyle name="20% - Accent5 8 4 3" xfId="14633" xr:uid="{00000000-0005-0000-0000-000017320000}"/>
    <cellStyle name="20% - Accent5 8 4 3 2" xfId="14634" xr:uid="{00000000-0005-0000-0000-000018320000}"/>
    <cellStyle name="20% - Accent5 8 4 4" xfId="14635" xr:uid="{00000000-0005-0000-0000-000019320000}"/>
    <cellStyle name="20% - Accent5 8 5" xfId="14636" xr:uid="{00000000-0005-0000-0000-00001A320000}"/>
    <cellStyle name="20% - Accent5 8 5 2" xfId="14637" xr:uid="{00000000-0005-0000-0000-00001B320000}"/>
    <cellStyle name="20% - Accent5 8 5 2 2" xfId="14638" xr:uid="{00000000-0005-0000-0000-00001C320000}"/>
    <cellStyle name="20% - Accent5 8 5 3" xfId="14639" xr:uid="{00000000-0005-0000-0000-00001D320000}"/>
    <cellStyle name="20% - Accent5 8 6" xfId="14640" xr:uid="{00000000-0005-0000-0000-00001E320000}"/>
    <cellStyle name="20% - Accent5 8 6 2" xfId="14641" xr:uid="{00000000-0005-0000-0000-00001F320000}"/>
    <cellStyle name="20% - Accent5 8 6 2 2" xfId="14642" xr:uid="{00000000-0005-0000-0000-000020320000}"/>
    <cellStyle name="20% - Accent5 8 6 3" xfId="14643" xr:uid="{00000000-0005-0000-0000-000021320000}"/>
    <cellStyle name="20% - Accent5 8 7" xfId="14644" xr:uid="{00000000-0005-0000-0000-000022320000}"/>
    <cellStyle name="20% - Accent5 8 7 2" xfId="14645" xr:uid="{00000000-0005-0000-0000-000023320000}"/>
    <cellStyle name="20% - Accent5 8 7 2 2" xfId="14646" xr:uid="{00000000-0005-0000-0000-000024320000}"/>
    <cellStyle name="20% - Accent5 8 7 3" xfId="14647" xr:uid="{00000000-0005-0000-0000-000025320000}"/>
    <cellStyle name="20% - Accent5 8 8" xfId="14648" xr:uid="{00000000-0005-0000-0000-000026320000}"/>
    <cellStyle name="20% - Accent5 8 8 2" xfId="14649" xr:uid="{00000000-0005-0000-0000-000027320000}"/>
    <cellStyle name="20% - Accent5 8 9" xfId="14650" xr:uid="{00000000-0005-0000-0000-000028320000}"/>
    <cellStyle name="20% - Accent5 8 9 2" xfId="14651" xr:uid="{00000000-0005-0000-0000-000029320000}"/>
    <cellStyle name="20% - Accent5 9" xfId="14652" xr:uid="{00000000-0005-0000-0000-00002A320000}"/>
    <cellStyle name="20% - Accent5 9 10" xfId="14653" xr:uid="{00000000-0005-0000-0000-00002B320000}"/>
    <cellStyle name="20% - Accent5 9 2" xfId="14654" xr:uid="{00000000-0005-0000-0000-00002C320000}"/>
    <cellStyle name="20% - Accent5 9 2 2" xfId="14655" xr:uid="{00000000-0005-0000-0000-00002D320000}"/>
    <cellStyle name="20% - Accent5 9 2 2 2" xfId="14656" xr:uid="{00000000-0005-0000-0000-00002E320000}"/>
    <cellStyle name="20% - Accent5 9 2 2 2 2" xfId="14657" xr:uid="{00000000-0005-0000-0000-00002F320000}"/>
    <cellStyle name="20% - Accent5 9 2 2 2 2 2" xfId="14658" xr:uid="{00000000-0005-0000-0000-000030320000}"/>
    <cellStyle name="20% - Accent5 9 2 2 2 3" xfId="14659" xr:uid="{00000000-0005-0000-0000-000031320000}"/>
    <cellStyle name="20% - Accent5 9 2 2 3" xfId="14660" xr:uid="{00000000-0005-0000-0000-000032320000}"/>
    <cellStyle name="20% - Accent5 9 2 2 3 2" xfId="14661" xr:uid="{00000000-0005-0000-0000-000033320000}"/>
    <cellStyle name="20% - Accent5 9 2 2 3 2 2" xfId="14662" xr:uid="{00000000-0005-0000-0000-000034320000}"/>
    <cellStyle name="20% - Accent5 9 2 2 3 3" xfId="14663" xr:uid="{00000000-0005-0000-0000-000035320000}"/>
    <cellStyle name="20% - Accent5 9 2 2 4" xfId="14664" xr:uid="{00000000-0005-0000-0000-000036320000}"/>
    <cellStyle name="20% - Accent5 9 2 2 4 2" xfId="14665" xr:uid="{00000000-0005-0000-0000-000037320000}"/>
    <cellStyle name="20% - Accent5 9 2 2 4 2 2" xfId="14666" xr:uid="{00000000-0005-0000-0000-000038320000}"/>
    <cellStyle name="20% - Accent5 9 2 2 4 3" xfId="14667" xr:uid="{00000000-0005-0000-0000-000039320000}"/>
    <cellStyle name="20% - Accent5 9 2 2 5" xfId="14668" xr:uid="{00000000-0005-0000-0000-00003A320000}"/>
    <cellStyle name="20% - Accent5 9 2 2 5 2" xfId="14669" xr:uid="{00000000-0005-0000-0000-00003B320000}"/>
    <cellStyle name="20% - Accent5 9 2 2 6" xfId="14670" xr:uid="{00000000-0005-0000-0000-00003C320000}"/>
    <cellStyle name="20% - Accent5 9 2 2 6 2" xfId="14671" xr:uid="{00000000-0005-0000-0000-00003D320000}"/>
    <cellStyle name="20% - Accent5 9 2 2 7" xfId="14672" xr:uid="{00000000-0005-0000-0000-00003E320000}"/>
    <cellStyle name="20% - Accent5 9 2 3" xfId="14673" xr:uid="{00000000-0005-0000-0000-00003F320000}"/>
    <cellStyle name="20% - Accent5 9 2 3 2" xfId="14674" xr:uid="{00000000-0005-0000-0000-000040320000}"/>
    <cellStyle name="20% - Accent5 9 2 3 2 2" xfId="14675" xr:uid="{00000000-0005-0000-0000-000041320000}"/>
    <cellStyle name="20% - Accent5 9 2 3 2 2 2" xfId="14676" xr:uid="{00000000-0005-0000-0000-000042320000}"/>
    <cellStyle name="20% - Accent5 9 2 3 2 3" xfId="14677" xr:uid="{00000000-0005-0000-0000-000043320000}"/>
    <cellStyle name="20% - Accent5 9 2 3 3" xfId="14678" xr:uid="{00000000-0005-0000-0000-000044320000}"/>
    <cellStyle name="20% - Accent5 9 2 3 3 2" xfId="14679" xr:uid="{00000000-0005-0000-0000-000045320000}"/>
    <cellStyle name="20% - Accent5 9 2 3 4" xfId="14680" xr:uid="{00000000-0005-0000-0000-000046320000}"/>
    <cellStyle name="20% - Accent5 9 2 4" xfId="14681" xr:uid="{00000000-0005-0000-0000-000047320000}"/>
    <cellStyle name="20% - Accent5 9 2 4 2" xfId="14682" xr:uid="{00000000-0005-0000-0000-000048320000}"/>
    <cellStyle name="20% - Accent5 9 2 4 2 2" xfId="14683" xr:uid="{00000000-0005-0000-0000-000049320000}"/>
    <cellStyle name="20% - Accent5 9 2 4 3" xfId="14684" xr:uid="{00000000-0005-0000-0000-00004A320000}"/>
    <cellStyle name="20% - Accent5 9 2 5" xfId="14685" xr:uid="{00000000-0005-0000-0000-00004B320000}"/>
    <cellStyle name="20% - Accent5 9 2 5 2" xfId="14686" xr:uid="{00000000-0005-0000-0000-00004C320000}"/>
    <cellStyle name="20% - Accent5 9 2 5 2 2" xfId="14687" xr:uid="{00000000-0005-0000-0000-00004D320000}"/>
    <cellStyle name="20% - Accent5 9 2 5 3" xfId="14688" xr:uid="{00000000-0005-0000-0000-00004E320000}"/>
    <cellStyle name="20% - Accent5 9 2 6" xfId="14689" xr:uid="{00000000-0005-0000-0000-00004F320000}"/>
    <cellStyle name="20% - Accent5 9 2 6 2" xfId="14690" xr:uid="{00000000-0005-0000-0000-000050320000}"/>
    <cellStyle name="20% - Accent5 9 2 6 2 2" xfId="14691" xr:uid="{00000000-0005-0000-0000-000051320000}"/>
    <cellStyle name="20% - Accent5 9 2 6 3" xfId="14692" xr:uid="{00000000-0005-0000-0000-000052320000}"/>
    <cellStyle name="20% - Accent5 9 2 7" xfId="14693" xr:uid="{00000000-0005-0000-0000-000053320000}"/>
    <cellStyle name="20% - Accent5 9 2 7 2" xfId="14694" xr:uid="{00000000-0005-0000-0000-000054320000}"/>
    <cellStyle name="20% - Accent5 9 2 8" xfId="14695" xr:uid="{00000000-0005-0000-0000-000055320000}"/>
    <cellStyle name="20% - Accent5 9 2 8 2" xfId="14696" xr:uid="{00000000-0005-0000-0000-000056320000}"/>
    <cellStyle name="20% - Accent5 9 2 9" xfId="14697" xr:uid="{00000000-0005-0000-0000-000057320000}"/>
    <cellStyle name="20% - Accent5 9 3" xfId="14698" xr:uid="{00000000-0005-0000-0000-000058320000}"/>
    <cellStyle name="20% - Accent5 9 3 2" xfId="14699" xr:uid="{00000000-0005-0000-0000-000059320000}"/>
    <cellStyle name="20% - Accent5 9 3 2 2" xfId="14700" xr:uid="{00000000-0005-0000-0000-00005A320000}"/>
    <cellStyle name="20% - Accent5 9 3 2 2 2" xfId="14701" xr:uid="{00000000-0005-0000-0000-00005B320000}"/>
    <cellStyle name="20% - Accent5 9 3 2 3" xfId="14702" xr:uid="{00000000-0005-0000-0000-00005C320000}"/>
    <cellStyle name="20% - Accent5 9 3 3" xfId="14703" xr:uid="{00000000-0005-0000-0000-00005D320000}"/>
    <cellStyle name="20% - Accent5 9 3 3 2" xfId="14704" xr:uid="{00000000-0005-0000-0000-00005E320000}"/>
    <cellStyle name="20% - Accent5 9 3 3 2 2" xfId="14705" xr:uid="{00000000-0005-0000-0000-00005F320000}"/>
    <cellStyle name="20% - Accent5 9 3 3 3" xfId="14706" xr:uid="{00000000-0005-0000-0000-000060320000}"/>
    <cellStyle name="20% - Accent5 9 3 4" xfId="14707" xr:uid="{00000000-0005-0000-0000-000061320000}"/>
    <cellStyle name="20% - Accent5 9 3 4 2" xfId="14708" xr:uid="{00000000-0005-0000-0000-000062320000}"/>
    <cellStyle name="20% - Accent5 9 3 4 2 2" xfId="14709" xr:uid="{00000000-0005-0000-0000-000063320000}"/>
    <cellStyle name="20% - Accent5 9 3 4 3" xfId="14710" xr:uid="{00000000-0005-0000-0000-000064320000}"/>
    <cellStyle name="20% - Accent5 9 3 5" xfId="14711" xr:uid="{00000000-0005-0000-0000-000065320000}"/>
    <cellStyle name="20% - Accent5 9 3 5 2" xfId="14712" xr:uid="{00000000-0005-0000-0000-000066320000}"/>
    <cellStyle name="20% - Accent5 9 3 6" xfId="14713" xr:uid="{00000000-0005-0000-0000-000067320000}"/>
    <cellStyle name="20% - Accent5 9 3 6 2" xfId="14714" xr:uid="{00000000-0005-0000-0000-000068320000}"/>
    <cellStyle name="20% - Accent5 9 3 7" xfId="14715" xr:uid="{00000000-0005-0000-0000-000069320000}"/>
    <cellStyle name="20% - Accent5 9 4" xfId="14716" xr:uid="{00000000-0005-0000-0000-00006A320000}"/>
    <cellStyle name="20% - Accent5 9 4 2" xfId="14717" xr:uid="{00000000-0005-0000-0000-00006B320000}"/>
    <cellStyle name="20% - Accent5 9 4 2 2" xfId="14718" xr:uid="{00000000-0005-0000-0000-00006C320000}"/>
    <cellStyle name="20% - Accent5 9 4 2 2 2" xfId="14719" xr:uid="{00000000-0005-0000-0000-00006D320000}"/>
    <cellStyle name="20% - Accent5 9 4 2 3" xfId="14720" xr:uid="{00000000-0005-0000-0000-00006E320000}"/>
    <cellStyle name="20% - Accent5 9 4 3" xfId="14721" xr:uid="{00000000-0005-0000-0000-00006F320000}"/>
    <cellStyle name="20% - Accent5 9 4 3 2" xfId="14722" xr:uid="{00000000-0005-0000-0000-000070320000}"/>
    <cellStyle name="20% - Accent5 9 4 4" xfId="14723" xr:uid="{00000000-0005-0000-0000-000071320000}"/>
    <cellStyle name="20% - Accent5 9 5" xfId="14724" xr:uid="{00000000-0005-0000-0000-000072320000}"/>
    <cellStyle name="20% - Accent5 9 5 2" xfId="14725" xr:uid="{00000000-0005-0000-0000-000073320000}"/>
    <cellStyle name="20% - Accent5 9 5 2 2" xfId="14726" xr:uid="{00000000-0005-0000-0000-000074320000}"/>
    <cellStyle name="20% - Accent5 9 5 3" xfId="14727" xr:uid="{00000000-0005-0000-0000-000075320000}"/>
    <cellStyle name="20% - Accent5 9 6" xfId="14728" xr:uid="{00000000-0005-0000-0000-000076320000}"/>
    <cellStyle name="20% - Accent5 9 6 2" xfId="14729" xr:uid="{00000000-0005-0000-0000-000077320000}"/>
    <cellStyle name="20% - Accent5 9 6 2 2" xfId="14730" xr:uid="{00000000-0005-0000-0000-000078320000}"/>
    <cellStyle name="20% - Accent5 9 6 3" xfId="14731" xr:uid="{00000000-0005-0000-0000-000079320000}"/>
    <cellStyle name="20% - Accent5 9 7" xfId="14732" xr:uid="{00000000-0005-0000-0000-00007A320000}"/>
    <cellStyle name="20% - Accent5 9 7 2" xfId="14733" xr:uid="{00000000-0005-0000-0000-00007B320000}"/>
    <cellStyle name="20% - Accent5 9 7 2 2" xfId="14734" xr:uid="{00000000-0005-0000-0000-00007C320000}"/>
    <cellStyle name="20% - Accent5 9 7 3" xfId="14735" xr:uid="{00000000-0005-0000-0000-00007D320000}"/>
    <cellStyle name="20% - Accent5 9 8" xfId="14736" xr:uid="{00000000-0005-0000-0000-00007E320000}"/>
    <cellStyle name="20% - Accent5 9 8 2" xfId="14737" xr:uid="{00000000-0005-0000-0000-00007F320000}"/>
    <cellStyle name="20% - Accent5 9 9" xfId="14738" xr:uid="{00000000-0005-0000-0000-000080320000}"/>
    <cellStyle name="20% - Accent5 9 9 2" xfId="14739" xr:uid="{00000000-0005-0000-0000-000081320000}"/>
    <cellStyle name="20% - Accent6" xfId="39" builtinId="50" customBuiltin="1"/>
    <cellStyle name="20% - Accent6 10" xfId="14740" xr:uid="{00000000-0005-0000-0000-000083320000}"/>
    <cellStyle name="20% - Accent6 10 10" xfId="14741" xr:uid="{00000000-0005-0000-0000-000084320000}"/>
    <cellStyle name="20% - Accent6 10 2" xfId="14742" xr:uid="{00000000-0005-0000-0000-000085320000}"/>
    <cellStyle name="20% - Accent6 10 2 2" xfId="14743" xr:uid="{00000000-0005-0000-0000-000086320000}"/>
    <cellStyle name="20% - Accent6 10 2 2 2" xfId="14744" xr:uid="{00000000-0005-0000-0000-000087320000}"/>
    <cellStyle name="20% - Accent6 10 2 2 2 2" xfId="14745" xr:uid="{00000000-0005-0000-0000-000088320000}"/>
    <cellStyle name="20% - Accent6 10 2 2 2 2 2" xfId="14746" xr:uid="{00000000-0005-0000-0000-000089320000}"/>
    <cellStyle name="20% - Accent6 10 2 2 2 3" xfId="14747" xr:uid="{00000000-0005-0000-0000-00008A320000}"/>
    <cellStyle name="20% - Accent6 10 2 2 3" xfId="14748" xr:uid="{00000000-0005-0000-0000-00008B320000}"/>
    <cellStyle name="20% - Accent6 10 2 2 3 2" xfId="14749" xr:uid="{00000000-0005-0000-0000-00008C320000}"/>
    <cellStyle name="20% - Accent6 10 2 2 3 2 2" xfId="14750" xr:uid="{00000000-0005-0000-0000-00008D320000}"/>
    <cellStyle name="20% - Accent6 10 2 2 3 3" xfId="14751" xr:uid="{00000000-0005-0000-0000-00008E320000}"/>
    <cellStyle name="20% - Accent6 10 2 2 4" xfId="14752" xr:uid="{00000000-0005-0000-0000-00008F320000}"/>
    <cellStyle name="20% - Accent6 10 2 2 4 2" xfId="14753" xr:uid="{00000000-0005-0000-0000-000090320000}"/>
    <cellStyle name="20% - Accent6 10 2 2 4 2 2" xfId="14754" xr:uid="{00000000-0005-0000-0000-000091320000}"/>
    <cellStyle name="20% - Accent6 10 2 2 4 3" xfId="14755" xr:uid="{00000000-0005-0000-0000-000092320000}"/>
    <cellStyle name="20% - Accent6 10 2 2 5" xfId="14756" xr:uid="{00000000-0005-0000-0000-000093320000}"/>
    <cellStyle name="20% - Accent6 10 2 2 5 2" xfId="14757" xr:uid="{00000000-0005-0000-0000-000094320000}"/>
    <cellStyle name="20% - Accent6 10 2 2 6" xfId="14758" xr:uid="{00000000-0005-0000-0000-000095320000}"/>
    <cellStyle name="20% - Accent6 10 2 2 6 2" xfId="14759" xr:uid="{00000000-0005-0000-0000-000096320000}"/>
    <cellStyle name="20% - Accent6 10 2 2 7" xfId="14760" xr:uid="{00000000-0005-0000-0000-000097320000}"/>
    <cellStyle name="20% - Accent6 10 2 3" xfId="14761" xr:uid="{00000000-0005-0000-0000-000098320000}"/>
    <cellStyle name="20% - Accent6 10 2 3 2" xfId="14762" xr:uid="{00000000-0005-0000-0000-000099320000}"/>
    <cellStyle name="20% - Accent6 10 2 3 2 2" xfId="14763" xr:uid="{00000000-0005-0000-0000-00009A320000}"/>
    <cellStyle name="20% - Accent6 10 2 3 2 2 2" xfId="14764" xr:uid="{00000000-0005-0000-0000-00009B320000}"/>
    <cellStyle name="20% - Accent6 10 2 3 2 3" xfId="14765" xr:uid="{00000000-0005-0000-0000-00009C320000}"/>
    <cellStyle name="20% - Accent6 10 2 3 3" xfId="14766" xr:uid="{00000000-0005-0000-0000-00009D320000}"/>
    <cellStyle name="20% - Accent6 10 2 3 3 2" xfId="14767" xr:uid="{00000000-0005-0000-0000-00009E320000}"/>
    <cellStyle name="20% - Accent6 10 2 3 4" xfId="14768" xr:uid="{00000000-0005-0000-0000-00009F320000}"/>
    <cellStyle name="20% - Accent6 10 2 4" xfId="14769" xr:uid="{00000000-0005-0000-0000-0000A0320000}"/>
    <cellStyle name="20% - Accent6 10 2 4 2" xfId="14770" xr:uid="{00000000-0005-0000-0000-0000A1320000}"/>
    <cellStyle name="20% - Accent6 10 2 4 2 2" xfId="14771" xr:uid="{00000000-0005-0000-0000-0000A2320000}"/>
    <cellStyle name="20% - Accent6 10 2 4 3" xfId="14772" xr:uid="{00000000-0005-0000-0000-0000A3320000}"/>
    <cellStyle name="20% - Accent6 10 2 5" xfId="14773" xr:uid="{00000000-0005-0000-0000-0000A4320000}"/>
    <cellStyle name="20% - Accent6 10 2 5 2" xfId="14774" xr:uid="{00000000-0005-0000-0000-0000A5320000}"/>
    <cellStyle name="20% - Accent6 10 2 5 2 2" xfId="14775" xr:uid="{00000000-0005-0000-0000-0000A6320000}"/>
    <cellStyle name="20% - Accent6 10 2 5 3" xfId="14776" xr:uid="{00000000-0005-0000-0000-0000A7320000}"/>
    <cellStyle name="20% - Accent6 10 2 6" xfId="14777" xr:uid="{00000000-0005-0000-0000-0000A8320000}"/>
    <cellStyle name="20% - Accent6 10 2 6 2" xfId="14778" xr:uid="{00000000-0005-0000-0000-0000A9320000}"/>
    <cellStyle name="20% - Accent6 10 2 6 2 2" xfId="14779" xr:uid="{00000000-0005-0000-0000-0000AA320000}"/>
    <cellStyle name="20% - Accent6 10 2 6 3" xfId="14780" xr:uid="{00000000-0005-0000-0000-0000AB320000}"/>
    <cellStyle name="20% - Accent6 10 2 7" xfId="14781" xr:uid="{00000000-0005-0000-0000-0000AC320000}"/>
    <cellStyle name="20% - Accent6 10 2 7 2" xfId="14782" xr:uid="{00000000-0005-0000-0000-0000AD320000}"/>
    <cellStyle name="20% - Accent6 10 2 8" xfId="14783" xr:uid="{00000000-0005-0000-0000-0000AE320000}"/>
    <cellStyle name="20% - Accent6 10 2 8 2" xfId="14784" xr:uid="{00000000-0005-0000-0000-0000AF320000}"/>
    <cellStyle name="20% - Accent6 10 2 9" xfId="14785" xr:uid="{00000000-0005-0000-0000-0000B0320000}"/>
    <cellStyle name="20% - Accent6 10 3" xfId="14786" xr:uid="{00000000-0005-0000-0000-0000B1320000}"/>
    <cellStyle name="20% - Accent6 10 3 2" xfId="14787" xr:uid="{00000000-0005-0000-0000-0000B2320000}"/>
    <cellStyle name="20% - Accent6 10 3 2 2" xfId="14788" xr:uid="{00000000-0005-0000-0000-0000B3320000}"/>
    <cellStyle name="20% - Accent6 10 3 2 2 2" xfId="14789" xr:uid="{00000000-0005-0000-0000-0000B4320000}"/>
    <cellStyle name="20% - Accent6 10 3 2 3" xfId="14790" xr:uid="{00000000-0005-0000-0000-0000B5320000}"/>
    <cellStyle name="20% - Accent6 10 3 3" xfId="14791" xr:uid="{00000000-0005-0000-0000-0000B6320000}"/>
    <cellStyle name="20% - Accent6 10 3 3 2" xfId="14792" xr:uid="{00000000-0005-0000-0000-0000B7320000}"/>
    <cellStyle name="20% - Accent6 10 3 3 2 2" xfId="14793" xr:uid="{00000000-0005-0000-0000-0000B8320000}"/>
    <cellStyle name="20% - Accent6 10 3 3 3" xfId="14794" xr:uid="{00000000-0005-0000-0000-0000B9320000}"/>
    <cellStyle name="20% - Accent6 10 3 4" xfId="14795" xr:uid="{00000000-0005-0000-0000-0000BA320000}"/>
    <cellStyle name="20% - Accent6 10 3 4 2" xfId="14796" xr:uid="{00000000-0005-0000-0000-0000BB320000}"/>
    <cellStyle name="20% - Accent6 10 3 4 2 2" xfId="14797" xr:uid="{00000000-0005-0000-0000-0000BC320000}"/>
    <cellStyle name="20% - Accent6 10 3 4 3" xfId="14798" xr:uid="{00000000-0005-0000-0000-0000BD320000}"/>
    <cellStyle name="20% - Accent6 10 3 5" xfId="14799" xr:uid="{00000000-0005-0000-0000-0000BE320000}"/>
    <cellStyle name="20% - Accent6 10 3 5 2" xfId="14800" xr:uid="{00000000-0005-0000-0000-0000BF320000}"/>
    <cellStyle name="20% - Accent6 10 3 6" xfId="14801" xr:uid="{00000000-0005-0000-0000-0000C0320000}"/>
    <cellStyle name="20% - Accent6 10 3 6 2" xfId="14802" xr:uid="{00000000-0005-0000-0000-0000C1320000}"/>
    <cellStyle name="20% - Accent6 10 3 7" xfId="14803" xr:uid="{00000000-0005-0000-0000-0000C2320000}"/>
    <cellStyle name="20% - Accent6 10 4" xfId="14804" xr:uid="{00000000-0005-0000-0000-0000C3320000}"/>
    <cellStyle name="20% - Accent6 10 4 2" xfId="14805" xr:uid="{00000000-0005-0000-0000-0000C4320000}"/>
    <cellStyle name="20% - Accent6 10 4 2 2" xfId="14806" xr:uid="{00000000-0005-0000-0000-0000C5320000}"/>
    <cellStyle name="20% - Accent6 10 4 2 2 2" xfId="14807" xr:uid="{00000000-0005-0000-0000-0000C6320000}"/>
    <cellStyle name="20% - Accent6 10 4 2 3" xfId="14808" xr:uid="{00000000-0005-0000-0000-0000C7320000}"/>
    <cellStyle name="20% - Accent6 10 4 3" xfId="14809" xr:uid="{00000000-0005-0000-0000-0000C8320000}"/>
    <cellStyle name="20% - Accent6 10 4 3 2" xfId="14810" xr:uid="{00000000-0005-0000-0000-0000C9320000}"/>
    <cellStyle name="20% - Accent6 10 4 4" xfId="14811" xr:uid="{00000000-0005-0000-0000-0000CA320000}"/>
    <cellStyle name="20% - Accent6 10 5" xfId="14812" xr:uid="{00000000-0005-0000-0000-0000CB320000}"/>
    <cellStyle name="20% - Accent6 10 5 2" xfId="14813" xr:uid="{00000000-0005-0000-0000-0000CC320000}"/>
    <cellStyle name="20% - Accent6 10 5 2 2" xfId="14814" xr:uid="{00000000-0005-0000-0000-0000CD320000}"/>
    <cellStyle name="20% - Accent6 10 5 3" xfId="14815" xr:uid="{00000000-0005-0000-0000-0000CE320000}"/>
    <cellStyle name="20% - Accent6 10 6" xfId="14816" xr:uid="{00000000-0005-0000-0000-0000CF320000}"/>
    <cellStyle name="20% - Accent6 10 6 2" xfId="14817" xr:uid="{00000000-0005-0000-0000-0000D0320000}"/>
    <cellStyle name="20% - Accent6 10 6 2 2" xfId="14818" xr:uid="{00000000-0005-0000-0000-0000D1320000}"/>
    <cellStyle name="20% - Accent6 10 6 3" xfId="14819" xr:uid="{00000000-0005-0000-0000-0000D2320000}"/>
    <cellStyle name="20% - Accent6 10 7" xfId="14820" xr:uid="{00000000-0005-0000-0000-0000D3320000}"/>
    <cellStyle name="20% - Accent6 10 7 2" xfId="14821" xr:uid="{00000000-0005-0000-0000-0000D4320000}"/>
    <cellStyle name="20% - Accent6 10 7 2 2" xfId="14822" xr:uid="{00000000-0005-0000-0000-0000D5320000}"/>
    <cellStyle name="20% - Accent6 10 7 3" xfId="14823" xr:uid="{00000000-0005-0000-0000-0000D6320000}"/>
    <cellStyle name="20% - Accent6 10 8" xfId="14824" xr:uid="{00000000-0005-0000-0000-0000D7320000}"/>
    <cellStyle name="20% - Accent6 10 8 2" xfId="14825" xr:uid="{00000000-0005-0000-0000-0000D8320000}"/>
    <cellStyle name="20% - Accent6 10 9" xfId="14826" xr:uid="{00000000-0005-0000-0000-0000D9320000}"/>
    <cellStyle name="20% - Accent6 10 9 2" xfId="14827" xr:uid="{00000000-0005-0000-0000-0000DA320000}"/>
    <cellStyle name="20% - Accent6 11" xfId="14828" xr:uid="{00000000-0005-0000-0000-0000DB320000}"/>
    <cellStyle name="20% - Accent6 11 2" xfId="14829" xr:uid="{00000000-0005-0000-0000-0000DC320000}"/>
    <cellStyle name="20% - Accent6 11 2 2" xfId="14830" xr:uid="{00000000-0005-0000-0000-0000DD320000}"/>
    <cellStyle name="20% - Accent6 11 2 2 2" xfId="14831" xr:uid="{00000000-0005-0000-0000-0000DE320000}"/>
    <cellStyle name="20% - Accent6 11 2 2 2 2" xfId="14832" xr:uid="{00000000-0005-0000-0000-0000DF320000}"/>
    <cellStyle name="20% - Accent6 11 2 2 3" xfId="14833" xr:uid="{00000000-0005-0000-0000-0000E0320000}"/>
    <cellStyle name="20% - Accent6 11 2 3" xfId="14834" xr:uid="{00000000-0005-0000-0000-0000E1320000}"/>
    <cellStyle name="20% - Accent6 11 2 3 2" xfId="14835" xr:uid="{00000000-0005-0000-0000-0000E2320000}"/>
    <cellStyle name="20% - Accent6 11 2 3 2 2" xfId="14836" xr:uid="{00000000-0005-0000-0000-0000E3320000}"/>
    <cellStyle name="20% - Accent6 11 2 3 3" xfId="14837" xr:uid="{00000000-0005-0000-0000-0000E4320000}"/>
    <cellStyle name="20% - Accent6 11 2 4" xfId="14838" xr:uid="{00000000-0005-0000-0000-0000E5320000}"/>
    <cellStyle name="20% - Accent6 11 2 4 2" xfId="14839" xr:uid="{00000000-0005-0000-0000-0000E6320000}"/>
    <cellStyle name="20% - Accent6 11 2 4 2 2" xfId="14840" xr:uid="{00000000-0005-0000-0000-0000E7320000}"/>
    <cellStyle name="20% - Accent6 11 2 4 3" xfId="14841" xr:uid="{00000000-0005-0000-0000-0000E8320000}"/>
    <cellStyle name="20% - Accent6 11 2 5" xfId="14842" xr:uid="{00000000-0005-0000-0000-0000E9320000}"/>
    <cellStyle name="20% - Accent6 11 2 5 2" xfId="14843" xr:uid="{00000000-0005-0000-0000-0000EA320000}"/>
    <cellStyle name="20% - Accent6 11 2 6" xfId="14844" xr:uid="{00000000-0005-0000-0000-0000EB320000}"/>
    <cellStyle name="20% - Accent6 11 2 6 2" xfId="14845" xr:uid="{00000000-0005-0000-0000-0000EC320000}"/>
    <cellStyle name="20% - Accent6 11 2 7" xfId="14846" xr:uid="{00000000-0005-0000-0000-0000ED320000}"/>
    <cellStyle name="20% - Accent6 11 3" xfId="14847" xr:uid="{00000000-0005-0000-0000-0000EE320000}"/>
    <cellStyle name="20% - Accent6 11 3 2" xfId="14848" xr:uid="{00000000-0005-0000-0000-0000EF320000}"/>
    <cellStyle name="20% - Accent6 11 3 2 2" xfId="14849" xr:uid="{00000000-0005-0000-0000-0000F0320000}"/>
    <cellStyle name="20% - Accent6 11 3 2 2 2" xfId="14850" xr:uid="{00000000-0005-0000-0000-0000F1320000}"/>
    <cellStyle name="20% - Accent6 11 3 2 3" xfId="14851" xr:uid="{00000000-0005-0000-0000-0000F2320000}"/>
    <cellStyle name="20% - Accent6 11 3 3" xfId="14852" xr:uid="{00000000-0005-0000-0000-0000F3320000}"/>
    <cellStyle name="20% - Accent6 11 3 3 2" xfId="14853" xr:uid="{00000000-0005-0000-0000-0000F4320000}"/>
    <cellStyle name="20% - Accent6 11 3 4" xfId="14854" xr:uid="{00000000-0005-0000-0000-0000F5320000}"/>
    <cellStyle name="20% - Accent6 11 4" xfId="14855" xr:uid="{00000000-0005-0000-0000-0000F6320000}"/>
    <cellStyle name="20% - Accent6 11 4 2" xfId="14856" xr:uid="{00000000-0005-0000-0000-0000F7320000}"/>
    <cellStyle name="20% - Accent6 11 4 2 2" xfId="14857" xr:uid="{00000000-0005-0000-0000-0000F8320000}"/>
    <cellStyle name="20% - Accent6 11 4 3" xfId="14858" xr:uid="{00000000-0005-0000-0000-0000F9320000}"/>
    <cellStyle name="20% - Accent6 11 5" xfId="14859" xr:uid="{00000000-0005-0000-0000-0000FA320000}"/>
    <cellStyle name="20% - Accent6 11 5 2" xfId="14860" xr:uid="{00000000-0005-0000-0000-0000FB320000}"/>
    <cellStyle name="20% - Accent6 11 5 2 2" xfId="14861" xr:uid="{00000000-0005-0000-0000-0000FC320000}"/>
    <cellStyle name="20% - Accent6 11 5 3" xfId="14862" xr:uid="{00000000-0005-0000-0000-0000FD320000}"/>
    <cellStyle name="20% - Accent6 11 6" xfId="14863" xr:uid="{00000000-0005-0000-0000-0000FE320000}"/>
    <cellStyle name="20% - Accent6 11 6 2" xfId="14864" xr:uid="{00000000-0005-0000-0000-0000FF320000}"/>
    <cellStyle name="20% - Accent6 11 6 2 2" xfId="14865" xr:uid="{00000000-0005-0000-0000-000000330000}"/>
    <cellStyle name="20% - Accent6 11 6 3" xfId="14866" xr:uid="{00000000-0005-0000-0000-000001330000}"/>
    <cellStyle name="20% - Accent6 11 7" xfId="14867" xr:uid="{00000000-0005-0000-0000-000002330000}"/>
    <cellStyle name="20% - Accent6 11 7 2" xfId="14868" xr:uid="{00000000-0005-0000-0000-000003330000}"/>
    <cellStyle name="20% - Accent6 11 8" xfId="14869" xr:uid="{00000000-0005-0000-0000-000004330000}"/>
    <cellStyle name="20% - Accent6 11 8 2" xfId="14870" xr:uid="{00000000-0005-0000-0000-000005330000}"/>
    <cellStyle name="20% - Accent6 11 9" xfId="14871" xr:uid="{00000000-0005-0000-0000-000006330000}"/>
    <cellStyle name="20% - Accent6 12" xfId="14872" xr:uid="{00000000-0005-0000-0000-000007330000}"/>
    <cellStyle name="20% - Accent6 12 2" xfId="14873" xr:uid="{00000000-0005-0000-0000-000008330000}"/>
    <cellStyle name="20% - Accent6 12 2 2" xfId="14874" xr:uid="{00000000-0005-0000-0000-000009330000}"/>
    <cellStyle name="20% - Accent6 12 2 2 2" xfId="14875" xr:uid="{00000000-0005-0000-0000-00000A330000}"/>
    <cellStyle name="20% - Accent6 12 2 2 2 2" xfId="14876" xr:uid="{00000000-0005-0000-0000-00000B330000}"/>
    <cellStyle name="20% - Accent6 12 2 2 3" xfId="14877" xr:uid="{00000000-0005-0000-0000-00000C330000}"/>
    <cellStyle name="20% - Accent6 12 2 3" xfId="14878" xr:uid="{00000000-0005-0000-0000-00000D330000}"/>
    <cellStyle name="20% - Accent6 12 2 3 2" xfId="14879" xr:uid="{00000000-0005-0000-0000-00000E330000}"/>
    <cellStyle name="20% - Accent6 12 2 4" xfId="14880" xr:uid="{00000000-0005-0000-0000-00000F330000}"/>
    <cellStyle name="20% - Accent6 12 3" xfId="14881" xr:uid="{00000000-0005-0000-0000-000010330000}"/>
    <cellStyle name="20% - Accent6 12 3 2" xfId="14882" xr:uid="{00000000-0005-0000-0000-000011330000}"/>
    <cellStyle name="20% - Accent6 12 3 2 2" xfId="14883" xr:uid="{00000000-0005-0000-0000-000012330000}"/>
    <cellStyle name="20% - Accent6 12 3 3" xfId="14884" xr:uid="{00000000-0005-0000-0000-000013330000}"/>
    <cellStyle name="20% - Accent6 12 4" xfId="14885" xr:uid="{00000000-0005-0000-0000-000014330000}"/>
    <cellStyle name="20% - Accent6 12 4 2" xfId="14886" xr:uid="{00000000-0005-0000-0000-000015330000}"/>
    <cellStyle name="20% - Accent6 12 4 2 2" xfId="14887" xr:uid="{00000000-0005-0000-0000-000016330000}"/>
    <cellStyle name="20% - Accent6 12 4 3" xfId="14888" xr:uid="{00000000-0005-0000-0000-000017330000}"/>
    <cellStyle name="20% - Accent6 12 5" xfId="14889" xr:uid="{00000000-0005-0000-0000-000018330000}"/>
    <cellStyle name="20% - Accent6 12 5 2" xfId="14890" xr:uid="{00000000-0005-0000-0000-000019330000}"/>
    <cellStyle name="20% - Accent6 12 5 2 2" xfId="14891" xr:uid="{00000000-0005-0000-0000-00001A330000}"/>
    <cellStyle name="20% - Accent6 12 5 3" xfId="14892" xr:uid="{00000000-0005-0000-0000-00001B330000}"/>
    <cellStyle name="20% - Accent6 12 6" xfId="14893" xr:uid="{00000000-0005-0000-0000-00001C330000}"/>
    <cellStyle name="20% - Accent6 12 6 2" xfId="14894" xr:uid="{00000000-0005-0000-0000-00001D330000}"/>
    <cellStyle name="20% - Accent6 12 7" xfId="14895" xr:uid="{00000000-0005-0000-0000-00001E330000}"/>
    <cellStyle name="20% - Accent6 12 7 2" xfId="14896" xr:uid="{00000000-0005-0000-0000-00001F330000}"/>
    <cellStyle name="20% - Accent6 12 8" xfId="14897" xr:uid="{00000000-0005-0000-0000-000020330000}"/>
    <cellStyle name="20% - Accent6 13" xfId="14898" xr:uid="{00000000-0005-0000-0000-000021330000}"/>
    <cellStyle name="20% - Accent6 13 2" xfId="14899" xr:uid="{00000000-0005-0000-0000-000022330000}"/>
    <cellStyle name="20% - Accent6 13 2 2" xfId="14900" xr:uid="{00000000-0005-0000-0000-000023330000}"/>
    <cellStyle name="20% - Accent6 13 2 2 2" xfId="14901" xr:uid="{00000000-0005-0000-0000-000024330000}"/>
    <cellStyle name="20% - Accent6 13 2 3" xfId="14902" xr:uid="{00000000-0005-0000-0000-000025330000}"/>
    <cellStyle name="20% - Accent6 13 3" xfId="14903" xr:uid="{00000000-0005-0000-0000-000026330000}"/>
    <cellStyle name="20% - Accent6 13 3 2" xfId="14904" xr:uid="{00000000-0005-0000-0000-000027330000}"/>
    <cellStyle name="20% - Accent6 13 3 2 2" xfId="14905" xr:uid="{00000000-0005-0000-0000-000028330000}"/>
    <cellStyle name="20% - Accent6 13 3 3" xfId="14906" xr:uid="{00000000-0005-0000-0000-000029330000}"/>
    <cellStyle name="20% - Accent6 13 4" xfId="14907" xr:uid="{00000000-0005-0000-0000-00002A330000}"/>
    <cellStyle name="20% - Accent6 13 4 2" xfId="14908" xr:uid="{00000000-0005-0000-0000-00002B330000}"/>
    <cellStyle name="20% - Accent6 13 4 2 2" xfId="14909" xr:uid="{00000000-0005-0000-0000-00002C330000}"/>
    <cellStyle name="20% - Accent6 13 4 3" xfId="14910" xr:uid="{00000000-0005-0000-0000-00002D330000}"/>
    <cellStyle name="20% - Accent6 13 5" xfId="14911" xr:uid="{00000000-0005-0000-0000-00002E330000}"/>
    <cellStyle name="20% - Accent6 13 5 2" xfId="14912" xr:uid="{00000000-0005-0000-0000-00002F330000}"/>
    <cellStyle name="20% - Accent6 13 6" xfId="14913" xr:uid="{00000000-0005-0000-0000-000030330000}"/>
    <cellStyle name="20% - Accent6 13 6 2" xfId="14914" xr:uid="{00000000-0005-0000-0000-000031330000}"/>
    <cellStyle name="20% - Accent6 13 7" xfId="14915" xr:uid="{00000000-0005-0000-0000-000032330000}"/>
    <cellStyle name="20% - Accent6 14" xfId="14916" xr:uid="{00000000-0005-0000-0000-000033330000}"/>
    <cellStyle name="20% - Accent6 14 2" xfId="14917" xr:uid="{00000000-0005-0000-0000-000034330000}"/>
    <cellStyle name="20% - Accent6 14 2 2" xfId="14918" xr:uid="{00000000-0005-0000-0000-000035330000}"/>
    <cellStyle name="20% - Accent6 14 2 2 2" xfId="14919" xr:uid="{00000000-0005-0000-0000-000036330000}"/>
    <cellStyle name="20% - Accent6 14 2 3" xfId="14920" xr:uid="{00000000-0005-0000-0000-000037330000}"/>
    <cellStyle name="20% - Accent6 14 3" xfId="14921" xr:uid="{00000000-0005-0000-0000-000038330000}"/>
    <cellStyle name="20% - Accent6 14 3 2" xfId="14922" xr:uid="{00000000-0005-0000-0000-000039330000}"/>
    <cellStyle name="20% - Accent6 14 4" xfId="14923" xr:uid="{00000000-0005-0000-0000-00003A330000}"/>
    <cellStyle name="20% - Accent6 14 4 2" xfId="14924" xr:uid="{00000000-0005-0000-0000-00003B330000}"/>
    <cellStyle name="20% - Accent6 14 5" xfId="14925" xr:uid="{00000000-0005-0000-0000-00003C330000}"/>
    <cellStyle name="20% - Accent6 15" xfId="14926" xr:uid="{00000000-0005-0000-0000-00003D330000}"/>
    <cellStyle name="20% - Accent6 15 2" xfId="14927" xr:uid="{00000000-0005-0000-0000-00003E330000}"/>
    <cellStyle name="20% - Accent6 15 2 2" xfId="14928" xr:uid="{00000000-0005-0000-0000-00003F330000}"/>
    <cellStyle name="20% - Accent6 15 3" xfId="14929" xr:uid="{00000000-0005-0000-0000-000040330000}"/>
    <cellStyle name="20% - Accent6 16" xfId="14930" xr:uid="{00000000-0005-0000-0000-000041330000}"/>
    <cellStyle name="20% - Accent6 16 2" xfId="14931" xr:uid="{00000000-0005-0000-0000-000042330000}"/>
    <cellStyle name="20% - Accent6 16 2 2" xfId="14932" xr:uid="{00000000-0005-0000-0000-000043330000}"/>
    <cellStyle name="20% - Accent6 16 3" xfId="14933" xr:uid="{00000000-0005-0000-0000-000044330000}"/>
    <cellStyle name="20% - Accent6 17" xfId="14934" xr:uid="{00000000-0005-0000-0000-000045330000}"/>
    <cellStyle name="20% - Accent6 17 2" xfId="14935" xr:uid="{00000000-0005-0000-0000-000046330000}"/>
    <cellStyle name="20% - Accent6 17 2 2" xfId="14936" xr:uid="{00000000-0005-0000-0000-000047330000}"/>
    <cellStyle name="20% - Accent6 17 3" xfId="14937" xr:uid="{00000000-0005-0000-0000-000048330000}"/>
    <cellStyle name="20% - Accent6 18" xfId="14938" xr:uid="{00000000-0005-0000-0000-000049330000}"/>
    <cellStyle name="20% - Accent6 18 2" xfId="14939" xr:uid="{00000000-0005-0000-0000-00004A330000}"/>
    <cellStyle name="20% - Accent6 19" xfId="14940" xr:uid="{00000000-0005-0000-0000-00004B330000}"/>
    <cellStyle name="20% - Accent6 19 2" xfId="14941" xr:uid="{00000000-0005-0000-0000-00004C330000}"/>
    <cellStyle name="20% - Accent6 2" xfId="862" xr:uid="{00000000-0005-0000-0000-00004D330000}"/>
    <cellStyle name="20% - Accent6 2 10" xfId="14942" xr:uid="{00000000-0005-0000-0000-00004E330000}"/>
    <cellStyle name="20% - Accent6 2 10 2" xfId="14943" xr:uid="{00000000-0005-0000-0000-00004F330000}"/>
    <cellStyle name="20% - Accent6 2 10 2 2" xfId="14944" xr:uid="{00000000-0005-0000-0000-000050330000}"/>
    <cellStyle name="20% - Accent6 2 10 3" xfId="14945" xr:uid="{00000000-0005-0000-0000-000051330000}"/>
    <cellStyle name="20% - Accent6 2 11" xfId="14946" xr:uid="{00000000-0005-0000-0000-000052330000}"/>
    <cellStyle name="20% - Accent6 2 11 2" xfId="14947" xr:uid="{00000000-0005-0000-0000-000053330000}"/>
    <cellStyle name="20% - Accent6 2 12" xfId="14948" xr:uid="{00000000-0005-0000-0000-000054330000}"/>
    <cellStyle name="20% - Accent6 2 12 2" xfId="14949" xr:uid="{00000000-0005-0000-0000-000055330000}"/>
    <cellStyle name="20% - Accent6 2 13" xfId="14950" xr:uid="{00000000-0005-0000-0000-000056330000}"/>
    <cellStyle name="20% - Accent6 2 14" xfId="14951" xr:uid="{00000000-0005-0000-0000-000057330000}"/>
    <cellStyle name="20% - Accent6 2 2" xfId="863" xr:uid="{00000000-0005-0000-0000-000058330000}"/>
    <cellStyle name="20% - Accent6 2 2 10" xfId="14952" xr:uid="{00000000-0005-0000-0000-000059330000}"/>
    <cellStyle name="20% - Accent6 2 2 10 2" xfId="14953" xr:uid="{00000000-0005-0000-0000-00005A330000}"/>
    <cellStyle name="20% - Accent6 2 2 11" xfId="14954" xr:uid="{00000000-0005-0000-0000-00005B330000}"/>
    <cellStyle name="20% - Accent6 2 2 12" xfId="14955" xr:uid="{00000000-0005-0000-0000-00005C330000}"/>
    <cellStyle name="20% - Accent6 2 2 2" xfId="2634" xr:uid="{00000000-0005-0000-0000-00005D330000}"/>
    <cellStyle name="20% - Accent6 2 2 2 10" xfId="14956" xr:uid="{00000000-0005-0000-0000-00005E330000}"/>
    <cellStyle name="20% - Accent6 2 2 2 11" xfId="14957" xr:uid="{00000000-0005-0000-0000-00005F330000}"/>
    <cellStyle name="20% - Accent6 2 2 2 2" xfId="14958" xr:uid="{00000000-0005-0000-0000-000060330000}"/>
    <cellStyle name="20% - Accent6 2 2 2 2 2" xfId="14959" xr:uid="{00000000-0005-0000-0000-000061330000}"/>
    <cellStyle name="20% - Accent6 2 2 2 2 2 2" xfId="14960" xr:uid="{00000000-0005-0000-0000-000062330000}"/>
    <cellStyle name="20% - Accent6 2 2 2 2 2 2 2" xfId="14961" xr:uid="{00000000-0005-0000-0000-000063330000}"/>
    <cellStyle name="20% - Accent6 2 2 2 2 2 2 2 2" xfId="14962" xr:uid="{00000000-0005-0000-0000-000064330000}"/>
    <cellStyle name="20% - Accent6 2 2 2 2 2 2 3" xfId="14963" xr:uid="{00000000-0005-0000-0000-000065330000}"/>
    <cellStyle name="20% - Accent6 2 2 2 2 2 3" xfId="14964" xr:uid="{00000000-0005-0000-0000-000066330000}"/>
    <cellStyle name="20% - Accent6 2 2 2 2 2 3 2" xfId="14965" xr:uid="{00000000-0005-0000-0000-000067330000}"/>
    <cellStyle name="20% - Accent6 2 2 2 2 2 3 2 2" xfId="14966" xr:uid="{00000000-0005-0000-0000-000068330000}"/>
    <cellStyle name="20% - Accent6 2 2 2 2 2 3 3" xfId="14967" xr:uid="{00000000-0005-0000-0000-000069330000}"/>
    <cellStyle name="20% - Accent6 2 2 2 2 2 4" xfId="14968" xr:uid="{00000000-0005-0000-0000-00006A330000}"/>
    <cellStyle name="20% - Accent6 2 2 2 2 2 4 2" xfId="14969" xr:uid="{00000000-0005-0000-0000-00006B330000}"/>
    <cellStyle name="20% - Accent6 2 2 2 2 2 4 2 2" xfId="14970" xr:uid="{00000000-0005-0000-0000-00006C330000}"/>
    <cellStyle name="20% - Accent6 2 2 2 2 2 4 3" xfId="14971" xr:uid="{00000000-0005-0000-0000-00006D330000}"/>
    <cellStyle name="20% - Accent6 2 2 2 2 2 5" xfId="14972" xr:uid="{00000000-0005-0000-0000-00006E330000}"/>
    <cellStyle name="20% - Accent6 2 2 2 2 2 5 2" xfId="14973" xr:uid="{00000000-0005-0000-0000-00006F330000}"/>
    <cellStyle name="20% - Accent6 2 2 2 2 2 6" xfId="14974" xr:uid="{00000000-0005-0000-0000-000070330000}"/>
    <cellStyle name="20% - Accent6 2 2 2 2 2 6 2" xfId="14975" xr:uid="{00000000-0005-0000-0000-000071330000}"/>
    <cellStyle name="20% - Accent6 2 2 2 2 2 7" xfId="14976" xr:uid="{00000000-0005-0000-0000-000072330000}"/>
    <cellStyle name="20% - Accent6 2 2 2 2 3" xfId="14977" xr:uid="{00000000-0005-0000-0000-000073330000}"/>
    <cellStyle name="20% - Accent6 2 2 2 2 3 2" xfId="14978" xr:uid="{00000000-0005-0000-0000-000074330000}"/>
    <cellStyle name="20% - Accent6 2 2 2 2 3 2 2" xfId="14979" xr:uid="{00000000-0005-0000-0000-000075330000}"/>
    <cellStyle name="20% - Accent6 2 2 2 2 3 2 2 2" xfId="14980" xr:uid="{00000000-0005-0000-0000-000076330000}"/>
    <cellStyle name="20% - Accent6 2 2 2 2 3 2 3" xfId="14981" xr:uid="{00000000-0005-0000-0000-000077330000}"/>
    <cellStyle name="20% - Accent6 2 2 2 2 3 3" xfId="14982" xr:uid="{00000000-0005-0000-0000-000078330000}"/>
    <cellStyle name="20% - Accent6 2 2 2 2 3 3 2" xfId="14983" xr:uid="{00000000-0005-0000-0000-000079330000}"/>
    <cellStyle name="20% - Accent6 2 2 2 2 3 4" xfId="14984" xr:uid="{00000000-0005-0000-0000-00007A330000}"/>
    <cellStyle name="20% - Accent6 2 2 2 2 4" xfId="14985" xr:uid="{00000000-0005-0000-0000-00007B330000}"/>
    <cellStyle name="20% - Accent6 2 2 2 2 4 2" xfId="14986" xr:uid="{00000000-0005-0000-0000-00007C330000}"/>
    <cellStyle name="20% - Accent6 2 2 2 2 4 2 2" xfId="14987" xr:uid="{00000000-0005-0000-0000-00007D330000}"/>
    <cellStyle name="20% - Accent6 2 2 2 2 4 3" xfId="14988" xr:uid="{00000000-0005-0000-0000-00007E330000}"/>
    <cellStyle name="20% - Accent6 2 2 2 2 5" xfId="14989" xr:uid="{00000000-0005-0000-0000-00007F330000}"/>
    <cellStyle name="20% - Accent6 2 2 2 2 5 2" xfId="14990" xr:uid="{00000000-0005-0000-0000-000080330000}"/>
    <cellStyle name="20% - Accent6 2 2 2 2 5 2 2" xfId="14991" xr:uid="{00000000-0005-0000-0000-000081330000}"/>
    <cellStyle name="20% - Accent6 2 2 2 2 5 3" xfId="14992" xr:uid="{00000000-0005-0000-0000-000082330000}"/>
    <cellStyle name="20% - Accent6 2 2 2 2 6" xfId="14993" xr:uid="{00000000-0005-0000-0000-000083330000}"/>
    <cellStyle name="20% - Accent6 2 2 2 2 6 2" xfId="14994" xr:uid="{00000000-0005-0000-0000-000084330000}"/>
    <cellStyle name="20% - Accent6 2 2 2 2 6 2 2" xfId="14995" xr:uid="{00000000-0005-0000-0000-000085330000}"/>
    <cellStyle name="20% - Accent6 2 2 2 2 6 3" xfId="14996" xr:uid="{00000000-0005-0000-0000-000086330000}"/>
    <cellStyle name="20% - Accent6 2 2 2 2 7" xfId="14997" xr:uid="{00000000-0005-0000-0000-000087330000}"/>
    <cellStyle name="20% - Accent6 2 2 2 2 7 2" xfId="14998" xr:uid="{00000000-0005-0000-0000-000088330000}"/>
    <cellStyle name="20% - Accent6 2 2 2 2 8" xfId="14999" xr:uid="{00000000-0005-0000-0000-000089330000}"/>
    <cellStyle name="20% - Accent6 2 2 2 2 8 2" xfId="15000" xr:uid="{00000000-0005-0000-0000-00008A330000}"/>
    <cellStyle name="20% - Accent6 2 2 2 2 9" xfId="15001" xr:uid="{00000000-0005-0000-0000-00008B330000}"/>
    <cellStyle name="20% - Accent6 2 2 2 3" xfId="15002" xr:uid="{00000000-0005-0000-0000-00008C330000}"/>
    <cellStyle name="20% - Accent6 2 2 2 3 2" xfId="15003" xr:uid="{00000000-0005-0000-0000-00008D330000}"/>
    <cellStyle name="20% - Accent6 2 2 2 3 2 2" xfId="15004" xr:uid="{00000000-0005-0000-0000-00008E330000}"/>
    <cellStyle name="20% - Accent6 2 2 2 3 2 2 2" xfId="15005" xr:uid="{00000000-0005-0000-0000-00008F330000}"/>
    <cellStyle name="20% - Accent6 2 2 2 3 2 3" xfId="15006" xr:uid="{00000000-0005-0000-0000-000090330000}"/>
    <cellStyle name="20% - Accent6 2 2 2 3 3" xfId="15007" xr:uid="{00000000-0005-0000-0000-000091330000}"/>
    <cellStyle name="20% - Accent6 2 2 2 3 3 2" xfId="15008" xr:uid="{00000000-0005-0000-0000-000092330000}"/>
    <cellStyle name="20% - Accent6 2 2 2 3 3 2 2" xfId="15009" xr:uid="{00000000-0005-0000-0000-000093330000}"/>
    <cellStyle name="20% - Accent6 2 2 2 3 3 3" xfId="15010" xr:uid="{00000000-0005-0000-0000-000094330000}"/>
    <cellStyle name="20% - Accent6 2 2 2 3 4" xfId="15011" xr:uid="{00000000-0005-0000-0000-000095330000}"/>
    <cellStyle name="20% - Accent6 2 2 2 3 4 2" xfId="15012" xr:uid="{00000000-0005-0000-0000-000096330000}"/>
    <cellStyle name="20% - Accent6 2 2 2 3 4 2 2" xfId="15013" xr:uid="{00000000-0005-0000-0000-000097330000}"/>
    <cellStyle name="20% - Accent6 2 2 2 3 4 3" xfId="15014" xr:uid="{00000000-0005-0000-0000-000098330000}"/>
    <cellStyle name="20% - Accent6 2 2 2 3 5" xfId="15015" xr:uid="{00000000-0005-0000-0000-000099330000}"/>
    <cellStyle name="20% - Accent6 2 2 2 3 5 2" xfId="15016" xr:uid="{00000000-0005-0000-0000-00009A330000}"/>
    <cellStyle name="20% - Accent6 2 2 2 3 6" xfId="15017" xr:uid="{00000000-0005-0000-0000-00009B330000}"/>
    <cellStyle name="20% - Accent6 2 2 2 3 6 2" xfId="15018" xr:uid="{00000000-0005-0000-0000-00009C330000}"/>
    <cellStyle name="20% - Accent6 2 2 2 3 7" xfId="15019" xr:uid="{00000000-0005-0000-0000-00009D330000}"/>
    <cellStyle name="20% - Accent6 2 2 2 4" xfId="15020" xr:uid="{00000000-0005-0000-0000-00009E330000}"/>
    <cellStyle name="20% - Accent6 2 2 2 4 2" xfId="15021" xr:uid="{00000000-0005-0000-0000-00009F330000}"/>
    <cellStyle name="20% - Accent6 2 2 2 4 2 2" xfId="15022" xr:uid="{00000000-0005-0000-0000-0000A0330000}"/>
    <cellStyle name="20% - Accent6 2 2 2 4 2 2 2" xfId="15023" xr:uid="{00000000-0005-0000-0000-0000A1330000}"/>
    <cellStyle name="20% - Accent6 2 2 2 4 2 3" xfId="15024" xr:uid="{00000000-0005-0000-0000-0000A2330000}"/>
    <cellStyle name="20% - Accent6 2 2 2 4 3" xfId="15025" xr:uid="{00000000-0005-0000-0000-0000A3330000}"/>
    <cellStyle name="20% - Accent6 2 2 2 4 3 2" xfId="15026" xr:uid="{00000000-0005-0000-0000-0000A4330000}"/>
    <cellStyle name="20% - Accent6 2 2 2 4 4" xfId="15027" xr:uid="{00000000-0005-0000-0000-0000A5330000}"/>
    <cellStyle name="20% - Accent6 2 2 2 5" xfId="15028" xr:uid="{00000000-0005-0000-0000-0000A6330000}"/>
    <cellStyle name="20% - Accent6 2 2 2 5 2" xfId="15029" xr:uid="{00000000-0005-0000-0000-0000A7330000}"/>
    <cellStyle name="20% - Accent6 2 2 2 5 2 2" xfId="15030" xr:uid="{00000000-0005-0000-0000-0000A8330000}"/>
    <cellStyle name="20% - Accent6 2 2 2 5 3" xfId="15031" xr:uid="{00000000-0005-0000-0000-0000A9330000}"/>
    <cellStyle name="20% - Accent6 2 2 2 6" xfId="15032" xr:uid="{00000000-0005-0000-0000-0000AA330000}"/>
    <cellStyle name="20% - Accent6 2 2 2 6 2" xfId="15033" xr:uid="{00000000-0005-0000-0000-0000AB330000}"/>
    <cellStyle name="20% - Accent6 2 2 2 6 2 2" xfId="15034" xr:uid="{00000000-0005-0000-0000-0000AC330000}"/>
    <cellStyle name="20% - Accent6 2 2 2 6 3" xfId="15035" xr:uid="{00000000-0005-0000-0000-0000AD330000}"/>
    <cellStyle name="20% - Accent6 2 2 2 7" xfId="15036" xr:uid="{00000000-0005-0000-0000-0000AE330000}"/>
    <cellStyle name="20% - Accent6 2 2 2 7 2" xfId="15037" xr:uid="{00000000-0005-0000-0000-0000AF330000}"/>
    <cellStyle name="20% - Accent6 2 2 2 7 2 2" xfId="15038" xr:uid="{00000000-0005-0000-0000-0000B0330000}"/>
    <cellStyle name="20% - Accent6 2 2 2 7 3" xfId="15039" xr:uid="{00000000-0005-0000-0000-0000B1330000}"/>
    <cellStyle name="20% - Accent6 2 2 2 8" xfId="15040" xr:uid="{00000000-0005-0000-0000-0000B2330000}"/>
    <cellStyle name="20% - Accent6 2 2 2 8 2" xfId="15041" xr:uid="{00000000-0005-0000-0000-0000B3330000}"/>
    <cellStyle name="20% - Accent6 2 2 2 9" xfId="15042" xr:uid="{00000000-0005-0000-0000-0000B4330000}"/>
    <cellStyle name="20% - Accent6 2 2 2 9 2" xfId="15043" xr:uid="{00000000-0005-0000-0000-0000B5330000}"/>
    <cellStyle name="20% - Accent6 2 2 3" xfId="15044" xr:uid="{00000000-0005-0000-0000-0000B6330000}"/>
    <cellStyle name="20% - Accent6 2 2 3 2" xfId="15045" xr:uid="{00000000-0005-0000-0000-0000B7330000}"/>
    <cellStyle name="20% - Accent6 2 2 3 2 2" xfId="15046" xr:uid="{00000000-0005-0000-0000-0000B8330000}"/>
    <cellStyle name="20% - Accent6 2 2 3 2 2 2" xfId="15047" xr:uid="{00000000-0005-0000-0000-0000B9330000}"/>
    <cellStyle name="20% - Accent6 2 2 3 2 2 2 2" xfId="15048" xr:uid="{00000000-0005-0000-0000-0000BA330000}"/>
    <cellStyle name="20% - Accent6 2 2 3 2 2 3" xfId="15049" xr:uid="{00000000-0005-0000-0000-0000BB330000}"/>
    <cellStyle name="20% - Accent6 2 2 3 2 3" xfId="15050" xr:uid="{00000000-0005-0000-0000-0000BC330000}"/>
    <cellStyle name="20% - Accent6 2 2 3 2 3 2" xfId="15051" xr:uid="{00000000-0005-0000-0000-0000BD330000}"/>
    <cellStyle name="20% - Accent6 2 2 3 2 3 2 2" xfId="15052" xr:uid="{00000000-0005-0000-0000-0000BE330000}"/>
    <cellStyle name="20% - Accent6 2 2 3 2 3 3" xfId="15053" xr:uid="{00000000-0005-0000-0000-0000BF330000}"/>
    <cellStyle name="20% - Accent6 2 2 3 2 4" xfId="15054" xr:uid="{00000000-0005-0000-0000-0000C0330000}"/>
    <cellStyle name="20% - Accent6 2 2 3 2 4 2" xfId="15055" xr:uid="{00000000-0005-0000-0000-0000C1330000}"/>
    <cellStyle name="20% - Accent6 2 2 3 2 4 2 2" xfId="15056" xr:uid="{00000000-0005-0000-0000-0000C2330000}"/>
    <cellStyle name="20% - Accent6 2 2 3 2 4 3" xfId="15057" xr:uid="{00000000-0005-0000-0000-0000C3330000}"/>
    <cellStyle name="20% - Accent6 2 2 3 2 5" xfId="15058" xr:uid="{00000000-0005-0000-0000-0000C4330000}"/>
    <cellStyle name="20% - Accent6 2 2 3 2 5 2" xfId="15059" xr:uid="{00000000-0005-0000-0000-0000C5330000}"/>
    <cellStyle name="20% - Accent6 2 2 3 2 6" xfId="15060" xr:uid="{00000000-0005-0000-0000-0000C6330000}"/>
    <cellStyle name="20% - Accent6 2 2 3 2 6 2" xfId="15061" xr:uid="{00000000-0005-0000-0000-0000C7330000}"/>
    <cellStyle name="20% - Accent6 2 2 3 2 7" xfId="15062" xr:uid="{00000000-0005-0000-0000-0000C8330000}"/>
    <cellStyle name="20% - Accent6 2 2 3 3" xfId="15063" xr:uid="{00000000-0005-0000-0000-0000C9330000}"/>
    <cellStyle name="20% - Accent6 2 2 3 3 2" xfId="15064" xr:uid="{00000000-0005-0000-0000-0000CA330000}"/>
    <cellStyle name="20% - Accent6 2 2 3 3 2 2" xfId="15065" xr:uid="{00000000-0005-0000-0000-0000CB330000}"/>
    <cellStyle name="20% - Accent6 2 2 3 3 2 2 2" xfId="15066" xr:uid="{00000000-0005-0000-0000-0000CC330000}"/>
    <cellStyle name="20% - Accent6 2 2 3 3 2 3" xfId="15067" xr:uid="{00000000-0005-0000-0000-0000CD330000}"/>
    <cellStyle name="20% - Accent6 2 2 3 3 3" xfId="15068" xr:uid="{00000000-0005-0000-0000-0000CE330000}"/>
    <cellStyle name="20% - Accent6 2 2 3 3 3 2" xfId="15069" xr:uid="{00000000-0005-0000-0000-0000CF330000}"/>
    <cellStyle name="20% - Accent6 2 2 3 3 4" xfId="15070" xr:uid="{00000000-0005-0000-0000-0000D0330000}"/>
    <cellStyle name="20% - Accent6 2 2 3 4" xfId="15071" xr:uid="{00000000-0005-0000-0000-0000D1330000}"/>
    <cellStyle name="20% - Accent6 2 2 3 4 2" xfId="15072" xr:uid="{00000000-0005-0000-0000-0000D2330000}"/>
    <cellStyle name="20% - Accent6 2 2 3 4 2 2" xfId="15073" xr:uid="{00000000-0005-0000-0000-0000D3330000}"/>
    <cellStyle name="20% - Accent6 2 2 3 4 3" xfId="15074" xr:uid="{00000000-0005-0000-0000-0000D4330000}"/>
    <cellStyle name="20% - Accent6 2 2 3 5" xfId="15075" xr:uid="{00000000-0005-0000-0000-0000D5330000}"/>
    <cellStyle name="20% - Accent6 2 2 3 5 2" xfId="15076" xr:uid="{00000000-0005-0000-0000-0000D6330000}"/>
    <cellStyle name="20% - Accent6 2 2 3 5 2 2" xfId="15077" xr:uid="{00000000-0005-0000-0000-0000D7330000}"/>
    <cellStyle name="20% - Accent6 2 2 3 5 3" xfId="15078" xr:uid="{00000000-0005-0000-0000-0000D8330000}"/>
    <cellStyle name="20% - Accent6 2 2 3 6" xfId="15079" xr:uid="{00000000-0005-0000-0000-0000D9330000}"/>
    <cellStyle name="20% - Accent6 2 2 3 6 2" xfId="15080" xr:uid="{00000000-0005-0000-0000-0000DA330000}"/>
    <cellStyle name="20% - Accent6 2 2 3 6 2 2" xfId="15081" xr:uid="{00000000-0005-0000-0000-0000DB330000}"/>
    <cellStyle name="20% - Accent6 2 2 3 6 3" xfId="15082" xr:uid="{00000000-0005-0000-0000-0000DC330000}"/>
    <cellStyle name="20% - Accent6 2 2 3 7" xfId="15083" xr:uid="{00000000-0005-0000-0000-0000DD330000}"/>
    <cellStyle name="20% - Accent6 2 2 3 7 2" xfId="15084" xr:uid="{00000000-0005-0000-0000-0000DE330000}"/>
    <cellStyle name="20% - Accent6 2 2 3 8" xfId="15085" xr:uid="{00000000-0005-0000-0000-0000DF330000}"/>
    <cellStyle name="20% - Accent6 2 2 3 8 2" xfId="15086" xr:uid="{00000000-0005-0000-0000-0000E0330000}"/>
    <cellStyle name="20% - Accent6 2 2 3 9" xfId="15087" xr:uid="{00000000-0005-0000-0000-0000E1330000}"/>
    <cellStyle name="20% - Accent6 2 2 4" xfId="15088" xr:uid="{00000000-0005-0000-0000-0000E2330000}"/>
    <cellStyle name="20% - Accent6 2 2 4 2" xfId="15089" xr:uid="{00000000-0005-0000-0000-0000E3330000}"/>
    <cellStyle name="20% - Accent6 2 2 4 2 2" xfId="15090" xr:uid="{00000000-0005-0000-0000-0000E4330000}"/>
    <cellStyle name="20% - Accent6 2 2 4 2 2 2" xfId="15091" xr:uid="{00000000-0005-0000-0000-0000E5330000}"/>
    <cellStyle name="20% - Accent6 2 2 4 2 3" xfId="15092" xr:uid="{00000000-0005-0000-0000-0000E6330000}"/>
    <cellStyle name="20% - Accent6 2 2 4 3" xfId="15093" xr:uid="{00000000-0005-0000-0000-0000E7330000}"/>
    <cellStyle name="20% - Accent6 2 2 4 3 2" xfId="15094" xr:uid="{00000000-0005-0000-0000-0000E8330000}"/>
    <cellStyle name="20% - Accent6 2 2 4 3 2 2" xfId="15095" xr:uid="{00000000-0005-0000-0000-0000E9330000}"/>
    <cellStyle name="20% - Accent6 2 2 4 3 3" xfId="15096" xr:uid="{00000000-0005-0000-0000-0000EA330000}"/>
    <cellStyle name="20% - Accent6 2 2 4 4" xfId="15097" xr:uid="{00000000-0005-0000-0000-0000EB330000}"/>
    <cellStyle name="20% - Accent6 2 2 4 4 2" xfId="15098" xr:uid="{00000000-0005-0000-0000-0000EC330000}"/>
    <cellStyle name="20% - Accent6 2 2 4 4 2 2" xfId="15099" xr:uid="{00000000-0005-0000-0000-0000ED330000}"/>
    <cellStyle name="20% - Accent6 2 2 4 4 3" xfId="15100" xr:uid="{00000000-0005-0000-0000-0000EE330000}"/>
    <cellStyle name="20% - Accent6 2 2 4 5" xfId="15101" xr:uid="{00000000-0005-0000-0000-0000EF330000}"/>
    <cellStyle name="20% - Accent6 2 2 4 5 2" xfId="15102" xr:uid="{00000000-0005-0000-0000-0000F0330000}"/>
    <cellStyle name="20% - Accent6 2 2 4 6" xfId="15103" xr:uid="{00000000-0005-0000-0000-0000F1330000}"/>
    <cellStyle name="20% - Accent6 2 2 4 6 2" xfId="15104" xr:uid="{00000000-0005-0000-0000-0000F2330000}"/>
    <cellStyle name="20% - Accent6 2 2 4 7" xfId="15105" xr:uid="{00000000-0005-0000-0000-0000F3330000}"/>
    <cellStyle name="20% - Accent6 2 2 5" xfId="15106" xr:uid="{00000000-0005-0000-0000-0000F4330000}"/>
    <cellStyle name="20% - Accent6 2 2 5 2" xfId="15107" xr:uid="{00000000-0005-0000-0000-0000F5330000}"/>
    <cellStyle name="20% - Accent6 2 2 5 2 2" xfId="15108" xr:uid="{00000000-0005-0000-0000-0000F6330000}"/>
    <cellStyle name="20% - Accent6 2 2 5 2 2 2" xfId="15109" xr:uid="{00000000-0005-0000-0000-0000F7330000}"/>
    <cellStyle name="20% - Accent6 2 2 5 2 3" xfId="15110" xr:uid="{00000000-0005-0000-0000-0000F8330000}"/>
    <cellStyle name="20% - Accent6 2 2 5 3" xfId="15111" xr:uid="{00000000-0005-0000-0000-0000F9330000}"/>
    <cellStyle name="20% - Accent6 2 2 5 3 2" xfId="15112" xr:uid="{00000000-0005-0000-0000-0000FA330000}"/>
    <cellStyle name="20% - Accent6 2 2 5 4" xfId="15113" xr:uid="{00000000-0005-0000-0000-0000FB330000}"/>
    <cellStyle name="20% - Accent6 2 2 6" xfId="15114" xr:uid="{00000000-0005-0000-0000-0000FC330000}"/>
    <cellStyle name="20% - Accent6 2 2 6 2" xfId="15115" xr:uid="{00000000-0005-0000-0000-0000FD330000}"/>
    <cellStyle name="20% - Accent6 2 2 6 2 2" xfId="15116" xr:uid="{00000000-0005-0000-0000-0000FE330000}"/>
    <cellStyle name="20% - Accent6 2 2 6 3" xfId="15117" xr:uid="{00000000-0005-0000-0000-0000FF330000}"/>
    <cellStyle name="20% - Accent6 2 2 7" xfId="15118" xr:uid="{00000000-0005-0000-0000-000000340000}"/>
    <cellStyle name="20% - Accent6 2 2 7 2" xfId="15119" xr:uid="{00000000-0005-0000-0000-000001340000}"/>
    <cellStyle name="20% - Accent6 2 2 7 2 2" xfId="15120" xr:uid="{00000000-0005-0000-0000-000002340000}"/>
    <cellStyle name="20% - Accent6 2 2 7 3" xfId="15121" xr:uid="{00000000-0005-0000-0000-000003340000}"/>
    <cellStyle name="20% - Accent6 2 2 8" xfId="15122" xr:uid="{00000000-0005-0000-0000-000004340000}"/>
    <cellStyle name="20% - Accent6 2 2 8 2" xfId="15123" xr:uid="{00000000-0005-0000-0000-000005340000}"/>
    <cellStyle name="20% - Accent6 2 2 8 2 2" xfId="15124" xr:uid="{00000000-0005-0000-0000-000006340000}"/>
    <cellStyle name="20% - Accent6 2 2 8 3" xfId="15125" xr:uid="{00000000-0005-0000-0000-000007340000}"/>
    <cellStyle name="20% - Accent6 2 2 9" xfId="15126" xr:uid="{00000000-0005-0000-0000-000008340000}"/>
    <cellStyle name="20% - Accent6 2 2 9 2" xfId="15127" xr:uid="{00000000-0005-0000-0000-000009340000}"/>
    <cellStyle name="20% - Accent6 2 3" xfId="864" xr:uid="{00000000-0005-0000-0000-00000A340000}"/>
    <cellStyle name="20% - Accent6 2 3 10" xfId="15128" xr:uid="{00000000-0005-0000-0000-00000B340000}"/>
    <cellStyle name="20% - Accent6 2 3 10 2" xfId="15129" xr:uid="{00000000-0005-0000-0000-00000C340000}"/>
    <cellStyle name="20% - Accent6 2 3 11" xfId="15130" xr:uid="{00000000-0005-0000-0000-00000D340000}"/>
    <cellStyle name="20% - Accent6 2 3 12" xfId="15131" xr:uid="{00000000-0005-0000-0000-00000E340000}"/>
    <cellStyle name="20% - Accent6 2 3 2" xfId="15132" xr:uid="{00000000-0005-0000-0000-00000F340000}"/>
    <cellStyle name="20% - Accent6 2 3 2 10" xfId="15133" xr:uid="{00000000-0005-0000-0000-000010340000}"/>
    <cellStyle name="20% - Accent6 2 3 2 2" xfId="15134" xr:uid="{00000000-0005-0000-0000-000011340000}"/>
    <cellStyle name="20% - Accent6 2 3 2 2 2" xfId="15135" xr:uid="{00000000-0005-0000-0000-000012340000}"/>
    <cellStyle name="20% - Accent6 2 3 2 2 2 2" xfId="15136" xr:uid="{00000000-0005-0000-0000-000013340000}"/>
    <cellStyle name="20% - Accent6 2 3 2 2 2 2 2" xfId="15137" xr:uid="{00000000-0005-0000-0000-000014340000}"/>
    <cellStyle name="20% - Accent6 2 3 2 2 2 2 2 2" xfId="15138" xr:uid="{00000000-0005-0000-0000-000015340000}"/>
    <cellStyle name="20% - Accent6 2 3 2 2 2 2 3" xfId="15139" xr:uid="{00000000-0005-0000-0000-000016340000}"/>
    <cellStyle name="20% - Accent6 2 3 2 2 2 3" xfId="15140" xr:uid="{00000000-0005-0000-0000-000017340000}"/>
    <cellStyle name="20% - Accent6 2 3 2 2 2 3 2" xfId="15141" xr:uid="{00000000-0005-0000-0000-000018340000}"/>
    <cellStyle name="20% - Accent6 2 3 2 2 2 3 2 2" xfId="15142" xr:uid="{00000000-0005-0000-0000-000019340000}"/>
    <cellStyle name="20% - Accent6 2 3 2 2 2 3 3" xfId="15143" xr:uid="{00000000-0005-0000-0000-00001A340000}"/>
    <cellStyle name="20% - Accent6 2 3 2 2 2 4" xfId="15144" xr:uid="{00000000-0005-0000-0000-00001B340000}"/>
    <cellStyle name="20% - Accent6 2 3 2 2 2 4 2" xfId="15145" xr:uid="{00000000-0005-0000-0000-00001C340000}"/>
    <cellStyle name="20% - Accent6 2 3 2 2 2 4 2 2" xfId="15146" xr:uid="{00000000-0005-0000-0000-00001D340000}"/>
    <cellStyle name="20% - Accent6 2 3 2 2 2 4 3" xfId="15147" xr:uid="{00000000-0005-0000-0000-00001E340000}"/>
    <cellStyle name="20% - Accent6 2 3 2 2 2 5" xfId="15148" xr:uid="{00000000-0005-0000-0000-00001F340000}"/>
    <cellStyle name="20% - Accent6 2 3 2 2 2 5 2" xfId="15149" xr:uid="{00000000-0005-0000-0000-000020340000}"/>
    <cellStyle name="20% - Accent6 2 3 2 2 2 6" xfId="15150" xr:uid="{00000000-0005-0000-0000-000021340000}"/>
    <cellStyle name="20% - Accent6 2 3 2 2 2 6 2" xfId="15151" xr:uid="{00000000-0005-0000-0000-000022340000}"/>
    <cellStyle name="20% - Accent6 2 3 2 2 2 7" xfId="15152" xr:uid="{00000000-0005-0000-0000-000023340000}"/>
    <cellStyle name="20% - Accent6 2 3 2 2 3" xfId="15153" xr:uid="{00000000-0005-0000-0000-000024340000}"/>
    <cellStyle name="20% - Accent6 2 3 2 2 3 2" xfId="15154" xr:uid="{00000000-0005-0000-0000-000025340000}"/>
    <cellStyle name="20% - Accent6 2 3 2 2 3 2 2" xfId="15155" xr:uid="{00000000-0005-0000-0000-000026340000}"/>
    <cellStyle name="20% - Accent6 2 3 2 2 3 2 2 2" xfId="15156" xr:uid="{00000000-0005-0000-0000-000027340000}"/>
    <cellStyle name="20% - Accent6 2 3 2 2 3 2 3" xfId="15157" xr:uid="{00000000-0005-0000-0000-000028340000}"/>
    <cellStyle name="20% - Accent6 2 3 2 2 3 3" xfId="15158" xr:uid="{00000000-0005-0000-0000-000029340000}"/>
    <cellStyle name="20% - Accent6 2 3 2 2 3 3 2" xfId="15159" xr:uid="{00000000-0005-0000-0000-00002A340000}"/>
    <cellStyle name="20% - Accent6 2 3 2 2 3 4" xfId="15160" xr:uid="{00000000-0005-0000-0000-00002B340000}"/>
    <cellStyle name="20% - Accent6 2 3 2 2 4" xfId="15161" xr:uid="{00000000-0005-0000-0000-00002C340000}"/>
    <cellStyle name="20% - Accent6 2 3 2 2 4 2" xfId="15162" xr:uid="{00000000-0005-0000-0000-00002D340000}"/>
    <cellStyle name="20% - Accent6 2 3 2 2 4 2 2" xfId="15163" xr:uid="{00000000-0005-0000-0000-00002E340000}"/>
    <cellStyle name="20% - Accent6 2 3 2 2 4 3" xfId="15164" xr:uid="{00000000-0005-0000-0000-00002F340000}"/>
    <cellStyle name="20% - Accent6 2 3 2 2 5" xfId="15165" xr:uid="{00000000-0005-0000-0000-000030340000}"/>
    <cellStyle name="20% - Accent6 2 3 2 2 5 2" xfId="15166" xr:uid="{00000000-0005-0000-0000-000031340000}"/>
    <cellStyle name="20% - Accent6 2 3 2 2 5 2 2" xfId="15167" xr:uid="{00000000-0005-0000-0000-000032340000}"/>
    <cellStyle name="20% - Accent6 2 3 2 2 5 3" xfId="15168" xr:uid="{00000000-0005-0000-0000-000033340000}"/>
    <cellStyle name="20% - Accent6 2 3 2 2 6" xfId="15169" xr:uid="{00000000-0005-0000-0000-000034340000}"/>
    <cellStyle name="20% - Accent6 2 3 2 2 6 2" xfId="15170" xr:uid="{00000000-0005-0000-0000-000035340000}"/>
    <cellStyle name="20% - Accent6 2 3 2 2 6 2 2" xfId="15171" xr:uid="{00000000-0005-0000-0000-000036340000}"/>
    <cellStyle name="20% - Accent6 2 3 2 2 6 3" xfId="15172" xr:uid="{00000000-0005-0000-0000-000037340000}"/>
    <cellStyle name="20% - Accent6 2 3 2 2 7" xfId="15173" xr:uid="{00000000-0005-0000-0000-000038340000}"/>
    <cellStyle name="20% - Accent6 2 3 2 2 7 2" xfId="15174" xr:uid="{00000000-0005-0000-0000-000039340000}"/>
    <cellStyle name="20% - Accent6 2 3 2 2 8" xfId="15175" xr:uid="{00000000-0005-0000-0000-00003A340000}"/>
    <cellStyle name="20% - Accent6 2 3 2 2 8 2" xfId="15176" xr:uid="{00000000-0005-0000-0000-00003B340000}"/>
    <cellStyle name="20% - Accent6 2 3 2 2 9" xfId="15177" xr:uid="{00000000-0005-0000-0000-00003C340000}"/>
    <cellStyle name="20% - Accent6 2 3 2 3" xfId="15178" xr:uid="{00000000-0005-0000-0000-00003D340000}"/>
    <cellStyle name="20% - Accent6 2 3 2 3 2" xfId="15179" xr:uid="{00000000-0005-0000-0000-00003E340000}"/>
    <cellStyle name="20% - Accent6 2 3 2 3 2 2" xfId="15180" xr:uid="{00000000-0005-0000-0000-00003F340000}"/>
    <cellStyle name="20% - Accent6 2 3 2 3 2 2 2" xfId="15181" xr:uid="{00000000-0005-0000-0000-000040340000}"/>
    <cellStyle name="20% - Accent6 2 3 2 3 2 3" xfId="15182" xr:uid="{00000000-0005-0000-0000-000041340000}"/>
    <cellStyle name="20% - Accent6 2 3 2 3 3" xfId="15183" xr:uid="{00000000-0005-0000-0000-000042340000}"/>
    <cellStyle name="20% - Accent6 2 3 2 3 3 2" xfId="15184" xr:uid="{00000000-0005-0000-0000-000043340000}"/>
    <cellStyle name="20% - Accent6 2 3 2 3 3 2 2" xfId="15185" xr:uid="{00000000-0005-0000-0000-000044340000}"/>
    <cellStyle name="20% - Accent6 2 3 2 3 3 3" xfId="15186" xr:uid="{00000000-0005-0000-0000-000045340000}"/>
    <cellStyle name="20% - Accent6 2 3 2 3 4" xfId="15187" xr:uid="{00000000-0005-0000-0000-000046340000}"/>
    <cellStyle name="20% - Accent6 2 3 2 3 4 2" xfId="15188" xr:uid="{00000000-0005-0000-0000-000047340000}"/>
    <cellStyle name="20% - Accent6 2 3 2 3 4 2 2" xfId="15189" xr:uid="{00000000-0005-0000-0000-000048340000}"/>
    <cellStyle name="20% - Accent6 2 3 2 3 4 3" xfId="15190" xr:uid="{00000000-0005-0000-0000-000049340000}"/>
    <cellStyle name="20% - Accent6 2 3 2 3 5" xfId="15191" xr:uid="{00000000-0005-0000-0000-00004A340000}"/>
    <cellStyle name="20% - Accent6 2 3 2 3 5 2" xfId="15192" xr:uid="{00000000-0005-0000-0000-00004B340000}"/>
    <cellStyle name="20% - Accent6 2 3 2 3 6" xfId="15193" xr:uid="{00000000-0005-0000-0000-00004C340000}"/>
    <cellStyle name="20% - Accent6 2 3 2 3 6 2" xfId="15194" xr:uid="{00000000-0005-0000-0000-00004D340000}"/>
    <cellStyle name="20% - Accent6 2 3 2 3 7" xfId="15195" xr:uid="{00000000-0005-0000-0000-00004E340000}"/>
    <cellStyle name="20% - Accent6 2 3 2 4" xfId="15196" xr:uid="{00000000-0005-0000-0000-00004F340000}"/>
    <cellStyle name="20% - Accent6 2 3 2 4 2" xfId="15197" xr:uid="{00000000-0005-0000-0000-000050340000}"/>
    <cellStyle name="20% - Accent6 2 3 2 4 2 2" xfId="15198" xr:uid="{00000000-0005-0000-0000-000051340000}"/>
    <cellStyle name="20% - Accent6 2 3 2 4 2 2 2" xfId="15199" xr:uid="{00000000-0005-0000-0000-000052340000}"/>
    <cellStyle name="20% - Accent6 2 3 2 4 2 3" xfId="15200" xr:uid="{00000000-0005-0000-0000-000053340000}"/>
    <cellStyle name="20% - Accent6 2 3 2 4 3" xfId="15201" xr:uid="{00000000-0005-0000-0000-000054340000}"/>
    <cellStyle name="20% - Accent6 2 3 2 4 3 2" xfId="15202" xr:uid="{00000000-0005-0000-0000-000055340000}"/>
    <cellStyle name="20% - Accent6 2 3 2 4 4" xfId="15203" xr:uid="{00000000-0005-0000-0000-000056340000}"/>
    <cellStyle name="20% - Accent6 2 3 2 5" xfId="15204" xr:uid="{00000000-0005-0000-0000-000057340000}"/>
    <cellStyle name="20% - Accent6 2 3 2 5 2" xfId="15205" xr:uid="{00000000-0005-0000-0000-000058340000}"/>
    <cellStyle name="20% - Accent6 2 3 2 5 2 2" xfId="15206" xr:uid="{00000000-0005-0000-0000-000059340000}"/>
    <cellStyle name="20% - Accent6 2 3 2 5 3" xfId="15207" xr:uid="{00000000-0005-0000-0000-00005A340000}"/>
    <cellStyle name="20% - Accent6 2 3 2 6" xfId="15208" xr:uid="{00000000-0005-0000-0000-00005B340000}"/>
    <cellStyle name="20% - Accent6 2 3 2 6 2" xfId="15209" xr:uid="{00000000-0005-0000-0000-00005C340000}"/>
    <cellStyle name="20% - Accent6 2 3 2 6 2 2" xfId="15210" xr:uid="{00000000-0005-0000-0000-00005D340000}"/>
    <cellStyle name="20% - Accent6 2 3 2 6 3" xfId="15211" xr:uid="{00000000-0005-0000-0000-00005E340000}"/>
    <cellStyle name="20% - Accent6 2 3 2 7" xfId="15212" xr:uid="{00000000-0005-0000-0000-00005F340000}"/>
    <cellStyle name="20% - Accent6 2 3 2 7 2" xfId="15213" xr:uid="{00000000-0005-0000-0000-000060340000}"/>
    <cellStyle name="20% - Accent6 2 3 2 7 2 2" xfId="15214" xr:uid="{00000000-0005-0000-0000-000061340000}"/>
    <cellStyle name="20% - Accent6 2 3 2 7 3" xfId="15215" xr:uid="{00000000-0005-0000-0000-000062340000}"/>
    <cellStyle name="20% - Accent6 2 3 2 8" xfId="15216" xr:uid="{00000000-0005-0000-0000-000063340000}"/>
    <cellStyle name="20% - Accent6 2 3 2 8 2" xfId="15217" xr:uid="{00000000-0005-0000-0000-000064340000}"/>
    <cellStyle name="20% - Accent6 2 3 2 9" xfId="15218" xr:uid="{00000000-0005-0000-0000-000065340000}"/>
    <cellStyle name="20% - Accent6 2 3 2 9 2" xfId="15219" xr:uid="{00000000-0005-0000-0000-000066340000}"/>
    <cellStyle name="20% - Accent6 2 3 3" xfId="15220" xr:uid="{00000000-0005-0000-0000-000067340000}"/>
    <cellStyle name="20% - Accent6 2 3 3 2" xfId="15221" xr:uid="{00000000-0005-0000-0000-000068340000}"/>
    <cellStyle name="20% - Accent6 2 3 3 2 2" xfId="15222" xr:uid="{00000000-0005-0000-0000-000069340000}"/>
    <cellStyle name="20% - Accent6 2 3 3 2 2 2" xfId="15223" xr:uid="{00000000-0005-0000-0000-00006A340000}"/>
    <cellStyle name="20% - Accent6 2 3 3 2 2 2 2" xfId="15224" xr:uid="{00000000-0005-0000-0000-00006B340000}"/>
    <cellStyle name="20% - Accent6 2 3 3 2 2 3" xfId="15225" xr:uid="{00000000-0005-0000-0000-00006C340000}"/>
    <cellStyle name="20% - Accent6 2 3 3 2 3" xfId="15226" xr:uid="{00000000-0005-0000-0000-00006D340000}"/>
    <cellStyle name="20% - Accent6 2 3 3 2 3 2" xfId="15227" xr:uid="{00000000-0005-0000-0000-00006E340000}"/>
    <cellStyle name="20% - Accent6 2 3 3 2 3 2 2" xfId="15228" xr:uid="{00000000-0005-0000-0000-00006F340000}"/>
    <cellStyle name="20% - Accent6 2 3 3 2 3 3" xfId="15229" xr:uid="{00000000-0005-0000-0000-000070340000}"/>
    <cellStyle name="20% - Accent6 2 3 3 2 4" xfId="15230" xr:uid="{00000000-0005-0000-0000-000071340000}"/>
    <cellStyle name="20% - Accent6 2 3 3 2 4 2" xfId="15231" xr:uid="{00000000-0005-0000-0000-000072340000}"/>
    <cellStyle name="20% - Accent6 2 3 3 2 4 2 2" xfId="15232" xr:uid="{00000000-0005-0000-0000-000073340000}"/>
    <cellStyle name="20% - Accent6 2 3 3 2 4 3" xfId="15233" xr:uid="{00000000-0005-0000-0000-000074340000}"/>
    <cellStyle name="20% - Accent6 2 3 3 2 5" xfId="15234" xr:uid="{00000000-0005-0000-0000-000075340000}"/>
    <cellStyle name="20% - Accent6 2 3 3 2 5 2" xfId="15235" xr:uid="{00000000-0005-0000-0000-000076340000}"/>
    <cellStyle name="20% - Accent6 2 3 3 2 6" xfId="15236" xr:uid="{00000000-0005-0000-0000-000077340000}"/>
    <cellStyle name="20% - Accent6 2 3 3 2 6 2" xfId="15237" xr:uid="{00000000-0005-0000-0000-000078340000}"/>
    <cellStyle name="20% - Accent6 2 3 3 2 7" xfId="15238" xr:uid="{00000000-0005-0000-0000-000079340000}"/>
    <cellStyle name="20% - Accent6 2 3 3 3" xfId="15239" xr:uid="{00000000-0005-0000-0000-00007A340000}"/>
    <cellStyle name="20% - Accent6 2 3 3 3 2" xfId="15240" xr:uid="{00000000-0005-0000-0000-00007B340000}"/>
    <cellStyle name="20% - Accent6 2 3 3 3 2 2" xfId="15241" xr:uid="{00000000-0005-0000-0000-00007C340000}"/>
    <cellStyle name="20% - Accent6 2 3 3 3 2 2 2" xfId="15242" xr:uid="{00000000-0005-0000-0000-00007D340000}"/>
    <cellStyle name="20% - Accent6 2 3 3 3 2 3" xfId="15243" xr:uid="{00000000-0005-0000-0000-00007E340000}"/>
    <cellStyle name="20% - Accent6 2 3 3 3 3" xfId="15244" xr:uid="{00000000-0005-0000-0000-00007F340000}"/>
    <cellStyle name="20% - Accent6 2 3 3 3 3 2" xfId="15245" xr:uid="{00000000-0005-0000-0000-000080340000}"/>
    <cellStyle name="20% - Accent6 2 3 3 3 4" xfId="15246" xr:uid="{00000000-0005-0000-0000-000081340000}"/>
    <cellStyle name="20% - Accent6 2 3 3 4" xfId="15247" xr:uid="{00000000-0005-0000-0000-000082340000}"/>
    <cellStyle name="20% - Accent6 2 3 3 4 2" xfId="15248" xr:uid="{00000000-0005-0000-0000-000083340000}"/>
    <cellStyle name="20% - Accent6 2 3 3 4 2 2" xfId="15249" xr:uid="{00000000-0005-0000-0000-000084340000}"/>
    <cellStyle name="20% - Accent6 2 3 3 4 3" xfId="15250" xr:uid="{00000000-0005-0000-0000-000085340000}"/>
    <cellStyle name="20% - Accent6 2 3 3 5" xfId="15251" xr:uid="{00000000-0005-0000-0000-000086340000}"/>
    <cellStyle name="20% - Accent6 2 3 3 5 2" xfId="15252" xr:uid="{00000000-0005-0000-0000-000087340000}"/>
    <cellStyle name="20% - Accent6 2 3 3 5 2 2" xfId="15253" xr:uid="{00000000-0005-0000-0000-000088340000}"/>
    <cellStyle name="20% - Accent6 2 3 3 5 3" xfId="15254" xr:uid="{00000000-0005-0000-0000-000089340000}"/>
    <cellStyle name="20% - Accent6 2 3 3 6" xfId="15255" xr:uid="{00000000-0005-0000-0000-00008A340000}"/>
    <cellStyle name="20% - Accent6 2 3 3 6 2" xfId="15256" xr:uid="{00000000-0005-0000-0000-00008B340000}"/>
    <cellStyle name="20% - Accent6 2 3 3 6 2 2" xfId="15257" xr:uid="{00000000-0005-0000-0000-00008C340000}"/>
    <cellStyle name="20% - Accent6 2 3 3 6 3" xfId="15258" xr:uid="{00000000-0005-0000-0000-00008D340000}"/>
    <cellStyle name="20% - Accent6 2 3 3 7" xfId="15259" xr:uid="{00000000-0005-0000-0000-00008E340000}"/>
    <cellStyle name="20% - Accent6 2 3 3 7 2" xfId="15260" xr:uid="{00000000-0005-0000-0000-00008F340000}"/>
    <cellStyle name="20% - Accent6 2 3 3 8" xfId="15261" xr:uid="{00000000-0005-0000-0000-000090340000}"/>
    <cellStyle name="20% - Accent6 2 3 3 8 2" xfId="15262" xr:uid="{00000000-0005-0000-0000-000091340000}"/>
    <cellStyle name="20% - Accent6 2 3 3 9" xfId="15263" xr:uid="{00000000-0005-0000-0000-000092340000}"/>
    <cellStyle name="20% - Accent6 2 3 4" xfId="15264" xr:uid="{00000000-0005-0000-0000-000093340000}"/>
    <cellStyle name="20% - Accent6 2 3 4 2" xfId="15265" xr:uid="{00000000-0005-0000-0000-000094340000}"/>
    <cellStyle name="20% - Accent6 2 3 4 2 2" xfId="15266" xr:uid="{00000000-0005-0000-0000-000095340000}"/>
    <cellStyle name="20% - Accent6 2 3 4 2 2 2" xfId="15267" xr:uid="{00000000-0005-0000-0000-000096340000}"/>
    <cellStyle name="20% - Accent6 2 3 4 2 3" xfId="15268" xr:uid="{00000000-0005-0000-0000-000097340000}"/>
    <cellStyle name="20% - Accent6 2 3 4 3" xfId="15269" xr:uid="{00000000-0005-0000-0000-000098340000}"/>
    <cellStyle name="20% - Accent6 2 3 4 3 2" xfId="15270" xr:uid="{00000000-0005-0000-0000-000099340000}"/>
    <cellStyle name="20% - Accent6 2 3 4 3 2 2" xfId="15271" xr:uid="{00000000-0005-0000-0000-00009A340000}"/>
    <cellStyle name="20% - Accent6 2 3 4 3 3" xfId="15272" xr:uid="{00000000-0005-0000-0000-00009B340000}"/>
    <cellStyle name="20% - Accent6 2 3 4 4" xfId="15273" xr:uid="{00000000-0005-0000-0000-00009C340000}"/>
    <cellStyle name="20% - Accent6 2 3 4 4 2" xfId="15274" xr:uid="{00000000-0005-0000-0000-00009D340000}"/>
    <cellStyle name="20% - Accent6 2 3 4 4 2 2" xfId="15275" xr:uid="{00000000-0005-0000-0000-00009E340000}"/>
    <cellStyle name="20% - Accent6 2 3 4 4 3" xfId="15276" xr:uid="{00000000-0005-0000-0000-00009F340000}"/>
    <cellStyle name="20% - Accent6 2 3 4 5" xfId="15277" xr:uid="{00000000-0005-0000-0000-0000A0340000}"/>
    <cellStyle name="20% - Accent6 2 3 4 5 2" xfId="15278" xr:uid="{00000000-0005-0000-0000-0000A1340000}"/>
    <cellStyle name="20% - Accent6 2 3 4 6" xfId="15279" xr:uid="{00000000-0005-0000-0000-0000A2340000}"/>
    <cellStyle name="20% - Accent6 2 3 4 6 2" xfId="15280" xr:uid="{00000000-0005-0000-0000-0000A3340000}"/>
    <cellStyle name="20% - Accent6 2 3 4 7" xfId="15281" xr:uid="{00000000-0005-0000-0000-0000A4340000}"/>
    <cellStyle name="20% - Accent6 2 3 5" xfId="15282" xr:uid="{00000000-0005-0000-0000-0000A5340000}"/>
    <cellStyle name="20% - Accent6 2 3 5 2" xfId="15283" xr:uid="{00000000-0005-0000-0000-0000A6340000}"/>
    <cellStyle name="20% - Accent6 2 3 5 2 2" xfId="15284" xr:uid="{00000000-0005-0000-0000-0000A7340000}"/>
    <cellStyle name="20% - Accent6 2 3 5 2 2 2" xfId="15285" xr:uid="{00000000-0005-0000-0000-0000A8340000}"/>
    <cellStyle name="20% - Accent6 2 3 5 2 3" xfId="15286" xr:uid="{00000000-0005-0000-0000-0000A9340000}"/>
    <cellStyle name="20% - Accent6 2 3 5 3" xfId="15287" xr:uid="{00000000-0005-0000-0000-0000AA340000}"/>
    <cellStyle name="20% - Accent6 2 3 5 3 2" xfId="15288" xr:uid="{00000000-0005-0000-0000-0000AB340000}"/>
    <cellStyle name="20% - Accent6 2 3 5 4" xfId="15289" xr:uid="{00000000-0005-0000-0000-0000AC340000}"/>
    <cellStyle name="20% - Accent6 2 3 6" xfId="15290" xr:uid="{00000000-0005-0000-0000-0000AD340000}"/>
    <cellStyle name="20% - Accent6 2 3 6 2" xfId="15291" xr:uid="{00000000-0005-0000-0000-0000AE340000}"/>
    <cellStyle name="20% - Accent6 2 3 6 2 2" xfId="15292" xr:uid="{00000000-0005-0000-0000-0000AF340000}"/>
    <cellStyle name="20% - Accent6 2 3 6 3" xfId="15293" xr:uid="{00000000-0005-0000-0000-0000B0340000}"/>
    <cellStyle name="20% - Accent6 2 3 7" xfId="15294" xr:uid="{00000000-0005-0000-0000-0000B1340000}"/>
    <cellStyle name="20% - Accent6 2 3 7 2" xfId="15295" xr:uid="{00000000-0005-0000-0000-0000B2340000}"/>
    <cellStyle name="20% - Accent6 2 3 7 2 2" xfId="15296" xr:uid="{00000000-0005-0000-0000-0000B3340000}"/>
    <cellStyle name="20% - Accent6 2 3 7 3" xfId="15297" xr:uid="{00000000-0005-0000-0000-0000B4340000}"/>
    <cellStyle name="20% - Accent6 2 3 8" xfId="15298" xr:uid="{00000000-0005-0000-0000-0000B5340000}"/>
    <cellStyle name="20% - Accent6 2 3 8 2" xfId="15299" xr:uid="{00000000-0005-0000-0000-0000B6340000}"/>
    <cellStyle name="20% - Accent6 2 3 8 2 2" xfId="15300" xr:uid="{00000000-0005-0000-0000-0000B7340000}"/>
    <cellStyle name="20% - Accent6 2 3 8 3" xfId="15301" xr:uid="{00000000-0005-0000-0000-0000B8340000}"/>
    <cellStyle name="20% - Accent6 2 3 9" xfId="15302" xr:uid="{00000000-0005-0000-0000-0000B9340000}"/>
    <cellStyle name="20% - Accent6 2 3 9 2" xfId="15303" xr:uid="{00000000-0005-0000-0000-0000BA340000}"/>
    <cellStyle name="20% - Accent6 2 4" xfId="15304" xr:uid="{00000000-0005-0000-0000-0000BB340000}"/>
    <cellStyle name="20% - Accent6 2 4 10" xfId="15305" xr:uid="{00000000-0005-0000-0000-0000BC340000}"/>
    <cellStyle name="20% - Accent6 2 4 2" xfId="15306" xr:uid="{00000000-0005-0000-0000-0000BD340000}"/>
    <cellStyle name="20% - Accent6 2 4 2 2" xfId="15307" xr:uid="{00000000-0005-0000-0000-0000BE340000}"/>
    <cellStyle name="20% - Accent6 2 4 2 2 2" xfId="15308" xr:uid="{00000000-0005-0000-0000-0000BF340000}"/>
    <cellStyle name="20% - Accent6 2 4 2 2 2 2" xfId="15309" xr:uid="{00000000-0005-0000-0000-0000C0340000}"/>
    <cellStyle name="20% - Accent6 2 4 2 2 2 2 2" xfId="15310" xr:uid="{00000000-0005-0000-0000-0000C1340000}"/>
    <cellStyle name="20% - Accent6 2 4 2 2 2 3" xfId="15311" xr:uid="{00000000-0005-0000-0000-0000C2340000}"/>
    <cellStyle name="20% - Accent6 2 4 2 2 3" xfId="15312" xr:uid="{00000000-0005-0000-0000-0000C3340000}"/>
    <cellStyle name="20% - Accent6 2 4 2 2 3 2" xfId="15313" xr:uid="{00000000-0005-0000-0000-0000C4340000}"/>
    <cellStyle name="20% - Accent6 2 4 2 2 3 2 2" xfId="15314" xr:uid="{00000000-0005-0000-0000-0000C5340000}"/>
    <cellStyle name="20% - Accent6 2 4 2 2 3 3" xfId="15315" xr:uid="{00000000-0005-0000-0000-0000C6340000}"/>
    <cellStyle name="20% - Accent6 2 4 2 2 4" xfId="15316" xr:uid="{00000000-0005-0000-0000-0000C7340000}"/>
    <cellStyle name="20% - Accent6 2 4 2 2 4 2" xfId="15317" xr:uid="{00000000-0005-0000-0000-0000C8340000}"/>
    <cellStyle name="20% - Accent6 2 4 2 2 4 2 2" xfId="15318" xr:uid="{00000000-0005-0000-0000-0000C9340000}"/>
    <cellStyle name="20% - Accent6 2 4 2 2 4 3" xfId="15319" xr:uid="{00000000-0005-0000-0000-0000CA340000}"/>
    <cellStyle name="20% - Accent6 2 4 2 2 5" xfId="15320" xr:uid="{00000000-0005-0000-0000-0000CB340000}"/>
    <cellStyle name="20% - Accent6 2 4 2 2 5 2" xfId="15321" xr:uid="{00000000-0005-0000-0000-0000CC340000}"/>
    <cellStyle name="20% - Accent6 2 4 2 2 6" xfId="15322" xr:uid="{00000000-0005-0000-0000-0000CD340000}"/>
    <cellStyle name="20% - Accent6 2 4 2 2 6 2" xfId="15323" xr:uid="{00000000-0005-0000-0000-0000CE340000}"/>
    <cellStyle name="20% - Accent6 2 4 2 2 7" xfId="15324" xr:uid="{00000000-0005-0000-0000-0000CF340000}"/>
    <cellStyle name="20% - Accent6 2 4 2 3" xfId="15325" xr:uid="{00000000-0005-0000-0000-0000D0340000}"/>
    <cellStyle name="20% - Accent6 2 4 2 3 2" xfId="15326" xr:uid="{00000000-0005-0000-0000-0000D1340000}"/>
    <cellStyle name="20% - Accent6 2 4 2 3 2 2" xfId="15327" xr:uid="{00000000-0005-0000-0000-0000D2340000}"/>
    <cellStyle name="20% - Accent6 2 4 2 3 2 2 2" xfId="15328" xr:uid="{00000000-0005-0000-0000-0000D3340000}"/>
    <cellStyle name="20% - Accent6 2 4 2 3 2 3" xfId="15329" xr:uid="{00000000-0005-0000-0000-0000D4340000}"/>
    <cellStyle name="20% - Accent6 2 4 2 3 3" xfId="15330" xr:uid="{00000000-0005-0000-0000-0000D5340000}"/>
    <cellStyle name="20% - Accent6 2 4 2 3 3 2" xfId="15331" xr:uid="{00000000-0005-0000-0000-0000D6340000}"/>
    <cellStyle name="20% - Accent6 2 4 2 3 4" xfId="15332" xr:uid="{00000000-0005-0000-0000-0000D7340000}"/>
    <cellStyle name="20% - Accent6 2 4 2 4" xfId="15333" xr:uid="{00000000-0005-0000-0000-0000D8340000}"/>
    <cellStyle name="20% - Accent6 2 4 2 4 2" xfId="15334" xr:uid="{00000000-0005-0000-0000-0000D9340000}"/>
    <cellStyle name="20% - Accent6 2 4 2 4 2 2" xfId="15335" xr:uid="{00000000-0005-0000-0000-0000DA340000}"/>
    <cellStyle name="20% - Accent6 2 4 2 4 3" xfId="15336" xr:uid="{00000000-0005-0000-0000-0000DB340000}"/>
    <cellStyle name="20% - Accent6 2 4 2 5" xfId="15337" xr:uid="{00000000-0005-0000-0000-0000DC340000}"/>
    <cellStyle name="20% - Accent6 2 4 2 5 2" xfId="15338" xr:uid="{00000000-0005-0000-0000-0000DD340000}"/>
    <cellStyle name="20% - Accent6 2 4 2 5 2 2" xfId="15339" xr:uid="{00000000-0005-0000-0000-0000DE340000}"/>
    <cellStyle name="20% - Accent6 2 4 2 5 3" xfId="15340" xr:uid="{00000000-0005-0000-0000-0000DF340000}"/>
    <cellStyle name="20% - Accent6 2 4 2 6" xfId="15341" xr:uid="{00000000-0005-0000-0000-0000E0340000}"/>
    <cellStyle name="20% - Accent6 2 4 2 6 2" xfId="15342" xr:uid="{00000000-0005-0000-0000-0000E1340000}"/>
    <cellStyle name="20% - Accent6 2 4 2 6 2 2" xfId="15343" xr:uid="{00000000-0005-0000-0000-0000E2340000}"/>
    <cellStyle name="20% - Accent6 2 4 2 6 3" xfId="15344" xr:uid="{00000000-0005-0000-0000-0000E3340000}"/>
    <cellStyle name="20% - Accent6 2 4 2 7" xfId="15345" xr:uid="{00000000-0005-0000-0000-0000E4340000}"/>
    <cellStyle name="20% - Accent6 2 4 2 7 2" xfId="15346" xr:uid="{00000000-0005-0000-0000-0000E5340000}"/>
    <cellStyle name="20% - Accent6 2 4 2 8" xfId="15347" xr:uid="{00000000-0005-0000-0000-0000E6340000}"/>
    <cellStyle name="20% - Accent6 2 4 2 8 2" xfId="15348" xr:uid="{00000000-0005-0000-0000-0000E7340000}"/>
    <cellStyle name="20% - Accent6 2 4 2 9" xfId="15349" xr:uid="{00000000-0005-0000-0000-0000E8340000}"/>
    <cellStyle name="20% - Accent6 2 4 3" xfId="15350" xr:uid="{00000000-0005-0000-0000-0000E9340000}"/>
    <cellStyle name="20% - Accent6 2 4 3 2" xfId="15351" xr:uid="{00000000-0005-0000-0000-0000EA340000}"/>
    <cellStyle name="20% - Accent6 2 4 3 2 2" xfId="15352" xr:uid="{00000000-0005-0000-0000-0000EB340000}"/>
    <cellStyle name="20% - Accent6 2 4 3 2 2 2" xfId="15353" xr:uid="{00000000-0005-0000-0000-0000EC340000}"/>
    <cellStyle name="20% - Accent6 2 4 3 2 3" xfId="15354" xr:uid="{00000000-0005-0000-0000-0000ED340000}"/>
    <cellStyle name="20% - Accent6 2 4 3 3" xfId="15355" xr:uid="{00000000-0005-0000-0000-0000EE340000}"/>
    <cellStyle name="20% - Accent6 2 4 3 3 2" xfId="15356" xr:uid="{00000000-0005-0000-0000-0000EF340000}"/>
    <cellStyle name="20% - Accent6 2 4 3 3 2 2" xfId="15357" xr:uid="{00000000-0005-0000-0000-0000F0340000}"/>
    <cellStyle name="20% - Accent6 2 4 3 3 3" xfId="15358" xr:uid="{00000000-0005-0000-0000-0000F1340000}"/>
    <cellStyle name="20% - Accent6 2 4 3 4" xfId="15359" xr:uid="{00000000-0005-0000-0000-0000F2340000}"/>
    <cellStyle name="20% - Accent6 2 4 3 4 2" xfId="15360" xr:uid="{00000000-0005-0000-0000-0000F3340000}"/>
    <cellStyle name="20% - Accent6 2 4 3 4 2 2" xfId="15361" xr:uid="{00000000-0005-0000-0000-0000F4340000}"/>
    <cellStyle name="20% - Accent6 2 4 3 4 3" xfId="15362" xr:uid="{00000000-0005-0000-0000-0000F5340000}"/>
    <cellStyle name="20% - Accent6 2 4 3 5" xfId="15363" xr:uid="{00000000-0005-0000-0000-0000F6340000}"/>
    <cellStyle name="20% - Accent6 2 4 3 5 2" xfId="15364" xr:uid="{00000000-0005-0000-0000-0000F7340000}"/>
    <cellStyle name="20% - Accent6 2 4 3 6" xfId="15365" xr:uid="{00000000-0005-0000-0000-0000F8340000}"/>
    <cellStyle name="20% - Accent6 2 4 3 6 2" xfId="15366" xr:uid="{00000000-0005-0000-0000-0000F9340000}"/>
    <cellStyle name="20% - Accent6 2 4 3 7" xfId="15367" xr:uid="{00000000-0005-0000-0000-0000FA340000}"/>
    <cellStyle name="20% - Accent6 2 4 4" xfId="15368" xr:uid="{00000000-0005-0000-0000-0000FB340000}"/>
    <cellStyle name="20% - Accent6 2 4 4 2" xfId="15369" xr:uid="{00000000-0005-0000-0000-0000FC340000}"/>
    <cellStyle name="20% - Accent6 2 4 4 2 2" xfId="15370" xr:uid="{00000000-0005-0000-0000-0000FD340000}"/>
    <cellStyle name="20% - Accent6 2 4 4 2 2 2" xfId="15371" xr:uid="{00000000-0005-0000-0000-0000FE340000}"/>
    <cellStyle name="20% - Accent6 2 4 4 2 3" xfId="15372" xr:uid="{00000000-0005-0000-0000-0000FF340000}"/>
    <cellStyle name="20% - Accent6 2 4 4 3" xfId="15373" xr:uid="{00000000-0005-0000-0000-000000350000}"/>
    <cellStyle name="20% - Accent6 2 4 4 3 2" xfId="15374" xr:uid="{00000000-0005-0000-0000-000001350000}"/>
    <cellStyle name="20% - Accent6 2 4 4 4" xfId="15375" xr:uid="{00000000-0005-0000-0000-000002350000}"/>
    <cellStyle name="20% - Accent6 2 4 5" xfId="15376" xr:uid="{00000000-0005-0000-0000-000003350000}"/>
    <cellStyle name="20% - Accent6 2 4 5 2" xfId="15377" xr:uid="{00000000-0005-0000-0000-000004350000}"/>
    <cellStyle name="20% - Accent6 2 4 5 2 2" xfId="15378" xr:uid="{00000000-0005-0000-0000-000005350000}"/>
    <cellStyle name="20% - Accent6 2 4 5 3" xfId="15379" xr:uid="{00000000-0005-0000-0000-000006350000}"/>
    <cellStyle name="20% - Accent6 2 4 6" xfId="15380" xr:uid="{00000000-0005-0000-0000-000007350000}"/>
    <cellStyle name="20% - Accent6 2 4 6 2" xfId="15381" xr:uid="{00000000-0005-0000-0000-000008350000}"/>
    <cellStyle name="20% - Accent6 2 4 6 2 2" xfId="15382" xr:uid="{00000000-0005-0000-0000-000009350000}"/>
    <cellStyle name="20% - Accent6 2 4 6 3" xfId="15383" xr:uid="{00000000-0005-0000-0000-00000A350000}"/>
    <cellStyle name="20% - Accent6 2 4 7" xfId="15384" xr:uid="{00000000-0005-0000-0000-00000B350000}"/>
    <cellStyle name="20% - Accent6 2 4 7 2" xfId="15385" xr:uid="{00000000-0005-0000-0000-00000C350000}"/>
    <cellStyle name="20% - Accent6 2 4 7 2 2" xfId="15386" xr:uid="{00000000-0005-0000-0000-00000D350000}"/>
    <cellStyle name="20% - Accent6 2 4 7 3" xfId="15387" xr:uid="{00000000-0005-0000-0000-00000E350000}"/>
    <cellStyle name="20% - Accent6 2 4 8" xfId="15388" xr:uid="{00000000-0005-0000-0000-00000F350000}"/>
    <cellStyle name="20% - Accent6 2 4 8 2" xfId="15389" xr:uid="{00000000-0005-0000-0000-000010350000}"/>
    <cellStyle name="20% - Accent6 2 4 9" xfId="15390" xr:uid="{00000000-0005-0000-0000-000011350000}"/>
    <cellStyle name="20% - Accent6 2 4 9 2" xfId="15391" xr:uid="{00000000-0005-0000-0000-000012350000}"/>
    <cellStyle name="20% - Accent6 2 5" xfId="15392" xr:uid="{00000000-0005-0000-0000-000013350000}"/>
    <cellStyle name="20% - Accent6 2 5 2" xfId="15393" xr:uid="{00000000-0005-0000-0000-000014350000}"/>
    <cellStyle name="20% - Accent6 2 5 2 2" xfId="15394" xr:uid="{00000000-0005-0000-0000-000015350000}"/>
    <cellStyle name="20% - Accent6 2 5 2 2 2" xfId="15395" xr:uid="{00000000-0005-0000-0000-000016350000}"/>
    <cellStyle name="20% - Accent6 2 5 2 2 2 2" xfId="15396" xr:uid="{00000000-0005-0000-0000-000017350000}"/>
    <cellStyle name="20% - Accent6 2 5 2 2 3" xfId="15397" xr:uid="{00000000-0005-0000-0000-000018350000}"/>
    <cellStyle name="20% - Accent6 2 5 2 3" xfId="15398" xr:uid="{00000000-0005-0000-0000-000019350000}"/>
    <cellStyle name="20% - Accent6 2 5 2 3 2" xfId="15399" xr:uid="{00000000-0005-0000-0000-00001A350000}"/>
    <cellStyle name="20% - Accent6 2 5 2 3 2 2" xfId="15400" xr:uid="{00000000-0005-0000-0000-00001B350000}"/>
    <cellStyle name="20% - Accent6 2 5 2 3 3" xfId="15401" xr:uid="{00000000-0005-0000-0000-00001C350000}"/>
    <cellStyle name="20% - Accent6 2 5 2 4" xfId="15402" xr:uid="{00000000-0005-0000-0000-00001D350000}"/>
    <cellStyle name="20% - Accent6 2 5 2 4 2" xfId="15403" xr:uid="{00000000-0005-0000-0000-00001E350000}"/>
    <cellStyle name="20% - Accent6 2 5 2 4 2 2" xfId="15404" xr:uid="{00000000-0005-0000-0000-00001F350000}"/>
    <cellStyle name="20% - Accent6 2 5 2 4 3" xfId="15405" xr:uid="{00000000-0005-0000-0000-000020350000}"/>
    <cellStyle name="20% - Accent6 2 5 2 5" xfId="15406" xr:uid="{00000000-0005-0000-0000-000021350000}"/>
    <cellStyle name="20% - Accent6 2 5 2 5 2" xfId="15407" xr:uid="{00000000-0005-0000-0000-000022350000}"/>
    <cellStyle name="20% - Accent6 2 5 2 6" xfId="15408" xr:uid="{00000000-0005-0000-0000-000023350000}"/>
    <cellStyle name="20% - Accent6 2 5 2 6 2" xfId="15409" xr:uid="{00000000-0005-0000-0000-000024350000}"/>
    <cellStyle name="20% - Accent6 2 5 2 7" xfId="15410" xr:uid="{00000000-0005-0000-0000-000025350000}"/>
    <cellStyle name="20% - Accent6 2 5 3" xfId="15411" xr:uid="{00000000-0005-0000-0000-000026350000}"/>
    <cellStyle name="20% - Accent6 2 5 3 2" xfId="15412" xr:uid="{00000000-0005-0000-0000-000027350000}"/>
    <cellStyle name="20% - Accent6 2 5 3 2 2" xfId="15413" xr:uid="{00000000-0005-0000-0000-000028350000}"/>
    <cellStyle name="20% - Accent6 2 5 3 2 2 2" xfId="15414" xr:uid="{00000000-0005-0000-0000-000029350000}"/>
    <cellStyle name="20% - Accent6 2 5 3 2 3" xfId="15415" xr:uid="{00000000-0005-0000-0000-00002A350000}"/>
    <cellStyle name="20% - Accent6 2 5 3 3" xfId="15416" xr:uid="{00000000-0005-0000-0000-00002B350000}"/>
    <cellStyle name="20% - Accent6 2 5 3 3 2" xfId="15417" xr:uid="{00000000-0005-0000-0000-00002C350000}"/>
    <cellStyle name="20% - Accent6 2 5 3 4" xfId="15418" xr:uid="{00000000-0005-0000-0000-00002D350000}"/>
    <cellStyle name="20% - Accent6 2 5 4" xfId="15419" xr:uid="{00000000-0005-0000-0000-00002E350000}"/>
    <cellStyle name="20% - Accent6 2 5 4 2" xfId="15420" xr:uid="{00000000-0005-0000-0000-00002F350000}"/>
    <cellStyle name="20% - Accent6 2 5 4 2 2" xfId="15421" xr:uid="{00000000-0005-0000-0000-000030350000}"/>
    <cellStyle name="20% - Accent6 2 5 4 3" xfId="15422" xr:uid="{00000000-0005-0000-0000-000031350000}"/>
    <cellStyle name="20% - Accent6 2 5 5" xfId="15423" xr:uid="{00000000-0005-0000-0000-000032350000}"/>
    <cellStyle name="20% - Accent6 2 5 5 2" xfId="15424" xr:uid="{00000000-0005-0000-0000-000033350000}"/>
    <cellStyle name="20% - Accent6 2 5 5 2 2" xfId="15425" xr:uid="{00000000-0005-0000-0000-000034350000}"/>
    <cellStyle name="20% - Accent6 2 5 5 3" xfId="15426" xr:uid="{00000000-0005-0000-0000-000035350000}"/>
    <cellStyle name="20% - Accent6 2 5 6" xfId="15427" xr:uid="{00000000-0005-0000-0000-000036350000}"/>
    <cellStyle name="20% - Accent6 2 5 6 2" xfId="15428" xr:uid="{00000000-0005-0000-0000-000037350000}"/>
    <cellStyle name="20% - Accent6 2 5 6 2 2" xfId="15429" xr:uid="{00000000-0005-0000-0000-000038350000}"/>
    <cellStyle name="20% - Accent6 2 5 6 3" xfId="15430" xr:uid="{00000000-0005-0000-0000-000039350000}"/>
    <cellStyle name="20% - Accent6 2 5 7" xfId="15431" xr:uid="{00000000-0005-0000-0000-00003A350000}"/>
    <cellStyle name="20% - Accent6 2 5 7 2" xfId="15432" xr:uid="{00000000-0005-0000-0000-00003B350000}"/>
    <cellStyle name="20% - Accent6 2 5 8" xfId="15433" xr:uid="{00000000-0005-0000-0000-00003C350000}"/>
    <cellStyle name="20% - Accent6 2 5 8 2" xfId="15434" xr:uid="{00000000-0005-0000-0000-00003D350000}"/>
    <cellStyle name="20% - Accent6 2 5 9" xfId="15435" xr:uid="{00000000-0005-0000-0000-00003E350000}"/>
    <cellStyle name="20% - Accent6 2 6" xfId="15436" xr:uid="{00000000-0005-0000-0000-00003F350000}"/>
    <cellStyle name="20% - Accent6 2 6 2" xfId="15437" xr:uid="{00000000-0005-0000-0000-000040350000}"/>
    <cellStyle name="20% - Accent6 2 6 2 2" xfId="15438" xr:uid="{00000000-0005-0000-0000-000041350000}"/>
    <cellStyle name="20% - Accent6 2 6 2 2 2" xfId="15439" xr:uid="{00000000-0005-0000-0000-000042350000}"/>
    <cellStyle name="20% - Accent6 2 6 2 3" xfId="15440" xr:uid="{00000000-0005-0000-0000-000043350000}"/>
    <cellStyle name="20% - Accent6 2 6 3" xfId="15441" xr:uid="{00000000-0005-0000-0000-000044350000}"/>
    <cellStyle name="20% - Accent6 2 6 3 2" xfId="15442" xr:uid="{00000000-0005-0000-0000-000045350000}"/>
    <cellStyle name="20% - Accent6 2 6 3 2 2" xfId="15443" xr:uid="{00000000-0005-0000-0000-000046350000}"/>
    <cellStyle name="20% - Accent6 2 6 3 3" xfId="15444" xr:uid="{00000000-0005-0000-0000-000047350000}"/>
    <cellStyle name="20% - Accent6 2 6 4" xfId="15445" xr:uid="{00000000-0005-0000-0000-000048350000}"/>
    <cellStyle name="20% - Accent6 2 6 4 2" xfId="15446" xr:uid="{00000000-0005-0000-0000-000049350000}"/>
    <cellStyle name="20% - Accent6 2 6 4 2 2" xfId="15447" xr:uid="{00000000-0005-0000-0000-00004A350000}"/>
    <cellStyle name="20% - Accent6 2 6 4 3" xfId="15448" xr:uid="{00000000-0005-0000-0000-00004B350000}"/>
    <cellStyle name="20% - Accent6 2 6 5" xfId="15449" xr:uid="{00000000-0005-0000-0000-00004C350000}"/>
    <cellStyle name="20% - Accent6 2 6 5 2" xfId="15450" xr:uid="{00000000-0005-0000-0000-00004D350000}"/>
    <cellStyle name="20% - Accent6 2 6 6" xfId="15451" xr:uid="{00000000-0005-0000-0000-00004E350000}"/>
    <cellStyle name="20% - Accent6 2 6 6 2" xfId="15452" xr:uid="{00000000-0005-0000-0000-00004F350000}"/>
    <cellStyle name="20% - Accent6 2 6 7" xfId="15453" xr:uid="{00000000-0005-0000-0000-000050350000}"/>
    <cellStyle name="20% - Accent6 2 7" xfId="15454" xr:uid="{00000000-0005-0000-0000-000051350000}"/>
    <cellStyle name="20% - Accent6 2 7 2" xfId="15455" xr:uid="{00000000-0005-0000-0000-000052350000}"/>
    <cellStyle name="20% - Accent6 2 7 2 2" xfId="15456" xr:uid="{00000000-0005-0000-0000-000053350000}"/>
    <cellStyle name="20% - Accent6 2 7 2 2 2" xfId="15457" xr:uid="{00000000-0005-0000-0000-000054350000}"/>
    <cellStyle name="20% - Accent6 2 7 2 3" xfId="15458" xr:uid="{00000000-0005-0000-0000-000055350000}"/>
    <cellStyle name="20% - Accent6 2 7 3" xfId="15459" xr:uid="{00000000-0005-0000-0000-000056350000}"/>
    <cellStyle name="20% - Accent6 2 7 3 2" xfId="15460" xr:uid="{00000000-0005-0000-0000-000057350000}"/>
    <cellStyle name="20% - Accent6 2 7 4" xfId="15461" xr:uid="{00000000-0005-0000-0000-000058350000}"/>
    <cellStyle name="20% - Accent6 2 8" xfId="15462" xr:uid="{00000000-0005-0000-0000-000059350000}"/>
    <cellStyle name="20% - Accent6 2 8 2" xfId="15463" xr:uid="{00000000-0005-0000-0000-00005A350000}"/>
    <cellStyle name="20% - Accent6 2 8 2 2" xfId="15464" xr:uid="{00000000-0005-0000-0000-00005B350000}"/>
    <cellStyle name="20% - Accent6 2 8 3" xfId="15465" xr:uid="{00000000-0005-0000-0000-00005C350000}"/>
    <cellStyle name="20% - Accent6 2 9" xfId="15466" xr:uid="{00000000-0005-0000-0000-00005D350000}"/>
    <cellStyle name="20% - Accent6 2 9 2" xfId="15467" xr:uid="{00000000-0005-0000-0000-00005E350000}"/>
    <cellStyle name="20% - Accent6 2 9 2 2" xfId="15468" xr:uid="{00000000-0005-0000-0000-00005F350000}"/>
    <cellStyle name="20% - Accent6 2 9 3" xfId="15469" xr:uid="{00000000-0005-0000-0000-000060350000}"/>
    <cellStyle name="20% - Accent6 20" xfId="15470" xr:uid="{00000000-0005-0000-0000-000061350000}"/>
    <cellStyle name="20% - Accent6 20 2" xfId="15471" xr:uid="{00000000-0005-0000-0000-000062350000}"/>
    <cellStyle name="20% - Accent6 21" xfId="15472" xr:uid="{00000000-0005-0000-0000-000063350000}"/>
    <cellStyle name="20% - Accent6 22" xfId="15473" xr:uid="{00000000-0005-0000-0000-000064350000}"/>
    <cellStyle name="20% - Accent6 3" xfId="865" xr:uid="{00000000-0005-0000-0000-000065350000}"/>
    <cellStyle name="20% - Accent6 3 10" xfId="15475" xr:uid="{00000000-0005-0000-0000-000066350000}"/>
    <cellStyle name="20% - Accent6 3 10 2" xfId="15476" xr:uid="{00000000-0005-0000-0000-000067350000}"/>
    <cellStyle name="20% - Accent6 3 10 2 2" xfId="15477" xr:uid="{00000000-0005-0000-0000-000068350000}"/>
    <cellStyle name="20% - Accent6 3 10 3" xfId="15478" xr:uid="{00000000-0005-0000-0000-000069350000}"/>
    <cellStyle name="20% - Accent6 3 11" xfId="15479" xr:uid="{00000000-0005-0000-0000-00006A350000}"/>
    <cellStyle name="20% - Accent6 3 11 2" xfId="15480" xr:uid="{00000000-0005-0000-0000-00006B350000}"/>
    <cellStyle name="20% - Accent6 3 12" xfId="15481" xr:uid="{00000000-0005-0000-0000-00006C350000}"/>
    <cellStyle name="20% - Accent6 3 12 2" xfId="15482" xr:uid="{00000000-0005-0000-0000-00006D350000}"/>
    <cellStyle name="20% - Accent6 3 13" xfId="15483" xr:uid="{00000000-0005-0000-0000-00006E350000}"/>
    <cellStyle name="20% - Accent6 3 14" xfId="15484" xr:uid="{00000000-0005-0000-0000-00006F350000}"/>
    <cellStyle name="20% - Accent6 3 15" xfId="15474" xr:uid="{00000000-0005-0000-0000-000070350000}"/>
    <cellStyle name="20% - Accent6 3 2" xfId="866" xr:uid="{00000000-0005-0000-0000-000071350000}"/>
    <cellStyle name="20% - Accent6 3 2 10" xfId="15486" xr:uid="{00000000-0005-0000-0000-000072350000}"/>
    <cellStyle name="20% - Accent6 3 2 10 2" xfId="15487" xr:uid="{00000000-0005-0000-0000-000073350000}"/>
    <cellStyle name="20% - Accent6 3 2 11" xfId="15488" xr:uid="{00000000-0005-0000-0000-000074350000}"/>
    <cellStyle name="20% - Accent6 3 2 12" xfId="15489" xr:uid="{00000000-0005-0000-0000-000075350000}"/>
    <cellStyle name="20% - Accent6 3 2 13" xfId="15485" xr:uid="{00000000-0005-0000-0000-000076350000}"/>
    <cellStyle name="20% - Accent6 3 2 2" xfId="15490" xr:uid="{00000000-0005-0000-0000-000077350000}"/>
    <cellStyle name="20% - Accent6 3 2 2 10" xfId="15491" xr:uid="{00000000-0005-0000-0000-000078350000}"/>
    <cellStyle name="20% - Accent6 3 2 2 11" xfId="15492" xr:uid="{00000000-0005-0000-0000-000079350000}"/>
    <cellStyle name="20% - Accent6 3 2 2 2" xfId="15493" xr:uid="{00000000-0005-0000-0000-00007A350000}"/>
    <cellStyle name="20% - Accent6 3 2 2 2 2" xfId="15494" xr:uid="{00000000-0005-0000-0000-00007B350000}"/>
    <cellStyle name="20% - Accent6 3 2 2 2 2 2" xfId="15495" xr:uid="{00000000-0005-0000-0000-00007C350000}"/>
    <cellStyle name="20% - Accent6 3 2 2 2 2 2 2" xfId="15496" xr:uid="{00000000-0005-0000-0000-00007D350000}"/>
    <cellStyle name="20% - Accent6 3 2 2 2 2 2 2 2" xfId="15497" xr:uid="{00000000-0005-0000-0000-00007E350000}"/>
    <cellStyle name="20% - Accent6 3 2 2 2 2 2 3" xfId="15498" xr:uid="{00000000-0005-0000-0000-00007F350000}"/>
    <cellStyle name="20% - Accent6 3 2 2 2 2 3" xfId="15499" xr:uid="{00000000-0005-0000-0000-000080350000}"/>
    <cellStyle name="20% - Accent6 3 2 2 2 2 3 2" xfId="15500" xr:uid="{00000000-0005-0000-0000-000081350000}"/>
    <cellStyle name="20% - Accent6 3 2 2 2 2 3 2 2" xfId="15501" xr:uid="{00000000-0005-0000-0000-000082350000}"/>
    <cellStyle name="20% - Accent6 3 2 2 2 2 3 3" xfId="15502" xr:uid="{00000000-0005-0000-0000-000083350000}"/>
    <cellStyle name="20% - Accent6 3 2 2 2 2 4" xfId="15503" xr:uid="{00000000-0005-0000-0000-000084350000}"/>
    <cellStyle name="20% - Accent6 3 2 2 2 2 4 2" xfId="15504" xr:uid="{00000000-0005-0000-0000-000085350000}"/>
    <cellStyle name="20% - Accent6 3 2 2 2 2 4 2 2" xfId="15505" xr:uid="{00000000-0005-0000-0000-000086350000}"/>
    <cellStyle name="20% - Accent6 3 2 2 2 2 4 3" xfId="15506" xr:uid="{00000000-0005-0000-0000-000087350000}"/>
    <cellStyle name="20% - Accent6 3 2 2 2 2 5" xfId="15507" xr:uid="{00000000-0005-0000-0000-000088350000}"/>
    <cellStyle name="20% - Accent6 3 2 2 2 2 5 2" xfId="15508" xr:uid="{00000000-0005-0000-0000-000089350000}"/>
    <cellStyle name="20% - Accent6 3 2 2 2 2 6" xfId="15509" xr:uid="{00000000-0005-0000-0000-00008A350000}"/>
    <cellStyle name="20% - Accent6 3 2 2 2 2 6 2" xfId="15510" xr:uid="{00000000-0005-0000-0000-00008B350000}"/>
    <cellStyle name="20% - Accent6 3 2 2 2 2 7" xfId="15511" xr:uid="{00000000-0005-0000-0000-00008C350000}"/>
    <cellStyle name="20% - Accent6 3 2 2 2 3" xfId="15512" xr:uid="{00000000-0005-0000-0000-00008D350000}"/>
    <cellStyle name="20% - Accent6 3 2 2 2 3 2" xfId="15513" xr:uid="{00000000-0005-0000-0000-00008E350000}"/>
    <cellStyle name="20% - Accent6 3 2 2 2 3 2 2" xfId="15514" xr:uid="{00000000-0005-0000-0000-00008F350000}"/>
    <cellStyle name="20% - Accent6 3 2 2 2 3 2 2 2" xfId="15515" xr:uid="{00000000-0005-0000-0000-000090350000}"/>
    <cellStyle name="20% - Accent6 3 2 2 2 3 2 3" xfId="15516" xr:uid="{00000000-0005-0000-0000-000091350000}"/>
    <cellStyle name="20% - Accent6 3 2 2 2 3 3" xfId="15517" xr:uid="{00000000-0005-0000-0000-000092350000}"/>
    <cellStyle name="20% - Accent6 3 2 2 2 3 3 2" xfId="15518" xr:uid="{00000000-0005-0000-0000-000093350000}"/>
    <cellStyle name="20% - Accent6 3 2 2 2 3 4" xfId="15519" xr:uid="{00000000-0005-0000-0000-000094350000}"/>
    <cellStyle name="20% - Accent6 3 2 2 2 4" xfId="15520" xr:uid="{00000000-0005-0000-0000-000095350000}"/>
    <cellStyle name="20% - Accent6 3 2 2 2 4 2" xfId="15521" xr:uid="{00000000-0005-0000-0000-000096350000}"/>
    <cellStyle name="20% - Accent6 3 2 2 2 4 2 2" xfId="15522" xr:uid="{00000000-0005-0000-0000-000097350000}"/>
    <cellStyle name="20% - Accent6 3 2 2 2 4 3" xfId="15523" xr:uid="{00000000-0005-0000-0000-000098350000}"/>
    <cellStyle name="20% - Accent6 3 2 2 2 5" xfId="15524" xr:uid="{00000000-0005-0000-0000-000099350000}"/>
    <cellStyle name="20% - Accent6 3 2 2 2 5 2" xfId="15525" xr:uid="{00000000-0005-0000-0000-00009A350000}"/>
    <cellStyle name="20% - Accent6 3 2 2 2 5 2 2" xfId="15526" xr:uid="{00000000-0005-0000-0000-00009B350000}"/>
    <cellStyle name="20% - Accent6 3 2 2 2 5 3" xfId="15527" xr:uid="{00000000-0005-0000-0000-00009C350000}"/>
    <cellStyle name="20% - Accent6 3 2 2 2 6" xfId="15528" xr:uid="{00000000-0005-0000-0000-00009D350000}"/>
    <cellStyle name="20% - Accent6 3 2 2 2 6 2" xfId="15529" xr:uid="{00000000-0005-0000-0000-00009E350000}"/>
    <cellStyle name="20% - Accent6 3 2 2 2 6 2 2" xfId="15530" xr:uid="{00000000-0005-0000-0000-00009F350000}"/>
    <cellStyle name="20% - Accent6 3 2 2 2 6 3" xfId="15531" xr:uid="{00000000-0005-0000-0000-0000A0350000}"/>
    <cellStyle name="20% - Accent6 3 2 2 2 7" xfId="15532" xr:uid="{00000000-0005-0000-0000-0000A1350000}"/>
    <cellStyle name="20% - Accent6 3 2 2 2 7 2" xfId="15533" xr:uid="{00000000-0005-0000-0000-0000A2350000}"/>
    <cellStyle name="20% - Accent6 3 2 2 2 8" xfId="15534" xr:uid="{00000000-0005-0000-0000-0000A3350000}"/>
    <cellStyle name="20% - Accent6 3 2 2 2 8 2" xfId="15535" xr:uid="{00000000-0005-0000-0000-0000A4350000}"/>
    <cellStyle name="20% - Accent6 3 2 2 2 9" xfId="15536" xr:uid="{00000000-0005-0000-0000-0000A5350000}"/>
    <cellStyle name="20% - Accent6 3 2 2 3" xfId="15537" xr:uid="{00000000-0005-0000-0000-0000A6350000}"/>
    <cellStyle name="20% - Accent6 3 2 2 3 2" xfId="15538" xr:uid="{00000000-0005-0000-0000-0000A7350000}"/>
    <cellStyle name="20% - Accent6 3 2 2 3 2 2" xfId="15539" xr:uid="{00000000-0005-0000-0000-0000A8350000}"/>
    <cellStyle name="20% - Accent6 3 2 2 3 2 2 2" xfId="15540" xr:uid="{00000000-0005-0000-0000-0000A9350000}"/>
    <cellStyle name="20% - Accent6 3 2 2 3 2 3" xfId="15541" xr:uid="{00000000-0005-0000-0000-0000AA350000}"/>
    <cellStyle name="20% - Accent6 3 2 2 3 3" xfId="15542" xr:uid="{00000000-0005-0000-0000-0000AB350000}"/>
    <cellStyle name="20% - Accent6 3 2 2 3 3 2" xfId="15543" xr:uid="{00000000-0005-0000-0000-0000AC350000}"/>
    <cellStyle name="20% - Accent6 3 2 2 3 3 2 2" xfId="15544" xr:uid="{00000000-0005-0000-0000-0000AD350000}"/>
    <cellStyle name="20% - Accent6 3 2 2 3 3 3" xfId="15545" xr:uid="{00000000-0005-0000-0000-0000AE350000}"/>
    <cellStyle name="20% - Accent6 3 2 2 3 4" xfId="15546" xr:uid="{00000000-0005-0000-0000-0000AF350000}"/>
    <cellStyle name="20% - Accent6 3 2 2 3 4 2" xfId="15547" xr:uid="{00000000-0005-0000-0000-0000B0350000}"/>
    <cellStyle name="20% - Accent6 3 2 2 3 4 2 2" xfId="15548" xr:uid="{00000000-0005-0000-0000-0000B1350000}"/>
    <cellStyle name="20% - Accent6 3 2 2 3 4 3" xfId="15549" xr:uid="{00000000-0005-0000-0000-0000B2350000}"/>
    <cellStyle name="20% - Accent6 3 2 2 3 5" xfId="15550" xr:uid="{00000000-0005-0000-0000-0000B3350000}"/>
    <cellStyle name="20% - Accent6 3 2 2 3 5 2" xfId="15551" xr:uid="{00000000-0005-0000-0000-0000B4350000}"/>
    <cellStyle name="20% - Accent6 3 2 2 3 6" xfId="15552" xr:uid="{00000000-0005-0000-0000-0000B5350000}"/>
    <cellStyle name="20% - Accent6 3 2 2 3 6 2" xfId="15553" xr:uid="{00000000-0005-0000-0000-0000B6350000}"/>
    <cellStyle name="20% - Accent6 3 2 2 3 7" xfId="15554" xr:uid="{00000000-0005-0000-0000-0000B7350000}"/>
    <cellStyle name="20% - Accent6 3 2 2 4" xfId="15555" xr:uid="{00000000-0005-0000-0000-0000B8350000}"/>
    <cellStyle name="20% - Accent6 3 2 2 4 2" xfId="15556" xr:uid="{00000000-0005-0000-0000-0000B9350000}"/>
    <cellStyle name="20% - Accent6 3 2 2 4 2 2" xfId="15557" xr:uid="{00000000-0005-0000-0000-0000BA350000}"/>
    <cellStyle name="20% - Accent6 3 2 2 4 2 2 2" xfId="15558" xr:uid="{00000000-0005-0000-0000-0000BB350000}"/>
    <cellStyle name="20% - Accent6 3 2 2 4 2 3" xfId="15559" xr:uid="{00000000-0005-0000-0000-0000BC350000}"/>
    <cellStyle name="20% - Accent6 3 2 2 4 3" xfId="15560" xr:uid="{00000000-0005-0000-0000-0000BD350000}"/>
    <cellStyle name="20% - Accent6 3 2 2 4 3 2" xfId="15561" xr:uid="{00000000-0005-0000-0000-0000BE350000}"/>
    <cellStyle name="20% - Accent6 3 2 2 4 4" xfId="15562" xr:uid="{00000000-0005-0000-0000-0000BF350000}"/>
    <cellStyle name="20% - Accent6 3 2 2 5" xfId="15563" xr:uid="{00000000-0005-0000-0000-0000C0350000}"/>
    <cellStyle name="20% - Accent6 3 2 2 5 2" xfId="15564" xr:uid="{00000000-0005-0000-0000-0000C1350000}"/>
    <cellStyle name="20% - Accent6 3 2 2 5 2 2" xfId="15565" xr:uid="{00000000-0005-0000-0000-0000C2350000}"/>
    <cellStyle name="20% - Accent6 3 2 2 5 3" xfId="15566" xr:uid="{00000000-0005-0000-0000-0000C3350000}"/>
    <cellStyle name="20% - Accent6 3 2 2 6" xfId="15567" xr:uid="{00000000-0005-0000-0000-0000C4350000}"/>
    <cellStyle name="20% - Accent6 3 2 2 6 2" xfId="15568" xr:uid="{00000000-0005-0000-0000-0000C5350000}"/>
    <cellStyle name="20% - Accent6 3 2 2 6 2 2" xfId="15569" xr:uid="{00000000-0005-0000-0000-0000C6350000}"/>
    <cellStyle name="20% - Accent6 3 2 2 6 3" xfId="15570" xr:uid="{00000000-0005-0000-0000-0000C7350000}"/>
    <cellStyle name="20% - Accent6 3 2 2 7" xfId="15571" xr:uid="{00000000-0005-0000-0000-0000C8350000}"/>
    <cellStyle name="20% - Accent6 3 2 2 7 2" xfId="15572" xr:uid="{00000000-0005-0000-0000-0000C9350000}"/>
    <cellStyle name="20% - Accent6 3 2 2 7 2 2" xfId="15573" xr:uid="{00000000-0005-0000-0000-0000CA350000}"/>
    <cellStyle name="20% - Accent6 3 2 2 7 3" xfId="15574" xr:uid="{00000000-0005-0000-0000-0000CB350000}"/>
    <cellStyle name="20% - Accent6 3 2 2 8" xfId="15575" xr:uid="{00000000-0005-0000-0000-0000CC350000}"/>
    <cellStyle name="20% - Accent6 3 2 2 8 2" xfId="15576" xr:uid="{00000000-0005-0000-0000-0000CD350000}"/>
    <cellStyle name="20% - Accent6 3 2 2 9" xfId="15577" xr:uid="{00000000-0005-0000-0000-0000CE350000}"/>
    <cellStyle name="20% - Accent6 3 2 2 9 2" xfId="15578" xr:uid="{00000000-0005-0000-0000-0000CF350000}"/>
    <cellStyle name="20% - Accent6 3 2 3" xfId="15579" xr:uid="{00000000-0005-0000-0000-0000D0350000}"/>
    <cellStyle name="20% - Accent6 3 2 3 2" xfId="15580" xr:uid="{00000000-0005-0000-0000-0000D1350000}"/>
    <cellStyle name="20% - Accent6 3 2 3 2 2" xfId="15581" xr:uid="{00000000-0005-0000-0000-0000D2350000}"/>
    <cellStyle name="20% - Accent6 3 2 3 2 2 2" xfId="15582" xr:uid="{00000000-0005-0000-0000-0000D3350000}"/>
    <cellStyle name="20% - Accent6 3 2 3 2 2 2 2" xfId="15583" xr:uid="{00000000-0005-0000-0000-0000D4350000}"/>
    <cellStyle name="20% - Accent6 3 2 3 2 2 3" xfId="15584" xr:uid="{00000000-0005-0000-0000-0000D5350000}"/>
    <cellStyle name="20% - Accent6 3 2 3 2 3" xfId="15585" xr:uid="{00000000-0005-0000-0000-0000D6350000}"/>
    <cellStyle name="20% - Accent6 3 2 3 2 3 2" xfId="15586" xr:uid="{00000000-0005-0000-0000-0000D7350000}"/>
    <cellStyle name="20% - Accent6 3 2 3 2 3 2 2" xfId="15587" xr:uid="{00000000-0005-0000-0000-0000D8350000}"/>
    <cellStyle name="20% - Accent6 3 2 3 2 3 3" xfId="15588" xr:uid="{00000000-0005-0000-0000-0000D9350000}"/>
    <cellStyle name="20% - Accent6 3 2 3 2 4" xfId="15589" xr:uid="{00000000-0005-0000-0000-0000DA350000}"/>
    <cellStyle name="20% - Accent6 3 2 3 2 4 2" xfId="15590" xr:uid="{00000000-0005-0000-0000-0000DB350000}"/>
    <cellStyle name="20% - Accent6 3 2 3 2 4 2 2" xfId="15591" xr:uid="{00000000-0005-0000-0000-0000DC350000}"/>
    <cellStyle name="20% - Accent6 3 2 3 2 4 3" xfId="15592" xr:uid="{00000000-0005-0000-0000-0000DD350000}"/>
    <cellStyle name="20% - Accent6 3 2 3 2 5" xfId="15593" xr:uid="{00000000-0005-0000-0000-0000DE350000}"/>
    <cellStyle name="20% - Accent6 3 2 3 2 5 2" xfId="15594" xr:uid="{00000000-0005-0000-0000-0000DF350000}"/>
    <cellStyle name="20% - Accent6 3 2 3 2 6" xfId="15595" xr:uid="{00000000-0005-0000-0000-0000E0350000}"/>
    <cellStyle name="20% - Accent6 3 2 3 2 6 2" xfId="15596" xr:uid="{00000000-0005-0000-0000-0000E1350000}"/>
    <cellStyle name="20% - Accent6 3 2 3 2 7" xfId="15597" xr:uid="{00000000-0005-0000-0000-0000E2350000}"/>
    <cellStyle name="20% - Accent6 3 2 3 3" xfId="15598" xr:uid="{00000000-0005-0000-0000-0000E3350000}"/>
    <cellStyle name="20% - Accent6 3 2 3 3 2" xfId="15599" xr:uid="{00000000-0005-0000-0000-0000E4350000}"/>
    <cellStyle name="20% - Accent6 3 2 3 3 2 2" xfId="15600" xr:uid="{00000000-0005-0000-0000-0000E5350000}"/>
    <cellStyle name="20% - Accent6 3 2 3 3 2 2 2" xfId="15601" xr:uid="{00000000-0005-0000-0000-0000E6350000}"/>
    <cellStyle name="20% - Accent6 3 2 3 3 2 3" xfId="15602" xr:uid="{00000000-0005-0000-0000-0000E7350000}"/>
    <cellStyle name="20% - Accent6 3 2 3 3 3" xfId="15603" xr:uid="{00000000-0005-0000-0000-0000E8350000}"/>
    <cellStyle name="20% - Accent6 3 2 3 3 3 2" xfId="15604" xr:uid="{00000000-0005-0000-0000-0000E9350000}"/>
    <cellStyle name="20% - Accent6 3 2 3 3 4" xfId="15605" xr:uid="{00000000-0005-0000-0000-0000EA350000}"/>
    <cellStyle name="20% - Accent6 3 2 3 4" xfId="15606" xr:uid="{00000000-0005-0000-0000-0000EB350000}"/>
    <cellStyle name="20% - Accent6 3 2 3 4 2" xfId="15607" xr:uid="{00000000-0005-0000-0000-0000EC350000}"/>
    <cellStyle name="20% - Accent6 3 2 3 4 2 2" xfId="15608" xr:uid="{00000000-0005-0000-0000-0000ED350000}"/>
    <cellStyle name="20% - Accent6 3 2 3 4 3" xfId="15609" xr:uid="{00000000-0005-0000-0000-0000EE350000}"/>
    <cellStyle name="20% - Accent6 3 2 3 5" xfId="15610" xr:uid="{00000000-0005-0000-0000-0000EF350000}"/>
    <cellStyle name="20% - Accent6 3 2 3 5 2" xfId="15611" xr:uid="{00000000-0005-0000-0000-0000F0350000}"/>
    <cellStyle name="20% - Accent6 3 2 3 5 2 2" xfId="15612" xr:uid="{00000000-0005-0000-0000-0000F1350000}"/>
    <cellStyle name="20% - Accent6 3 2 3 5 3" xfId="15613" xr:uid="{00000000-0005-0000-0000-0000F2350000}"/>
    <cellStyle name="20% - Accent6 3 2 3 6" xfId="15614" xr:uid="{00000000-0005-0000-0000-0000F3350000}"/>
    <cellStyle name="20% - Accent6 3 2 3 6 2" xfId="15615" xr:uid="{00000000-0005-0000-0000-0000F4350000}"/>
    <cellStyle name="20% - Accent6 3 2 3 6 2 2" xfId="15616" xr:uid="{00000000-0005-0000-0000-0000F5350000}"/>
    <cellStyle name="20% - Accent6 3 2 3 6 3" xfId="15617" xr:uid="{00000000-0005-0000-0000-0000F6350000}"/>
    <cellStyle name="20% - Accent6 3 2 3 7" xfId="15618" xr:uid="{00000000-0005-0000-0000-0000F7350000}"/>
    <cellStyle name="20% - Accent6 3 2 3 7 2" xfId="15619" xr:uid="{00000000-0005-0000-0000-0000F8350000}"/>
    <cellStyle name="20% - Accent6 3 2 3 8" xfId="15620" xr:uid="{00000000-0005-0000-0000-0000F9350000}"/>
    <cellStyle name="20% - Accent6 3 2 3 8 2" xfId="15621" xr:uid="{00000000-0005-0000-0000-0000FA350000}"/>
    <cellStyle name="20% - Accent6 3 2 3 9" xfId="15622" xr:uid="{00000000-0005-0000-0000-0000FB350000}"/>
    <cellStyle name="20% - Accent6 3 2 4" xfId="15623" xr:uid="{00000000-0005-0000-0000-0000FC350000}"/>
    <cellStyle name="20% - Accent6 3 2 4 2" xfId="15624" xr:uid="{00000000-0005-0000-0000-0000FD350000}"/>
    <cellStyle name="20% - Accent6 3 2 4 2 2" xfId="15625" xr:uid="{00000000-0005-0000-0000-0000FE350000}"/>
    <cellStyle name="20% - Accent6 3 2 4 2 2 2" xfId="15626" xr:uid="{00000000-0005-0000-0000-0000FF350000}"/>
    <cellStyle name="20% - Accent6 3 2 4 2 3" xfId="15627" xr:uid="{00000000-0005-0000-0000-000000360000}"/>
    <cellStyle name="20% - Accent6 3 2 4 3" xfId="15628" xr:uid="{00000000-0005-0000-0000-000001360000}"/>
    <cellStyle name="20% - Accent6 3 2 4 3 2" xfId="15629" xr:uid="{00000000-0005-0000-0000-000002360000}"/>
    <cellStyle name="20% - Accent6 3 2 4 3 2 2" xfId="15630" xr:uid="{00000000-0005-0000-0000-000003360000}"/>
    <cellStyle name="20% - Accent6 3 2 4 3 3" xfId="15631" xr:uid="{00000000-0005-0000-0000-000004360000}"/>
    <cellStyle name="20% - Accent6 3 2 4 4" xfId="15632" xr:uid="{00000000-0005-0000-0000-000005360000}"/>
    <cellStyle name="20% - Accent6 3 2 4 4 2" xfId="15633" xr:uid="{00000000-0005-0000-0000-000006360000}"/>
    <cellStyle name="20% - Accent6 3 2 4 4 2 2" xfId="15634" xr:uid="{00000000-0005-0000-0000-000007360000}"/>
    <cellStyle name="20% - Accent6 3 2 4 4 3" xfId="15635" xr:uid="{00000000-0005-0000-0000-000008360000}"/>
    <cellStyle name="20% - Accent6 3 2 4 5" xfId="15636" xr:uid="{00000000-0005-0000-0000-000009360000}"/>
    <cellStyle name="20% - Accent6 3 2 4 5 2" xfId="15637" xr:uid="{00000000-0005-0000-0000-00000A360000}"/>
    <cellStyle name="20% - Accent6 3 2 4 6" xfId="15638" xr:uid="{00000000-0005-0000-0000-00000B360000}"/>
    <cellStyle name="20% - Accent6 3 2 4 6 2" xfId="15639" xr:uid="{00000000-0005-0000-0000-00000C360000}"/>
    <cellStyle name="20% - Accent6 3 2 4 7" xfId="15640" xr:uid="{00000000-0005-0000-0000-00000D360000}"/>
    <cellStyle name="20% - Accent6 3 2 5" xfId="15641" xr:uid="{00000000-0005-0000-0000-00000E360000}"/>
    <cellStyle name="20% - Accent6 3 2 5 2" xfId="15642" xr:uid="{00000000-0005-0000-0000-00000F360000}"/>
    <cellStyle name="20% - Accent6 3 2 5 2 2" xfId="15643" xr:uid="{00000000-0005-0000-0000-000010360000}"/>
    <cellStyle name="20% - Accent6 3 2 5 2 2 2" xfId="15644" xr:uid="{00000000-0005-0000-0000-000011360000}"/>
    <cellStyle name="20% - Accent6 3 2 5 2 3" xfId="15645" xr:uid="{00000000-0005-0000-0000-000012360000}"/>
    <cellStyle name="20% - Accent6 3 2 5 3" xfId="15646" xr:uid="{00000000-0005-0000-0000-000013360000}"/>
    <cellStyle name="20% - Accent6 3 2 5 3 2" xfId="15647" xr:uid="{00000000-0005-0000-0000-000014360000}"/>
    <cellStyle name="20% - Accent6 3 2 5 4" xfId="15648" xr:uid="{00000000-0005-0000-0000-000015360000}"/>
    <cellStyle name="20% - Accent6 3 2 6" xfId="15649" xr:uid="{00000000-0005-0000-0000-000016360000}"/>
    <cellStyle name="20% - Accent6 3 2 6 2" xfId="15650" xr:uid="{00000000-0005-0000-0000-000017360000}"/>
    <cellStyle name="20% - Accent6 3 2 6 2 2" xfId="15651" xr:uid="{00000000-0005-0000-0000-000018360000}"/>
    <cellStyle name="20% - Accent6 3 2 6 3" xfId="15652" xr:uid="{00000000-0005-0000-0000-000019360000}"/>
    <cellStyle name="20% - Accent6 3 2 7" xfId="15653" xr:uid="{00000000-0005-0000-0000-00001A360000}"/>
    <cellStyle name="20% - Accent6 3 2 7 2" xfId="15654" xr:uid="{00000000-0005-0000-0000-00001B360000}"/>
    <cellStyle name="20% - Accent6 3 2 7 2 2" xfId="15655" xr:uid="{00000000-0005-0000-0000-00001C360000}"/>
    <cellStyle name="20% - Accent6 3 2 7 3" xfId="15656" xr:uid="{00000000-0005-0000-0000-00001D360000}"/>
    <cellStyle name="20% - Accent6 3 2 8" xfId="15657" xr:uid="{00000000-0005-0000-0000-00001E360000}"/>
    <cellStyle name="20% - Accent6 3 2 8 2" xfId="15658" xr:uid="{00000000-0005-0000-0000-00001F360000}"/>
    <cellStyle name="20% - Accent6 3 2 8 2 2" xfId="15659" xr:uid="{00000000-0005-0000-0000-000020360000}"/>
    <cellStyle name="20% - Accent6 3 2 8 3" xfId="15660" xr:uid="{00000000-0005-0000-0000-000021360000}"/>
    <cellStyle name="20% - Accent6 3 2 9" xfId="15661" xr:uid="{00000000-0005-0000-0000-000022360000}"/>
    <cellStyle name="20% - Accent6 3 2 9 2" xfId="15662" xr:uid="{00000000-0005-0000-0000-000023360000}"/>
    <cellStyle name="20% - Accent6 3 3" xfId="15663" xr:uid="{00000000-0005-0000-0000-000024360000}"/>
    <cellStyle name="20% - Accent6 3 3 10" xfId="15664" xr:uid="{00000000-0005-0000-0000-000025360000}"/>
    <cellStyle name="20% - Accent6 3 3 10 2" xfId="15665" xr:uid="{00000000-0005-0000-0000-000026360000}"/>
    <cellStyle name="20% - Accent6 3 3 11" xfId="15666" xr:uid="{00000000-0005-0000-0000-000027360000}"/>
    <cellStyle name="20% - Accent6 3 3 12" xfId="15667" xr:uid="{00000000-0005-0000-0000-000028360000}"/>
    <cellStyle name="20% - Accent6 3 3 2" xfId="15668" xr:uid="{00000000-0005-0000-0000-000029360000}"/>
    <cellStyle name="20% - Accent6 3 3 2 10" xfId="15669" xr:uid="{00000000-0005-0000-0000-00002A360000}"/>
    <cellStyle name="20% - Accent6 3 3 2 2" xfId="15670" xr:uid="{00000000-0005-0000-0000-00002B360000}"/>
    <cellStyle name="20% - Accent6 3 3 2 2 2" xfId="15671" xr:uid="{00000000-0005-0000-0000-00002C360000}"/>
    <cellStyle name="20% - Accent6 3 3 2 2 2 2" xfId="15672" xr:uid="{00000000-0005-0000-0000-00002D360000}"/>
    <cellStyle name="20% - Accent6 3 3 2 2 2 2 2" xfId="15673" xr:uid="{00000000-0005-0000-0000-00002E360000}"/>
    <cellStyle name="20% - Accent6 3 3 2 2 2 2 2 2" xfId="15674" xr:uid="{00000000-0005-0000-0000-00002F360000}"/>
    <cellStyle name="20% - Accent6 3 3 2 2 2 2 3" xfId="15675" xr:uid="{00000000-0005-0000-0000-000030360000}"/>
    <cellStyle name="20% - Accent6 3 3 2 2 2 3" xfId="15676" xr:uid="{00000000-0005-0000-0000-000031360000}"/>
    <cellStyle name="20% - Accent6 3 3 2 2 2 3 2" xfId="15677" xr:uid="{00000000-0005-0000-0000-000032360000}"/>
    <cellStyle name="20% - Accent6 3 3 2 2 2 3 2 2" xfId="15678" xr:uid="{00000000-0005-0000-0000-000033360000}"/>
    <cellStyle name="20% - Accent6 3 3 2 2 2 3 3" xfId="15679" xr:uid="{00000000-0005-0000-0000-000034360000}"/>
    <cellStyle name="20% - Accent6 3 3 2 2 2 4" xfId="15680" xr:uid="{00000000-0005-0000-0000-000035360000}"/>
    <cellStyle name="20% - Accent6 3 3 2 2 2 4 2" xfId="15681" xr:uid="{00000000-0005-0000-0000-000036360000}"/>
    <cellStyle name="20% - Accent6 3 3 2 2 2 4 2 2" xfId="15682" xr:uid="{00000000-0005-0000-0000-000037360000}"/>
    <cellStyle name="20% - Accent6 3 3 2 2 2 4 3" xfId="15683" xr:uid="{00000000-0005-0000-0000-000038360000}"/>
    <cellStyle name="20% - Accent6 3 3 2 2 2 5" xfId="15684" xr:uid="{00000000-0005-0000-0000-000039360000}"/>
    <cellStyle name="20% - Accent6 3 3 2 2 2 5 2" xfId="15685" xr:uid="{00000000-0005-0000-0000-00003A360000}"/>
    <cellStyle name="20% - Accent6 3 3 2 2 2 6" xfId="15686" xr:uid="{00000000-0005-0000-0000-00003B360000}"/>
    <cellStyle name="20% - Accent6 3 3 2 2 2 6 2" xfId="15687" xr:uid="{00000000-0005-0000-0000-00003C360000}"/>
    <cellStyle name="20% - Accent6 3 3 2 2 2 7" xfId="15688" xr:uid="{00000000-0005-0000-0000-00003D360000}"/>
    <cellStyle name="20% - Accent6 3 3 2 2 3" xfId="15689" xr:uid="{00000000-0005-0000-0000-00003E360000}"/>
    <cellStyle name="20% - Accent6 3 3 2 2 3 2" xfId="15690" xr:uid="{00000000-0005-0000-0000-00003F360000}"/>
    <cellStyle name="20% - Accent6 3 3 2 2 3 2 2" xfId="15691" xr:uid="{00000000-0005-0000-0000-000040360000}"/>
    <cellStyle name="20% - Accent6 3 3 2 2 3 2 2 2" xfId="15692" xr:uid="{00000000-0005-0000-0000-000041360000}"/>
    <cellStyle name="20% - Accent6 3 3 2 2 3 2 3" xfId="15693" xr:uid="{00000000-0005-0000-0000-000042360000}"/>
    <cellStyle name="20% - Accent6 3 3 2 2 3 3" xfId="15694" xr:uid="{00000000-0005-0000-0000-000043360000}"/>
    <cellStyle name="20% - Accent6 3 3 2 2 3 3 2" xfId="15695" xr:uid="{00000000-0005-0000-0000-000044360000}"/>
    <cellStyle name="20% - Accent6 3 3 2 2 3 4" xfId="15696" xr:uid="{00000000-0005-0000-0000-000045360000}"/>
    <cellStyle name="20% - Accent6 3 3 2 2 4" xfId="15697" xr:uid="{00000000-0005-0000-0000-000046360000}"/>
    <cellStyle name="20% - Accent6 3 3 2 2 4 2" xfId="15698" xr:uid="{00000000-0005-0000-0000-000047360000}"/>
    <cellStyle name="20% - Accent6 3 3 2 2 4 2 2" xfId="15699" xr:uid="{00000000-0005-0000-0000-000048360000}"/>
    <cellStyle name="20% - Accent6 3 3 2 2 4 3" xfId="15700" xr:uid="{00000000-0005-0000-0000-000049360000}"/>
    <cellStyle name="20% - Accent6 3 3 2 2 5" xfId="15701" xr:uid="{00000000-0005-0000-0000-00004A360000}"/>
    <cellStyle name="20% - Accent6 3 3 2 2 5 2" xfId="15702" xr:uid="{00000000-0005-0000-0000-00004B360000}"/>
    <cellStyle name="20% - Accent6 3 3 2 2 5 2 2" xfId="15703" xr:uid="{00000000-0005-0000-0000-00004C360000}"/>
    <cellStyle name="20% - Accent6 3 3 2 2 5 3" xfId="15704" xr:uid="{00000000-0005-0000-0000-00004D360000}"/>
    <cellStyle name="20% - Accent6 3 3 2 2 6" xfId="15705" xr:uid="{00000000-0005-0000-0000-00004E360000}"/>
    <cellStyle name="20% - Accent6 3 3 2 2 6 2" xfId="15706" xr:uid="{00000000-0005-0000-0000-00004F360000}"/>
    <cellStyle name="20% - Accent6 3 3 2 2 6 2 2" xfId="15707" xr:uid="{00000000-0005-0000-0000-000050360000}"/>
    <cellStyle name="20% - Accent6 3 3 2 2 6 3" xfId="15708" xr:uid="{00000000-0005-0000-0000-000051360000}"/>
    <cellStyle name="20% - Accent6 3 3 2 2 7" xfId="15709" xr:uid="{00000000-0005-0000-0000-000052360000}"/>
    <cellStyle name="20% - Accent6 3 3 2 2 7 2" xfId="15710" xr:uid="{00000000-0005-0000-0000-000053360000}"/>
    <cellStyle name="20% - Accent6 3 3 2 2 8" xfId="15711" xr:uid="{00000000-0005-0000-0000-000054360000}"/>
    <cellStyle name="20% - Accent6 3 3 2 2 8 2" xfId="15712" xr:uid="{00000000-0005-0000-0000-000055360000}"/>
    <cellStyle name="20% - Accent6 3 3 2 2 9" xfId="15713" xr:uid="{00000000-0005-0000-0000-000056360000}"/>
    <cellStyle name="20% - Accent6 3 3 2 3" xfId="15714" xr:uid="{00000000-0005-0000-0000-000057360000}"/>
    <cellStyle name="20% - Accent6 3 3 2 3 2" xfId="15715" xr:uid="{00000000-0005-0000-0000-000058360000}"/>
    <cellStyle name="20% - Accent6 3 3 2 3 2 2" xfId="15716" xr:uid="{00000000-0005-0000-0000-000059360000}"/>
    <cellStyle name="20% - Accent6 3 3 2 3 2 2 2" xfId="15717" xr:uid="{00000000-0005-0000-0000-00005A360000}"/>
    <cellStyle name="20% - Accent6 3 3 2 3 2 3" xfId="15718" xr:uid="{00000000-0005-0000-0000-00005B360000}"/>
    <cellStyle name="20% - Accent6 3 3 2 3 3" xfId="15719" xr:uid="{00000000-0005-0000-0000-00005C360000}"/>
    <cellStyle name="20% - Accent6 3 3 2 3 3 2" xfId="15720" xr:uid="{00000000-0005-0000-0000-00005D360000}"/>
    <cellStyle name="20% - Accent6 3 3 2 3 3 2 2" xfId="15721" xr:uid="{00000000-0005-0000-0000-00005E360000}"/>
    <cellStyle name="20% - Accent6 3 3 2 3 3 3" xfId="15722" xr:uid="{00000000-0005-0000-0000-00005F360000}"/>
    <cellStyle name="20% - Accent6 3 3 2 3 4" xfId="15723" xr:uid="{00000000-0005-0000-0000-000060360000}"/>
    <cellStyle name="20% - Accent6 3 3 2 3 4 2" xfId="15724" xr:uid="{00000000-0005-0000-0000-000061360000}"/>
    <cellStyle name="20% - Accent6 3 3 2 3 4 2 2" xfId="15725" xr:uid="{00000000-0005-0000-0000-000062360000}"/>
    <cellStyle name="20% - Accent6 3 3 2 3 4 3" xfId="15726" xr:uid="{00000000-0005-0000-0000-000063360000}"/>
    <cellStyle name="20% - Accent6 3 3 2 3 5" xfId="15727" xr:uid="{00000000-0005-0000-0000-000064360000}"/>
    <cellStyle name="20% - Accent6 3 3 2 3 5 2" xfId="15728" xr:uid="{00000000-0005-0000-0000-000065360000}"/>
    <cellStyle name="20% - Accent6 3 3 2 3 6" xfId="15729" xr:uid="{00000000-0005-0000-0000-000066360000}"/>
    <cellStyle name="20% - Accent6 3 3 2 3 6 2" xfId="15730" xr:uid="{00000000-0005-0000-0000-000067360000}"/>
    <cellStyle name="20% - Accent6 3 3 2 3 7" xfId="15731" xr:uid="{00000000-0005-0000-0000-000068360000}"/>
    <cellStyle name="20% - Accent6 3 3 2 4" xfId="15732" xr:uid="{00000000-0005-0000-0000-000069360000}"/>
    <cellStyle name="20% - Accent6 3 3 2 4 2" xfId="15733" xr:uid="{00000000-0005-0000-0000-00006A360000}"/>
    <cellStyle name="20% - Accent6 3 3 2 4 2 2" xfId="15734" xr:uid="{00000000-0005-0000-0000-00006B360000}"/>
    <cellStyle name="20% - Accent6 3 3 2 4 2 2 2" xfId="15735" xr:uid="{00000000-0005-0000-0000-00006C360000}"/>
    <cellStyle name="20% - Accent6 3 3 2 4 2 3" xfId="15736" xr:uid="{00000000-0005-0000-0000-00006D360000}"/>
    <cellStyle name="20% - Accent6 3 3 2 4 3" xfId="15737" xr:uid="{00000000-0005-0000-0000-00006E360000}"/>
    <cellStyle name="20% - Accent6 3 3 2 4 3 2" xfId="15738" xr:uid="{00000000-0005-0000-0000-00006F360000}"/>
    <cellStyle name="20% - Accent6 3 3 2 4 4" xfId="15739" xr:uid="{00000000-0005-0000-0000-000070360000}"/>
    <cellStyle name="20% - Accent6 3 3 2 5" xfId="15740" xr:uid="{00000000-0005-0000-0000-000071360000}"/>
    <cellStyle name="20% - Accent6 3 3 2 5 2" xfId="15741" xr:uid="{00000000-0005-0000-0000-000072360000}"/>
    <cellStyle name="20% - Accent6 3 3 2 5 2 2" xfId="15742" xr:uid="{00000000-0005-0000-0000-000073360000}"/>
    <cellStyle name="20% - Accent6 3 3 2 5 3" xfId="15743" xr:uid="{00000000-0005-0000-0000-000074360000}"/>
    <cellStyle name="20% - Accent6 3 3 2 6" xfId="15744" xr:uid="{00000000-0005-0000-0000-000075360000}"/>
    <cellStyle name="20% - Accent6 3 3 2 6 2" xfId="15745" xr:uid="{00000000-0005-0000-0000-000076360000}"/>
    <cellStyle name="20% - Accent6 3 3 2 6 2 2" xfId="15746" xr:uid="{00000000-0005-0000-0000-000077360000}"/>
    <cellStyle name="20% - Accent6 3 3 2 6 3" xfId="15747" xr:uid="{00000000-0005-0000-0000-000078360000}"/>
    <cellStyle name="20% - Accent6 3 3 2 7" xfId="15748" xr:uid="{00000000-0005-0000-0000-000079360000}"/>
    <cellStyle name="20% - Accent6 3 3 2 7 2" xfId="15749" xr:uid="{00000000-0005-0000-0000-00007A360000}"/>
    <cellStyle name="20% - Accent6 3 3 2 7 2 2" xfId="15750" xr:uid="{00000000-0005-0000-0000-00007B360000}"/>
    <cellStyle name="20% - Accent6 3 3 2 7 3" xfId="15751" xr:uid="{00000000-0005-0000-0000-00007C360000}"/>
    <cellStyle name="20% - Accent6 3 3 2 8" xfId="15752" xr:uid="{00000000-0005-0000-0000-00007D360000}"/>
    <cellStyle name="20% - Accent6 3 3 2 8 2" xfId="15753" xr:uid="{00000000-0005-0000-0000-00007E360000}"/>
    <cellStyle name="20% - Accent6 3 3 2 9" xfId="15754" xr:uid="{00000000-0005-0000-0000-00007F360000}"/>
    <cellStyle name="20% - Accent6 3 3 2 9 2" xfId="15755" xr:uid="{00000000-0005-0000-0000-000080360000}"/>
    <cellStyle name="20% - Accent6 3 3 3" xfId="15756" xr:uid="{00000000-0005-0000-0000-000081360000}"/>
    <cellStyle name="20% - Accent6 3 3 3 2" xfId="15757" xr:uid="{00000000-0005-0000-0000-000082360000}"/>
    <cellStyle name="20% - Accent6 3 3 3 2 2" xfId="15758" xr:uid="{00000000-0005-0000-0000-000083360000}"/>
    <cellStyle name="20% - Accent6 3 3 3 2 2 2" xfId="15759" xr:uid="{00000000-0005-0000-0000-000084360000}"/>
    <cellStyle name="20% - Accent6 3 3 3 2 2 2 2" xfId="15760" xr:uid="{00000000-0005-0000-0000-000085360000}"/>
    <cellStyle name="20% - Accent6 3 3 3 2 2 3" xfId="15761" xr:uid="{00000000-0005-0000-0000-000086360000}"/>
    <cellStyle name="20% - Accent6 3 3 3 2 3" xfId="15762" xr:uid="{00000000-0005-0000-0000-000087360000}"/>
    <cellStyle name="20% - Accent6 3 3 3 2 3 2" xfId="15763" xr:uid="{00000000-0005-0000-0000-000088360000}"/>
    <cellStyle name="20% - Accent6 3 3 3 2 3 2 2" xfId="15764" xr:uid="{00000000-0005-0000-0000-000089360000}"/>
    <cellStyle name="20% - Accent6 3 3 3 2 3 3" xfId="15765" xr:uid="{00000000-0005-0000-0000-00008A360000}"/>
    <cellStyle name="20% - Accent6 3 3 3 2 4" xfId="15766" xr:uid="{00000000-0005-0000-0000-00008B360000}"/>
    <cellStyle name="20% - Accent6 3 3 3 2 4 2" xfId="15767" xr:uid="{00000000-0005-0000-0000-00008C360000}"/>
    <cellStyle name="20% - Accent6 3 3 3 2 4 2 2" xfId="15768" xr:uid="{00000000-0005-0000-0000-00008D360000}"/>
    <cellStyle name="20% - Accent6 3 3 3 2 4 3" xfId="15769" xr:uid="{00000000-0005-0000-0000-00008E360000}"/>
    <cellStyle name="20% - Accent6 3 3 3 2 5" xfId="15770" xr:uid="{00000000-0005-0000-0000-00008F360000}"/>
    <cellStyle name="20% - Accent6 3 3 3 2 5 2" xfId="15771" xr:uid="{00000000-0005-0000-0000-000090360000}"/>
    <cellStyle name="20% - Accent6 3 3 3 2 6" xfId="15772" xr:uid="{00000000-0005-0000-0000-000091360000}"/>
    <cellStyle name="20% - Accent6 3 3 3 2 6 2" xfId="15773" xr:uid="{00000000-0005-0000-0000-000092360000}"/>
    <cellStyle name="20% - Accent6 3 3 3 2 7" xfId="15774" xr:uid="{00000000-0005-0000-0000-000093360000}"/>
    <cellStyle name="20% - Accent6 3 3 3 3" xfId="15775" xr:uid="{00000000-0005-0000-0000-000094360000}"/>
    <cellStyle name="20% - Accent6 3 3 3 3 2" xfId="15776" xr:uid="{00000000-0005-0000-0000-000095360000}"/>
    <cellStyle name="20% - Accent6 3 3 3 3 2 2" xfId="15777" xr:uid="{00000000-0005-0000-0000-000096360000}"/>
    <cellStyle name="20% - Accent6 3 3 3 3 2 2 2" xfId="15778" xr:uid="{00000000-0005-0000-0000-000097360000}"/>
    <cellStyle name="20% - Accent6 3 3 3 3 2 3" xfId="15779" xr:uid="{00000000-0005-0000-0000-000098360000}"/>
    <cellStyle name="20% - Accent6 3 3 3 3 3" xfId="15780" xr:uid="{00000000-0005-0000-0000-000099360000}"/>
    <cellStyle name="20% - Accent6 3 3 3 3 3 2" xfId="15781" xr:uid="{00000000-0005-0000-0000-00009A360000}"/>
    <cellStyle name="20% - Accent6 3 3 3 3 4" xfId="15782" xr:uid="{00000000-0005-0000-0000-00009B360000}"/>
    <cellStyle name="20% - Accent6 3 3 3 4" xfId="15783" xr:uid="{00000000-0005-0000-0000-00009C360000}"/>
    <cellStyle name="20% - Accent6 3 3 3 4 2" xfId="15784" xr:uid="{00000000-0005-0000-0000-00009D360000}"/>
    <cellStyle name="20% - Accent6 3 3 3 4 2 2" xfId="15785" xr:uid="{00000000-0005-0000-0000-00009E360000}"/>
    <cellStyle name="20% - Accent6 3 3 3 4 3" xfId="15786" xr:uid="{00000000-0005-0000-0000-00009F360000}"/>
    <cellStyle name="20% - Accent6 3 3 3 5" xfId="15787" xr:uid="{00000000-0005-0000-0000-0000A0360000}"/>
    <cellStyle name="20% - Accent6 3 3 3 5 2" xfId="15788" xr:uid="{00000000-0005-0000-0000-0000A1360000}"/>
    <cellStyle name="20% - Accent6 3 3 3 5 2 2" xfId="15789" xr:uid="{00000000-0005-0000-0000-0000A2360000}"/>
    <cellStyle name="20% - Accent6 3 3 3 5 3" xfId="15790" xr:uid="{00000000-0005-0000-0000-0000A3360000}"/>
    <cellStyle name="20% - Accent6 3 3 3 6" xfId="15791" xr:uid="{00000000-0005-0000-0000-0000A4360000}"/>
    <cellStyle name="20% - Accent6 3 3 3 6 2" xfId="15792" xr:uid="{00000000-0005-0000-0000-0000A5360000}"/>
    <cellStyle name="20% - Accent6 3 3 3 6 2 2" xfId="15793" xr:uid="{00000000-0005-0000-0000-0000A6360000}"/>
    <cellStyle name="20% - Accent6 3 3 3 6 3" xfId="15794" xr:uid="{00000000-0005-0000-0000-0000A7360000}"/>
    <cellStyle name="20% - Accent6 3 3 3 7" xfId="15795" xr:uid="{00000000-0005-0000-0000-0000A8360000}"/>
    <cellStyle name="20% - Accent6 3 3 3 7 2" xfId="15796" xr:uid="{00000000-0005-0000-0000-0000A9360000}"/>
    <cellStyle name="20% - Accent6 3 3 3 8" xfId="15797" xr:uid="{00000000-0005-0000-0000-0000AA360000}"/>
    <cellStyle name="20% - Accent6 3 3 3 8 2" xfId="15798" xr:uid="{00000000-0005-0000-0000-0000AB360000}"/>
    <cellStyle name="20% - Accent6 3 3 3 9" xfId="15799" xr:uid="{00000000-0005-0000-0000-0000AC360000}"/>
    <cellStyle name="20% - Accent6 3 3 4" xfId="15800" xr:uid="{00000000-0005-0000-0000-0000AD360000}"/>
    <cellStyle name="20% - Accent6 3 3 4 2" xfId="15801" xr:uid="{00000000-0005-0000-0000-0000AE360000}"/>
    <cellStyle name="20% - Accent6 3 3 4 2 2" xfId="15802" xr:uid="{00000000-0005-0000-0000-0000AF360000}"/>
    <cellStyle name="20% - Accent6 3 3 4 2 2 2" xfId="15803" xr:uid="{00000000-0005-0000-0000-0000B0360000}"/>
    <cellStyle name="20% - Accent6 3 3 4 2 3" xfId="15804" xr:uid="{00000000-0005-0000-0000-0000B1360000}"/>
    <cellStyle name="20% - Accent6 3 3 4 3" xfId="15805" xr:uid="{00000000-0005-0000-0000-0000B2360000}"/>
    <cellStyle name="20% - Accent6 3 3 4 3 2" xfId="15806" xr:uid="{00000000-0005-0000-0000-0000B3360000}"/>
    <cellStyle name="20% - Accent6 3 3 4 3 2 2" xfId="15807" xr:uid="{00000000-0005-0000-0000-0000B4360000}"/>
    <cellStyle name="20% - Accent6 3 3 4 3 3" xfId="15808" xr:uid="{00000000-0005-0000-0000-0000B5360000}"/>
    <cellStyle name="20% - Accent6 3 3 4 4" xfId="15809" xr:uid="{00000000-0005-0000-0000-0000B6360000}"/>
    <cellStyle name="20% - Accent6 3 3 4 4 2" xfId="15810" xr:uid="{00000000-0005-0000-0000-0000B7360000}"/>
    <cellStyle name="20% - Accent6 3 3 4 4 2 2" xfId="15811" xr:uid="{00000000-0005-0000-0000-0000B8360000}"/>
    <cellStyle name="20% - Accent6 3 3 4 4 3" xfId="15812" xr:uid="{00000000-0005-0000-0000-0000B9360000}"/>
    <cellStyle name="20% - Accent6 3 3 4 5" xfId="15813" xr:uid="{00000000-0005-0000-0000-0000BA360000}"/>
    <cellStyle name="20% - Accent6 3 3 4 5 2" xfId="15814" xr:uid="{00000000-0005-0000-0000-0000BB360000}"/>
    <cellStyle name="20% - Accent6 3 3 4 6" xfId="15815" xr:uid="{00000000-0005-0000-0000-0000BC360000}"/>
    <cellStyle name="20% - Accent6 3 3 4 6 2" xfId="15816" xr:uid="{00000000-0005-0000-0000-0000BD360000}"/>
    <cellStyle name="20% - Accent6 3 3 4 7" xfId="15817" xr:uid="{00000000-0005-0000-0000-0000BE360000}"/>
    <cellStyle name="20% - Accent6 3 3 5" xfId="15818" xr:uid="{00000000-0005-0000-0000-0000BF360000}"/>
    <cellStyle name="20% - Accent6 3 3 5 2" xfId="15819" xr:uid="{00000000-0005-0000-0000-0000C0360000}"/>
    <cellStyle name="20% - Accent6 3 3 5 2 2" xfId="15820" xr:uid="{00000000-0005-0000-0000-0000C1360000}"/>
    <cellStyle name="20% - Accent6 3 3 5 2 2 2" xfId="15821" xr:uid="{00000000-0005-0000-0000-0000C2360000}"/>
    <cellStyle name="20% - Accent6 3 3 5 2 3" xfId="15822" xr:uid="{00000000-0005-0000-0000-0000C3360000}"/>
    <cellStyle name="20% - Accent6 3 3 5 3" xfId="15823" xr:uid="{00000000-0005-0000-0000-0000C4360000}"/>
    <cellStyle name="20% - Accent6 3 3 5 3 2" xfId="15824" xr:uid="{00000000-0005-0000-0000-0000C5360000}"/>
    <cellStyle name="20% - Accent6 3 3 5 4" xfId="15825" xr:uid="{00000000-0005-0000-0000-0000C6360000}"/>
    <cellStyle name="20% - Accent6 3 3 6" xfId="15826" xr:uid="{00000000-0005-0000-0000-0000C7360000}"/>
    <cellStyle name="20% - Accent6 3 3 6 2" xfId="15827" xr:uid="{00000000-0005-0000-0000-0000C8360000}"/>
    <cellStyle name="20% - Accent6 3 3 6 2 2" xfId="15828" xr:uid="{00000000-0005-0000-0000-0000C9360000}"/>
    <cellStyle name="20% - Accent6 3 3 6 3" xfId="15829" xr:uid="{00000000-0005-0000-0000-0000CA360000}"/>
    <cellStyle name="20% - Accent6 3 3 7" xfId="15830" xr:uid="{00000000-0005-0000-0000-0000CB360000}"/>
    <cellStyle name="20% - Accent6 3 3 7 2" xfId="15831" xr:uid="{00000000-0005-0000-0000-0000CC360000}"/>
    <cellStyle name="20% - Accent6 3 3 7 2 2" xfId="15832" xr:uid="{00000000-0005-0000-0000-0000CD360000}"/>
    <cellStyle name="20% - Accent6 3 3 7 3" xfId="15833" xr:uid="{00000000-0005-0000-0000-0000CE360000}"/>
    <cellStyle name="20% - Accent6 3 3 8" xfId="15834" xr:uid="{00000000-0005-0000-0000-0000CF360000}"/>
    <cellStyle name="20% - Accent6 3 3 8 2" xfId="15835" xr:uid="{00000000-0005-0000-0000-0000D0360000}"/>
    <cellStyle name="20% - Accent6 3 3 8 2 2" xfId="15836" xr:uid="{00000000-0005-0000-0000-0000D1360000}"/>
    <cellStyle name="20% - Accent6 3 3 8 3" xfId="15837" xr:uid="{00000000-0005-0000-0000-0000D2360000}"/>
    <cellStyle name="20% - Accent6 3 3 9" xfId="15838" xr:uid="{00000000-0005-0000-0000-0000D3360000}"/>
    <cellStyle name="20% - Accent6 3 3 9 2" xfId="15839" xr:uid="{00000000-0005-0000-0000-0000D4360000}"/>
    <cellStyle name="20% - Accent6 3 4" xfId="15840" xr:uid="{00000000-0005-0000-0000-0000D5360000}"/>
    <cellStyle name="20% - Accent6 3 4 10" xfId="15841" xr:uid="{00000000-0005-0000-0000-0000D6360000}"/>
    <cellStyle name="20% - Accent6 3 4 2" xfId="15842" xr:uid="{00000000-0005-0000-0000-0000D7360000}"/>
    <cellStyle name="20% - Accent6 3 4 2 2" xfId="15843" xr:uid="{00000000-0005-0000-0000-0000D8360000}"/>
    <cellStyle name="20% - Accent6 3 4 2 2 2" xfId="15844" xr:uid="{00000000-0005-0000-0000-0000D9360000}"/>
    <cellStyle name="20% - Accent6 3 4 2 2 2 2" xfId="15845" xr:uid="{00000000-0005-0000-0000-0000DA360000}"/>
    <cellStyle name="20% - Accent6 3 4 2 2 2 2 2" xfId="15846" xr:uid="{00000000-0005-0000-0000-0000DB360000}"/>
    <cellStyle name="20% - Accent6 3 4 2 2 2 3" xfId="15847" xr:uid="{00000000-0005-0000-0000-0000DC360000}"/>
    <cellStyle name="20% - Accent6 3 4 2 2 3" xfId="15848" xr:uid="{00000000-0005-0000-0000-0000DD360000}"/>
    <cellStyle name="20% - Accent6 3 4 2 2 3 2" xfId="15849" xr:uid="{00000000-0005-0000-0000-0000DE360000}"/>
    <cellStyle name="20% - Accent6 3 4 2 2 3 2 2" xfId="15850" xr:uid="{00000000-0005-0000-0000-0000DF360000}"/>
    <cellStyle name="20% - Accent6 3 4 2 2 3 3" xfId="15851" xr:uid="{00000000-0005-0000-0000-0000E0360000}"/>
    <cellStyle name="20% - Accent6 3 4 2 2 4" xfId="15852" xr:uid="{00000000-0005-0000-0000-0000E1360000}"/>
    <cellStyle name="20% - Accent6 3 4 2 2 4 2" xfId="15853" xr:uid="{00000000-0005-0000-0000-0000E2360000}"/>
    <cellStyle name="20% - Accent6 3 4 2 2 4 2 2" xfId="15854" xr:uid="{00000000-0005-0000-0000-0000E3360000}"/>
    <cellStyle name="20% - Accent6 3 4 2 2 4 3" xfId="15855" xr:uid="{00000000-0005-0000-0000-0000E4360000}"/>
    <cellStyle name="20% - Accent6 3 4 2 2 5" xfId="15856" xr:uid="{00000000-0005-0000-0000-0000E5360000}"/>
    <cellStyle name="20% - Accent6 3 4 2 2 5 2" xfId="15857" xr:uid="{00000000-0005-0000-0000-0000E6360000}"/>
    <cellStyle name="20% - Accent6 3 4 2 2 6" xfId="15858" xr:uid="{00000000-0005-0000-0000-0000E7360000}"/>
    <cellStyle name="20% - Accent6 3 4 2 2 6 2" xfId="15859" xr:uid="{00000000-0005-0000-0000-0000E8360000}"/>
    <cellStyle name="20% - Accent6 3 4 2 2 7" xfId="15860" xr:uid="{00000000-0005-0000-0000-0000E9360000}"/>
    <cellStyle name="20% - Accent6 3 4 2 3" xfId="15861" xr:uid="{00000000-0005-0000-0000-0000EA360000}"/>
    <cellStyle name="20% - Accent6 3 4 2 3 2" xfId="15862" xr:uid="{00000000-0005-0000-0000-0000EB360000}"/>
    <cellStyle name="20% - Accent6 3 4 2 3 2 2" xfId="15863" xr:uid="{00000000-0005-0000-0000-0000EC360000}"/>
    <cellStyle name="20% - Accent6 3 4 2 3 2 2 2" xfId="15864" xr:uid="{00000000-0005-0000-0000-0000ED360000}"/>
    <cellStyle name="20% - Accent6 3 4 2 3 2 3" xfId="15865" xr:uid="{00000000-0005-0000-0000-0000EE360000}"/>
    <cellStyle name="20% - Accent6 3 4 2 3 3" xfId="15866" xr:uid="{00000000-0005-0000-0000-0000EF360000}"/>
    <cellStyle name="20% - Accent6 3 4 2 3 3 2" xfId="15867" xr:uid="{00000000-0005-0000-0000-0000F0360000}"/>
    <cellStyle name="20% - Accent6 3 4 2 3 4" xfId="15868" xr:uid="{00000000-0005-0000-0000-0000F1360000}"/>
    <cellStyle name="20% - Accent6 3 4 2 4" xfId="15869" xr:uid="{00000000-0005-0000-0000-0000F2360000}"/>
    <cellStyle name="20% - Accent6 3 4 2 4 2" xfId="15870" xr:uid="{00000000-0005-0000-0000-0000F3360000}"/>
    <cellStyle name="20% - Accent6 3 4 2 4 2 2" xfId="15871" xr:uid="{00000000-0005-0000-0000-0000F4360000}"/>
    <cellStyle name="20% - Accent6 3 4 2 4 3" xfId="15872" xr:uid="{00000000-0005-0000-0000-0000F5360000}"/>
    <cellStyle name="20% - Accent6 3 4 2 5" xfId="15873" xr:uid="{00000000-0005-0000-0000-0000F6360000}"/>
    <cellStyle name="20% - Accent6 3 4 2 5 2" xfId="15874" xr:uid="{00000000-0005-0000-0000-0000F7360000}"/>
    <cellStyle name="20% - Accent6 3 4 2 5 2 2" xfId="15875" xr:uid="{00000000-0005-0000-0000-0000F8360000}"/>
    <cellStyle name="20% - Accent6 3 4 2 5 3" xfId="15876" xr:uid="{00000000-0005-0000-0000-0000F9360000}"/>
    <cellStyle name="20% - Accent6 3 4 2 6" xfId="15877" xr:uid="{00000000-0005-0000-0000-0000FA360000}"/>
    <cellStyle name="20% - Accent6 3 4 2 6 2" xfId="15878" xr:uid="{00000000-0005-0000-0000-0000FB360000}"/>
    <cellStyle name="20% - Accent6 3 4 2 6 2 2" xfId="15879" xr:uid="{00000000-0005-0000-0000-0000FC360000}"/>
    <cellStyle name="20% - Accent6 3 4 2 6 3" xfId="15880" xr:uid="{00000000-0005-0000-0000-0000FD360000}"/>
    <cellStyle name="20% - Accent6 3 4 2 7" xfId="15881" xr:uid="{00000000-0005-0000-0000-0000FE360000}"/>
    <cellStyle name="20% - Accent6 3 4 2 7 2" xfId="15882" xr:uid="{00000000-0005-0000-0000-0000FF360000}"/>
    <cellStyle name="20% - Accent6 3 4 2 8" xfId="15883" xr:uid="{00000000-0005-0000-0000-000000370000}"/>
    <cellStyle name="20% - Accent6 3 4 2 8 2" xfId="15884" xr:uid="{00000000-0005-0000-0000-000001370000}"/>
    <cellStyle name="20% - Accent6 3 4 2 9" xfId="15885" xr:uid="{00000000-0005-0000-0000-000002370000}"/>
    <cellStyle name="20% - Accent6 3 4 3" xfId="15886" xr:uid="{00000000-0005-0000-0000-000003370000}"/>
    <cellStyle name="20% - Accent6 3 4 3 2" xfId="15887" xr:uid="{00000000-0005-0000-0000-000004370000}"/>
    <cellStyle name="20% - Accent6 3 4 3 2 2" xfId="15888" xr:uid="{00000000-0005-0000-0000-000005370000}"/>
    <cellStyle name="20% - Accent6 3 4 3 2 2 2" xfId="15889" xr:uid="{00000000-0005-0000-0000-000006370000}"/>
    <cellStyle name="20% - Accent6 3 4 3 2 3" xfId="15890" xr:uid="{00000000-0005-0000-0000-000007370000}"/>
    <cellStyle name="20% - Accent6 3 4 3 3" xfId="15891" xr:uid="{00000000-0005-0000-0000-000008370000}"/>
    <cellStyle name="20% - Accent6 3 4 3 3 2" xfId="15892" xr:uid="{00000000-0005-0000-0000-000009370000}"/>
    <cellStyle name="20% - Accent6 3 4 3 3 2 2" xfId="15893" xr:uid="{00000000-0005-0000-0000-00000A370000}"/>
    <cellStyle name="20% - Accent6 3 4 3 3 3" xfId="15894" xr:uid="{00000000-0005-0000-0000-00000B370000}"/>
    <cellStyle name="20% - Accent6 3 4 3 4" xfId="15895" xr:uid="{00000000-0005-0000-0000-00000C370000}"/>
    <cellStyle name="20% - Accent6 3 4 3 4 2" xfId="15896" xr:uid="{00000000-0005-0000-0000-00000D370000}"/>
    <cellStyle name="20% - Accent6 3 4 3 4 2 2" xfId="15897" xr:uid="{00000000-0005-0000-0000-00000E370000}"/>
    <cellStyle name="20% - Accent6 3 4 3 4 3" xfId="15898" xr:uid="{00000000-0005-0000-0000-00000F370000}"/>
    <cellStyle name="20% - Accent6 3 4 3 5" xfId="15899" xr:uid="{00000000-0005-0000-0000-000010370000}"/>
    <cellStyle name="20% - Accent6 3 4 3 5 2" xfId="15900" xr:uid="{00000000-0005-0000-0000-000011370000}"/>
    <cellStyle name="20% - Accent6 3 4 3 6" xfId="15901" xr:uid="{00000000-0005-0000-0000-000012370000}"/>
    <cellStyle name="20% - Accent6 3 4 3 6 2" xfId="15902" xr:uid="{00000000-0005-0000-0000-000013370000}"/>
    <cellStyle name="20% - Accent6 3 4 3 7" xfId="15903" xr:uid="{00000000-0005-0000-0000-000014370000}"/>
    <cellStyle name="20% - Accent6 3 4 4" xfId="15904" xr:uid="{00000000-0005-0000-0000-000015370000}"/>
    <cellStyle name="20% - Accent6 3 4 4 2" xfId="15905" xr:uid="{00000000-0005-0000-0000-000016370000}"/>
    <cellStyle name="20% - Accent6 3 4 4 2 2" xfId="15906" xr:uid="{00000000-0005-0000-0000-000017370000}"/>
    <cellStyle name="20% - Accent6 3 4 4 2 2 2" xfId="15907" xr:uid="{00000000-0005-0000-0000-000018370000}"/>
    <cellStyle name="20% - Accent6 3 4 4 2 3" xfId="15908" xr:uid="{00000000-0005-0000-0000-000019370000}"/>
    <cellStyle name="20% - Accent6 3 4 4 3" xfId="15909" xr:uid="{00000000-0005-0000-0000-00001A370000}"/>
    <cellStyle name="20% - Accent6 3 4 4 3 2" xfId="15910" xr:uid="{00000000-0005-0000-0000-00001B370000}"/>
    <cellStyle name="20% - Accent6 3 4 4 4" xfId="15911" xr:uid="{00000000-0005-0000-0000-00001C370000}"/>
    <cellStyle name="20% - Accent6 3 4 5" xfId="15912" xr:uid="{00000000-0005-0000-0000-00001D370000}"/>
    <cellStyle name="20% - Accent6 3 4 5 2" xfId="15913" xr:uid="{00000000-0005-0000-0000-00001E370000}"/>
    <cellStyle name="20% - Accent6 3 4 5 2 2" xfId="15914" xr:uid="{00000000-0005-0000-0000-00001F370000}"/>
    <cellStyle name="20% - Accent6 3 4 5 3" xfId="15915" xr:uid="{00000000-0005-0000-0000-000020370000}"/>
    <cellStyle name="20% - Accent6 3 4 6" xfId="15916" xr:uid="{00000000-0005-0000-0000-000021370000}"/>
    <cellStyle name="20% - Accent6 3 4 6 2" xfId="15917" xr:uid="{00000000-0005-0000-0000-000022370000}"/>
    <cellStyle name="20% - Accent6 3 4 6 2 2" xfId="15918" xr:uid="{00000000-0005-0000-0000-000023370000}"/>
    <cellStyle name="20% - Accent6 3 4 6 3" xfId="15919" xr:uid="{00000000-0005-0000-0000-000024370000}"/>
    <cellStyle name="20% - Accent6 3 4 7" xfId="15920" xr:uid="{00000000-0005-0000-0000-000025370000}"/>
    <cellStyle name="20% - Accent6 3 4 7 2" xfId="15921" xr:uid="{00000000-0005-0000-0000-000026370000}"/>
    <cellStyle name="20% - Accent6 3 4 7 2 2" xfId="15922" xr:uid="{00000000-0005-0000-0000-000027370000}"/>
    <cellStyle name="20% - Accent6 3 4 7 3" xfId="15923" xr:uid="{00000000-0005-0000-0000-000028370000}"/>
    <cellStyle name="20% - Accent6 3 4 8" xfId="15924" xr:uid="{00000000-0005-0000-0000-000029370000}"/>
    <cellStyle name="20% - Accent6 3 4 8 2" xfId="15925" xr:uid="{00000000-0005-0000-0000-00002A370000}"/>
    <cellStyle name="20% - Accent6 3 4 9" xfId="15926" xr:uid="{00000000-0005-0000-0000-00002B370000}"/>
    <cellStyle name="20% - Accent6 3 4 9 2" xfId="15927" xr:uid="{00000000-0005-0000-0000-00002C370000}"/>
    <cellStyle name="20% - Accent6 3 5" xfId="15928" xr:uid="{00000000-0005-0000-0000-00002D370000}"/>
    <cellStyle name="20% - Accent6 3 5 2" xfId="15929" xr:uid="{00000000-0005-0000-0000-00002E370000}"/>
    <cellStyle name="20% - Accent6 3 5 2 2" xfId="15930" xr:uid="{00000000-0005-0000-0000-00002F370000}"/>
    <cellStyle name="20% - Accent6 3 5 2 2 2" xfId="15931" xr:uid="{00000000-0005-0000-0000-000030370000}"/>
    <cellStyle name="20% - Accent6 3 5 2 2 2 2" xfId="15932" xr:uid="{00000000-0005-0000-0000-000031370000}"/>
    <cellStyle name="20% - Accent6 3 5 2 2 3" xfId="15933" xr:uid="{00000000-0005-0000-0000-000032370000}"/>
    <cellStyle name="20% - Accent6 3 5 2 3" xfId="15934" xr:uid="{00000000-0005-0000-0000-000033370000}"/>
    <cellStyle name="20% - Accent6 3 5 2 3 2" xfId="15935" xr:uid="{00000000-0005-0000-0000-000034370000}"/>
    <cellStyle name="20% - Accent6 3 5 2 3 2 2" xfId="15936" xr:uid="{00000000-0005-0000-0000-000035370000}"/>
    <cellStyle name="20% - Accent6 3 5 2 3 3" xfId="15937" xr:uid="{00000000-0005-0000-0000-000036370000}"/>
    <cellStyle name="20% - Accent6 3 5 2 4" xfId="15938" xr:uid="{00000000-0005-0000-0000-000037370000}"/>
    <cellStyle name="20% - Accent6 3 5 2 4 2" xfId="15939" xr:uid="{00000000-0005-0000-0000-000038370000}"/>
    <cellStyle name="20% - Accent6 3 5 2 4 2 2" xfId="15940" xr:uid="{00000000-0005-0000-0000-000039370000}"/>
    <cellStyle name="20% - Accent6 3 5 2 4 3" xfId="15941" xr:uid="{00000000-0005-0000-0000-00003A370000}"/>
    <cellStyle name="20% - Accent6 3 5 2 5" xfId="15942" xr:uid="{00000000-0005-0000-0000-00003B370000}"/>
    <cellStyle name="20% - Accent6 3 5 2 5 2" xfId="15943" xr:uid="{00000000-0005-0000-0000-00003C370000}"/>
    <cellStyle name="20% - Accent6 3 5 2 6" xfId="15944" xr:uid="{00000000-0005-0000-0000-00003D370000}"/>
    <cellStyle name="20% - Accent6 3 5 2 6 2" xfId="15945" xr:uid="{00000000-0005-0000-0000-00003E370000}"/>
    <cellStyle name="20% - Accent6 3 5 2 7" xfId="15946" xr:uid="{00000000-0005-0000-0000-00003F370000}"/>
    <cellStyle name="20% - Accent6 3 5 3" xfId="15947" xr:uid="{00000000-0005-0000-0000-000040370000}"/>
    <cellStyle name="20% - Accent6 3 5 3 2" xfId="15948" xr:uid="{00000000-0005-0000-0000-000041370000}"/>
    <cellStyle name="20% - Accent6 3 5 3 2 2" xfId="15949" xr:uid="{00000000-0005-0000-0000-000042370000}"/>
    <cellStyle name="20% - Accent6 3 5 3 2 2 2" xfId="15950" xr:uid="{00000000-0005-0000-0000-000043370000}"/>
    <cellStyle name="20% - Accent6 3 5 3 2 3" xfId="15951" xr:uid="{00000000-0005-0000-0000-000044370000}"/>
    <cellStyle name="20% - Accent6 3 5 3 3" xfId="15952" xr:uid="{00000000-0005-0000-0000-000045370000}"/>
    <cellStyle name="20% - Accent6 3 5 3 3 2" xfId="15953" xr:uid="{00000000-0005-0000-0000-000046370000}"/>
    <cellStyle name="20% - Accent6 3 5 3 4" xfId="15954" xr:uid="{00000000-0005-0000-0000-000047370000}"/>
    <cellStyle name="20% - Accent6 3 5 4" xfId="15955" xr:uid="{00000000-0005-0000-0000-000048370000}"/>
    <cellStyle name="20% - Accent6 3 5 4 2" xfId="15956" xr:uid="{00000000-0005-0000-0000-000049370000}"/>
    <cellStyle name="20% - Accent6 3 5 4 2 2" xfId="15957" xr:uid="{00000000-0005-0000-0000-00004A370000}"/>
    <cellStyle name="20% - Accent6 3 5 4 3" xfId="15958" xr:uid="{00000000-0005-0000-0000-00004B370000}"/>
    <cellStyle name="20% - Accent6 3 5 5" xfId="15959" xr:uid="{00000000-0005-0000-0000-00004C370000}"/>
    <cellStyle name="20% - Accent6 3 5 5 2" xfId="15960" xr:uid="{00000000-0005-0000-0000-00004D370000}"/>
    <cellStyle name="20% - Accent6 3 5 5 2 2" xfId="15961" xr:uid="{00000000-0005-0000-0000-00004E370000}"/>
    <cellStyle name="20% - Accent6 3 5 5 3" xfId="15962" xr:uid="{00000000-0005-0000-0000-00004F370000}"/>
    <cellStyle name="20% - Accent6 3 5 6" xfId="15963" xr:uid="{00000000-0005-0000-0000-000050370000}"/>
    <cellStyle name="20% - Accent6 3 5 6 2" xfId="15964" xr:uid="{00000000-0005-0000-0000-000051370000}"/>
    <cellStyle name="20% - Accent6 3 5 6 2 2" xfId="15965" xr:uid="{00000000-0005-0000-0000-000052370000}"/>
    <cellStyle name="20% - Accent6 3 5 6 3" xfId="15966" xr:uid="{00000000-0005-0000-0000-000053370000}"/>
    <cellStyle name="20% - Accent6 3 5 7" xfId="15967" xr:uid="{00000000-0005-0000-0000-000054370000}"/>
    <cellStyle name="20% - Accent6 3 5 7 2" xfId="15968" xr:uid="{00000000-0005-0000-0000-000055370000}"/>
    <cellStyle name="20% - Accent6 3 5 8" xfId="15969" xr:uid="{00000000-0005-0000-0000-000056370000}"/>
    <cellStyle name="20% - Accent6 3 5 8 2" xfId="15970" xr:uid="{00000000-0005-0000-0000-000057370000}"/>
    <cellStyle name="20% - Accent6 3 5 9" xfId="15971" xr:uid="{00000000-0005-0000-0000-000058370000}"/>
    <cellStyle name="20% - Accent6 3 6" xfId="15972" xr:uid="{00000000-0005-0000-0000-000059370000}"/>
    <cellStyle name="20% - Accent6 3 6 2" xfId="15973" xr:uid="{00000000-0005-0000-0000-00005A370000}"/>
    <cellStyle name="20% - Accent6 3 6 2 2" xfId="15974" xr:uid="{00000000-0005-0000-0000-00005B370000}"/>
    <cellStyle name="20% - Accent6 3 6 2 2 2" xfId="15975" xr:uid="{00000000-0005-0000-0000-00005C370000}"/>
    <cellStyle name="20% - Accent6 3 6 2 3" xfId="15976" xr:uid="{00000000-0005-0000-0000-00005D370000}"/>
    <cellStyle name="20% - Accent6 3 6 3" xfId="15977" xr:uid="{00000000-0005-0000-0000-00005E370000}"/>
    <cellStyle name="20% - Accent6 3 6 3 2" xfId="15978" xr:uid="{00000000-0005-0000-0000-00005F370000}"/>
    <cellStyle name="20% - Accent6 3 6 3 2 2" xfId="15979" xr:uid="{00000000-0005-0000-0000-000060370000}"/>
    <cellStyle name="20% - Accent6 3 6 3 3" xfId="15980" xr:uid="{00000000-0005-0000-0000-000061370000}"/>
    <cellStyle name="20% - Accent6 3 6 4" xfId="15981" xr:uid="{00000000-0005-0000-0000-000062370000}"/>
    <cellStyle name="20% - Accent6 3 6 4 2" xfId="15982" xr:uid="{00000000-0005-0000-0000-000063370000}"/>
    <cellStyle name="20% - Accent6 3 6 4 2 2" xfId="15983" xr:uid="{00000000-0005-0000-0000-000064370000}"/>
    <cellStyle name="20% - Accent6 3 6 4 3" xfId="15984" xr:uid="{00000000-0005-0000-0000-000065370000}"/>
    <cellStyle name="20% - Accent6 3 6 5" xfId="15985" xr:uid="{00000000-0005-0000-0000-000066370000}"/>
    <cellStyle name="20% - Accent6 3 6 5 2" xfId="15986" xr:uid="{00000000-0005-0000-0000-000067370000}"/>
    <cellStyle name="20% - Accent6 3 6 6" xfId="15987" xr:uid="{00000000-0005-0000-0000-000068370000}"/>
    <cellStyle name="20% - Accent6 3 6 6 2" xfId="15988" xr:uid="{00000000-0005-0000-0000-000069370000}"/>
    <cellStyle name="20% - Accent6 3 6 7" xfId="15989" xr:uid="{00000000-0005-0000-0000-00006A370000}"/>
    <cellStyle name="20% - Accent6 3 7" xfId="15990" xr:uid="{00000000-0005-0000-0000-00006B370000}"/>
    <cellStyle name="20% - Accent6 3 7 2" xfId="15991" xr:uid="{00000000-0005-0000-0000-00006C370000}"/>
    <cellStyle name="20% - Accent6 3 7 2 2" xfId="15992" xr:uid="{00000000-0005-0000-0000-00006D370000}"/>
    <cellStyle name="20% - Accent6 3 7 2 2 2" xfId="15993" xr:uid="{00000000-0005-0000-0000-00006E370000}"/>
    <cellStyle name="20% - Accent6 3 7 2 3" xfId="15994" xr:uid="{00000000-0005-0000-0000-00006F370000}"/>
    <cellStyle name="20% - Accent6 3 7 3" xfId="15995" xr:uid="{00000000-0005-0000-0000-000070370000}"/>
    <cellStyle name="20% - Accent6 3 7 3 2" xfId="15996" xr:uid="{00000000-0005-0000-0000-000071370000}"/>
    <cellStyle name="20% - Accent6 3 7 4" xfId="15997" xr:uid="{00000000-0005-0000-0000-000072370000}"/>
    <cellStyle name="20% - Accent6 3 8" xfId="15998" xr:uid="{00000000-0005-0000-0000-000073370000}"/>
    <cellStyle name="20% - Accent6 3 8 2" xfId="15999" xr:uid="{00000000-0005-0000-0000-000074370000}"/>
    <cellStyle name="20% - Accent6 3 8 2 2" xfId="16000" xr:uid="{00000000-0005-0000-0000-000075370000}"/>
    <cellStyle name="20% - Accent6 3 8 3" xfId="16001" xr:uid="{00000000-0005-0000-0000-000076370000}"/>
    <cellStyle name="20% - Accent6 3 9" xfId="16002" xr:uid="{00000000-0005-0000-0000-000077370000}"/>
    <cellStyle name="20% - Accent6 3 9 2" xfId="16003" xr:uid="{00000000-0005-0000-0000-000078370000}"/>
    <cellStyle name="20% - Accent6 3 9 2 2" xfId="16004" xr:uid="{00000000-0005-0000-0000-000079370000}"/>
    <cellStyle name="20% - Accent6 3 9 3" xfId="16005" xr:uid="{00000000-0005-0000-0000-00007A370000}"/>
    <cellStyle name="20% - Accent6 4" xfId="867" xr:uid="{00000000-0005-0000-0000-00007B370000}"/>
    <cellStyle name="20% - Accent6 4 10" xfId="16007" xr:uid="{00000000-0005-0000-0000-00007C370000}"/>
    <cellStyle name="20% - Accent6 4 10 2" xfId="16008" xr:uid="{00000000-0005-0000-0000-00007D370000}"/>
    <cellStyle name="20% - Accent6 4 10 2 2" xfId="16009" xr:uid="{00000000-0005-0000-0000-00007E370000}"/>
    <cellStyle name="20% - Accent6 4 10 3" xfId="16010" xr:uid="{00000000-0005-0000-0000-00007F370000}"/>
    <cellStyle name="20% - Accent6 4 11" xfId="16011" xr:uid="{00000000-0005-0000-0000-000080370000}"/>
    <cellStyle name="20% - Accent6 4 11 2" xfId="16012" xr:uid="{00000000-0005-0000-0000-000081370000}"/>
    <cellStyle name="20% - Accent6 4 12" xfId="16013" xr:uid="{00000000-0005-0000-0000-000082370000}"/>
    <cellStyle name="20% - Accent6 4 12 2" xfId="16014" xr:uid="{00000000-0005-0000-0000-000083370000}"/>
    <cellStyle name="20% - Accent6 4 13" xfId="16015" xr:uid="{00000000-0005-0000-0000-000084370000}"/>
    <cellStyle name="20% - Accent6 4 14" xfId="16016" xr:uid="{00000000-0005-0000-0000-000085370000}"/>
    <cellStyle name="20% - Accent6 4 15" xfId="16006" xr:uid="{00000000-0005-0000-0000-000086370000}"/>
    <cellStyle name="20% - Accent6 4 2" xfId="16017" xr:uid="{00000000-0005-0000-0000-000087370000}"/>
    <cellStyle name="20% - Accent6 4 2 10" xfId="16018" xr:uid="{00000000-0005-0000-0000-000088370000}"/>
    <cellStyle name="20% - Accent6 4 2 10 2" xfId="16019" xr:uid="{00000000-0005-0000-0000-000089370000}"/>
    <cellStyle name="20% - Accent6 4 2 11" xfId="16020" xr:uid="{00000000-0005-0000-0000-00008A370000}"/>
    <cellStyle name="20% - Accent6 4 2 12" xfId="16021" xr:uid="{00000000-0005-0000-0000-00008B370000}"/>
    <cellStyle name="20% - Accent6 4 2 2" xfId="16022" xr:uid="{00000000-0005-0000-0000-00008C370000}"/>
    <cellStyle name="20% - Accent6 4 2 2 10" xfId="16023" xr:uid="{00000000-0005-0000-0000-00008D370000}"/>
    <cellStyle name="20% - Accent6 4 2 2 11" xfId="16024" xr:uid="{00000000-0005-0000-0000-00008E370000}"/>
    <cellStyle name="20% - Accent6 4 2 2 2" xfId="16025" xr:uid="{00000000-0005-0000-0000-00008F370000}"/>
    <cellStyle name="20% - Accent6 4 2 2 2 2" xfId="16026" xr:uid="{00000000-0005-0000-0000-000090370000}"/>
    <cellStyle name="20% - Accent6 4 2 2 2 2 2" xfId="16027" xr:uid="{00000000-0005-0000-0000-000091370000}"/>
    <cellStyle name="20% - Accent6 4 2 2 2 2 2 2" xfId="16028" xr:uid="{00000000-0005-0000-0000-000092370000}"/>
    <cellStyle name="20% - Accent6 4 2 2 2 2 2 2 2" xfId="16029" xr:uid="{00000000-0005-0000-0000-000093370000}"/>
    <cellStyle name="20% - Accent6 4 2 2 2 2 2 3" xfId="16030" xr:uid="{00000000-0005-0000-0000-000094370000}"/>
    <cellStyle name="20% - Accent6 4 2 2 2 2 3" xfId="16031" xr:uid="{00000000-0005-0000-0000-000095370000}"/>
    <cellStyle name="20% - Accent6 4 2 2 2 2 3 2" xfId="16032" xr:uid="{00000000-0005-0000-0000-000096370000}"/>
    <cellStyle name="20% - Accent6 4 2 2 2 2 3 2 2" xfId="16033" xr:uid="{00000000-0005-0000-0000-000097370000}"/>
    <cellStyle name="20% - Accent6 4 2 2 2 2 3 3" xfId="16034" xr:uid="{00000000-0005-0000-0000-000098370000}"/>
    <cellStyle name="20% - Accent6 4 2 2 2 2 4" xfId="16035" xr:uid="{00000000-0005-0000-0000-000099370000}"/>
    <cellStyle name="20% - Accent6 4 2 2 2 2 4 2" xfId="16036" xr:uid="{00000000-0005-0000-0000-00009A370000}"/>
    <cellStyle name="20% - Accent6 4 2 2 2 2 4 2 2" xfId="16037" xr:uid="{00000000-0005-0000-0000-00009B370000}"/>
    <cellStyle name="20% - Accent6 4 2 2 2 2 4 3" xfId="16038" xr:uid="{00000000-0005-0000-0000-00009C370000}"/>
    <cellStyle name="20% - Accent6 4 2 2 2 2 5" xfId="16039" xr:uid="{00000000-0005-0000-0000-00009D370000}"/>
    <cellStyle name="20% - Accent6 4 2 2 2 2 5 2" xfId="16040" xr:uid="{00000000-0005-0000-0000-00009E370000}"/>
    <cellStyle name="20% - Accent6 4 2 2 2 2 6" xfId="16041" xr:uid="{00000000-0005-0000-0000-00009F370000}"/>
    <cellStyle name="20% - Accent6 4 2 2 2 2 6 2" xfId="16042" xr:uid="{00000000-0005-0000-0000-0000A0370000}"/>
    <cellStyle name="20% - Accent6 4 2 2 2 2 7" xfId="16043" xr:uid="{00000000-0005-0000-0000-0000A1370000}"/>
    <cellStyle name="20% - Accent6 4 2 2 2 3" xfId="16044" xr:uid="{00000000-0005-0000-0000-0000A2370000}"/>
    <cellStyle name="20% - Accent6 4 2 2 2 3 2" xfId="16045" xr:uid="{00000000-0005-0000-0000-0000A3370000}"/>
    <cellStyle name="20% - Accent6 4 2 2 2 3 2 2" xfId="16046" xr:uid="{00000000-0005-0000-0000-0000A4370000}"/>
    <cellStyle name="20% - Accent6 4 2 2 2 3 2 2 2" xfId="16047" xr:uid="{00000000-0005-0000-0000-0000A5370000}"/>
    <cellStyle name="20% - Accent6 4 2 2 2 3 2 3" xfId="16048" xr:uid="{00000000-0005-0000-0000-0000A6370000}"/>
    <cellStyle name="20% - Accent6 4 2 2 2 3 3" xfId="16049" xr:uid="{00000000-0005-0000-0000-0000A7370000}"/>
    <cellStyle name="20% - Accent6 4 2 2 2 3 3 2" xfId="16050" xr:uid="{00000000-0005-0000-0000-0000A8370000}"/>
    <cellStyle name="20% - Accent6 4 2 2 2 3 4" xfId="16051" xr:uid="{00000000-0005-0000-0000-0000A9370000}"/>
    <cellStyle name="20% - Accent6 4 2 2 2 4" xfId="16052" xr:uid="{00000000-0005-0000-0000-0000AA370000}"/>
    <cellStyle name="20% - Accent6 4 2 2 2 4 2" xfId="16053" xr:uid="{00000000-0005-0000-0000-0000AB370000}"/>
    <cellStyle name="20% - Accent6 4 2 2 2 4 2 2" xfId="16054" xr:uid="{00000000-0005-0000-0000-0000AC370000}"/>
    <cellStyle name="20% - Accent6 4 2 2 2 4 3" xfId="16055" xr:uid="{00000000-0005-0000-0000-0000AD370000}"/>
    <cellStyle name="20% - Accent6 4 2 2 2 5" xfId="16056" xr:uid="{00000000-0005-0000-0000-0000AE370000}"/>
    <cellStyle name="20% - Accent6 4 2 2 2 5 2" xfId="16057" xr:uid="{00000000-0005-0000-0000-0000AF370000}"/>
    <cellStyle name="20% - Accent6 4 2 2 2 5 2 2" xfId="16058" xr:uid="{00000000-0005-0000-0000-0000B0370000}"/>
    <cellStyle name="20% - Accent6 4 2 2 2 5 3" xfId="16059" xr:uid="{00000000-0005-0000-0000-0000B1370000}"/>
    <cellStyle name="20% - Accent6 4 2 2 2 6" xfId="16060" xr:uid="{00000000-0005-0000-0000-0000B2370000}"/>
    <cellStyle name="20% - Accent6 4 2 2 2 6 2" xfId="16061" xr:uid="{00000000-0005-0000-0000-0000B3370000}"/>
    <cellStyle name="20% - Accent6 4 2 2 2 6 2 2" xfId="16062" xr:uid="{00000000-0005-0000-0000-0000B4370000}"/>
    <cellStyle name="20% - Accent6 4 2 2 2 6 3" xfId="16063" xr:uid="{00000000-0005-0000-0000-0000B5370000}"/>
    <cellStyle name="20% - Accent6 4 2 2 2 7" xfId="16064" xr:uid="{00000000-0005-0000-0000-0000B6370000}"/>
    <cellStyle name="20% - Accent6 4 2 2 2 7 2" xfId="16065" xr:uid="{00000000-0005-0000-0000-0000B7370000}"/>
    <cellStyle name="20% - Accent6 4 2 2 2 8" xfId="16066" xr:uid="{00000000-0005-0000-0000-0000B8370000}"/>
    <cellStyle name="20% - Accent6 4 2 2 2 8 2" xfId="16067" xr:uid="{00000000-0005-0000-0000-0000B9370000}"/>
    <cellStyle name="20% - Accent6 4 2 2 2 9" xfId="16068" xr:uid="{00000000-0005-0000-0000-0000BA370000}"/>
    <cellStyle name="20% - Accent6 4 2 2 3" xfId="16069" xr:uid="{00000000-0005-0000-0000-0000BB370000}"/>
    <cellStyle name="20% - Accent6 4 2 2 3 2" xfId="16070" xr:uid="{00000000-0005-0000-0000-0000BC370000}"/>
    <cellStyle name="20% - Accent6 4 2 2 3 2 2" xfId="16071" xr:uid="{00000000-0005-0000-0000-0000BD370000}"/>
    <cellStyle name="20% - Accent6 4 2 2 3 2 2 2" xfId="16072" xr:uid="{00000000-0005-0000-0000-0000BE370000}"/>
    <cellStyle name="20% - Accent6 4 2 2 3 2 3" xfId="16073" xr:uid="{00000000-0005-0000-0000-0000BF370000}"/>
    <cellStyle name="20% - Accent6 4 2 2 3 3" xfId="16074" xr:uid="{00000000-0005-0000-0000-0000C0370000}"/>
    <cellStyle name="20% - Accent6 4 2 2 3 3 2" xfId="16075" xr:uid="{00000000-0005-0000-0000-0000C1370000}"/>
    <cellStyle name="20% - Accent6 4 2 2 3 3 2 2" xfId="16076" xr:uid="{00000000-0005-0000-0000-0000C2370000}"/>
    <cellStyle name="20% - Accent6 4 2 2 3 3 3" xfId="16077" xr:uid="{00000000-0005-0000-0000-0000C3370000}"/>
    <cellStyle name="20% - Accent6 4 2 2 3 4" xfId="16078" xr:uid="{00000000-0005-0000-0000-0000C4370000}"/>
    <cellStyle name="20% - Accent6 4 2 2 3 4 2" xfId="16079" xr:uid="{00000000-0005-0000-0000-0000C5370000}"/>
    <cellStyle name="20% - Accent6 4 2 2 3 4 2 2" xfId="16080" xr:uid="{00000000-0005-0000-0000-0000C6370000}"/>
    <cellStyle name="20% - Accent6 4 2 2 3 4 3" xfId="16081" xr:uid="{00000000-0005-0000-0000-0000C7370000}"/>
    <cellStyle name="20% - Accent6 4 2 2 3 5" xfId="16082" xr:uid="{00000000-0005-0000-0000-0000C8370000}"/>
    <cellStyle name="20% - Accent6 4 2 2 3 5 2" xfId="16083" xr:uid="{00000000-0005-0000-0000-0000C9370000}"/>
    <cellStyle name="20% - Accent6 4 2 2 3 6" xfId="16084" xr:uid="{00000000-0005-0000-0000-0000CA370000}"/>
    <cellStyle name="20% - Accent6 4 2 2 3 6 2" xfId="16085" xr:uid="{00000000-0005-0000-0000-0000CB370000}"/>
    <cellStyle name="20% - Accent6 4 2 2 3 7" xfId="16086" xr:uid="{00000000-0005-0000-0000-0000CC370000}"/>
    <cellStyle name="20% - Accent6 4 2 2 4" xfId="16087" xr:uid="{00000000-0005-0000-0000-0000CD370000}"/>
    <cellStyle name="20% - Accent6 4 2 2 4 2" xfId="16088" xr:uid="{00000000-0005-0000-0000-0000CE370000}"/>
    <cellStyle name="20% - Accent6 4 2 2 4 2 2" xfId="16089" xr:uid="{00000000-0005-0000-0000-0000CF370000}"/>
    <cellStyle name="20% - Accent6 4 2 2 4 2 2 2" xfId="16090" xr:uid="{00000000-0005-0000-0000-0000D0370000}"/>
    <cellStyle name="20% - Accent6 4 2 2 4 2 3" xfId="16091" xr:uid="{00000000-0005-0000-0000-0000D1370000}"/>
    <cellStyle name="20% - Accent6 4 2 2 4 3" xfId="16092" xr:uid="{00000000-0005-0000-0000-0000D2370000}"/>
    <cellStyle name="20% - Accent6 4 2 2 4 3 2" xfId="16093" xr:uid="{00000000-0005-0000-0000-0000D3370000}"/>
    <cellStyle name="20% - Accent6 4 2 2 4 4" xfId="16094" xr:uid="{00000000-0005-0000-0000-0000D4370000}"/>
    <cellStyle name="20% - Accent6 4 2 2 5" xfId="16095" xr:uid="{00000000-0005-0000-0000-0000D5370000}"/>
    <cellStyle name="20% - Accent6 4 2 2 5 2" xfId="16096" xr:uid="{00000000-0005-0000-0000-0000D6370000}"/>
    <cellStyle name="20% - Accent6 4 2 2 5 2 2" xfId="16097" xr:uid="{00000000-0005-0000-0000-0000D7370000}"/>
    <cellStyle name="20% - Accent6 4 2 2 5 3" xfId="16098" xr:uid="{00000000-0005-0000-0000-0000D8370000}"/>
    <cellStyle name="20% - Accent6 4 2 2 6" xfId="16099" xr:uid="{00000000-0005-0000-0000-0000D9370000}"/>
    <cellStyle name="20% - Accent6 4 2 2 6 2" xfId="16100" xr:uid="{00000000-0005-0000-0000-0000DA370000}"/>
    <cellStyle name="20% - Accent6 4 2 2 6 2 2" xfId="16101" xr:uid="{00000000-0005-0000-0000-0000DB370000}"/>
    <cellStyle name="20% - Accent6 4 2 2 6 3" xfId="16102" xr:uid="{00000000-0005-0000-0000-0000DC370000}"/>
    <cellStyle name="20% - Accent6 4 2 2 7" xfId="16103" xr:uid="{00000000-0005-0000-0000-0000DD370000}"/>
    <cellStyle name="20% - Accent6 4 2 2 7 2" xfId="16104" xr:uid="{00000000-0005-0000-0000-0000DE370000}"/>
    <cellStyle name="20% - Accent6 4 2 2 7 2 2" xfId="16105" xr:uid="{00000000-0005-0000-0000-0000DF370000}"/>
    <cellStyle name="20% - Accent6 4 2 2 7 3" xfId="16106" xr:uid="{00000000-0005-0000-0000-0000E0370000}"/>
    <cellStyle name="20% - Accent6 4 2 2 8" xfId="16107" xr:uid="{00000000-0005-0000-0000-0000E1370000}"/>
    <cellStyle name="20% - Accent6 4 2 2 8 2" xfId="16108" xr:uid="{00000000-0005-0000-0000-0000E2370000}"/>
    <cellStyle name="20% - Accent6 4 2 2 9" xfId="16109" xr:uid="{00000000-0005-0000-0000-0000E3370000}"/>
    <cellStyle name="20% - Accent6 4 2 2 9 2" xfId="16110" xr:uid="{00000000-0005-0000-0000-0000E4370000}"/>
    <cellStyle name="20% - Accent6 4 2 3" xfId="16111" xr:uid="{00000000-0005-0000-0000-0000E5370000}"/>
    <cellStyle name="20% - Accent6 4 2 3 2" xfId="16112" xr:uid="{00000000-0005-0000-0000-0000E6370000}"/>
    <cellStyle name="20% - Accent6 4 2 3 2 2" xfId="16113" xr:uid="{00000000-0005-0000-0000-0000E7370000}"/>
    <cellStyle name="20% - Accent6 4 2 3 2 2 2" xfId="16114" xr:uid="{00000000-0005-0000-0000-0000E8370000}"/>
    <cellStyle name="20% - Accent6 4 2 3 2 2 2 2" xfId="16115" xr:uid="{00000000-0005-0000-0000-0000E9370000}"/>
    <cellStyle name="20% - Accent6 4 2 3 2 2 3" xfId="16116" xr:uid="{00000000-0005-0000-0000-0000EA370000}"/>
    <cellStyle name="20% - Accent6 4 2 3 2 3" xfId="16117" xr:uid="{00000000-0005-0000-0000-0000EB370000}"/>
    <cellStyle name="20% - Accent6 4 2 3 2 3 2" xfId="16118" xr:uid="{00000000-0005-0000-0000-0000EC370000}"/>
    <cellStyle name="20% - Accent6 4 2 3 2 3 2 2" xfId="16119" xr:uid="{00000000-0005-0000-0000-0000ED370000}"/>
    <cellStyle name="20% - Accent6 4 2 3 2 3 3" xfId="16120" xr:uid="{00000000-0005-0000-0000-0000EE370000}"/>
    <cellStyle name="20% - Accent6 4 2 3 2 4" xfId="16121" xr:uid="{00000000-0005-0000-0000-0000EF370000}"/>
    <cellStyle name="20% - Accent6 4 2 3 2 4 2" xfId="16122" xr:uid="{00000000-0005-0000-0000-0000F0370000}"/>
    <cellStyle name="20% - Accent6 4 2 3 2 4 2 2" xfId="16123" xr:uid="{00000000-0005-0000-0000-0000F1370000}"/>
    <cellStyle name="20% - Accent6 4 2 3 2 4 3" xfId="16124" xr:uid="{00000000-0005-0000-0000-0000F2370000}"/>
    <cellStyle name="20% - Accent6 4 2 3 2 5" xfId="16125" xr:uid="{00000000-0005-0000-0000-0000F3370000}"/>
    <cellStyle name="20% - Accent6 4 2 3 2 5 2" xfId="16126" xr:uid="{00000000-0005-0000-0000-0000F4370000}"/>
    <cellStyle name="20% - Accent6 4 2 3 2 6" xfId="16127" xr:uid="{00000000-0005-0000-0000-0000F5370000}"/>
    <cellStyle name="20% - Accent6 4 2 3 2 6 2" xfId="16128" xr:uid="{00000000-0005-0000-0000-0000F6370000}"/>
    <cellStyle name="20% - Accent6 4 2 3 2 7" xfId="16129" xr:uid="{00000000-0005-0000-0000-0000F7370000}"/>
    <cellStyle name="20% - Accent6 4 2 3 3" xfId="16130" xr:uid="{00000000-0005-0000-0000-0000F8370000}"/>
    <cellStyle name="20% - Accent6 4 2 3 3 2" xfId="16131" xr:uid="{00000000-0005-0000-0000-0000F9370000}"/>
    <cellStyle name="20% - Accent6 4 2 3 3 2 2" xfId="16132" xr:uid="{00000000-0005-0000-0000-0000FA370000}"/>
    <cellStyle name="20% - Accent6 4 2 3 3 2 2 2" xfId="16133" xr:uid="{00000000-0005-0000-0000-0000FB370000}"/>
    <cellStyle name="20% - Accent6 4 2 3 3 2 3" xfId="16134" xr:uid="{00000000-0005-0000-0000-0000FC370000}"/>
    <cellStyle name="20% - Accent6 4 2 3 3 3" xfId="16135" xr:uid="{00000000-0005-0000-0000-0000FD370000}"/>
    <cellStyle name="20% - Accent6 4 2 3 3 3 2" xfId="16136" xr:uid="{00000000-0005-0000-0000-0000FE370000}"/>
    <cellStyle name="20% - Accent6 4 2 3 3 4" xfId="16137" xr:uid="{00000000-0005-0000-0000-0000FF370000}"/>
    <cellStyle name="20% - Accent6 4 2 3 4" xfId="16138" xr:uid="{00000000-0005-0000-0000-000000380000}"/>
    <cellStyle name="20% - Accent6 4 2 3 4 2" xfId="16139" xr:uid="{00000000-0005-0000-0000-000001380000}"/>
    <cellStyle name="20% - Accent6 4 2 3 4 2 2" xfId="16140" xr:uid="{00000000-0005-0000-0000-000002380000}"/>
    <cellStyle name="20% - Accent6 4 2 3 4 3" xfId="16141" xr:uid="{00000000-0005-0000-0000-000003380000}"/>
    <cellStyle name="20% - Accent6 4 2 3 5" xfId="16142" xr:uid="{00000000-0005-0000-0000-000004380000}"/>
    <cellStyle name="20% - Accent6 4 2 3 5 2" xfId="16143" xr:uid="{00000000-0005-0000-0000-000005380000}"/>
    <cellStyle name="20% - Accent6 4 2 3 5 2 2" xfId="16144" xr:uid="{00000000-0005-0000-0000-000006380000}"/>
    <cellStyle name="20% - Accent6 4 2 3 5 3" xfId="16145" xr:uid="{00000000-0005-0000-0000-000007380000}"/>
    <cellStyle name="20% - Accent6 4 2 3 6" xfId="16146" xr:uid="{00000000-0005-0000-0000-000008380000}"/>
    <cellStyle name="20% - Accent6 4 2 3 6 2" xfId="16147" xr:uid="{00000000-0005-0000-0000-000009380000}"/>
    <cellStyle name="20% - Accent6 4 2 3 6 2 2" xfId="16148" xr:uid="{00000000-0005-0000-0000-00000A380000}"/>
    <cellStyle name="20% - Accent6 4 2 3 6 3" xfId="16149" xr:uid="{00000000-0005-0000-0000-00000B380000}"/>
    <cellStyle name="20% - Accent6 4 2 3 7" xfId="16150" xr:uid="{00000000-0005-0000-0000-00000C380000}"/>
    <cellStyle name="20% - Accent6 4 2 3 7 2" xfId="16151" xr:uid="{00000000-0005-0000-0000-00000D380000}"/>
    <cellStyle name="20% - Accent6 4 2 3 8" xfId="16152" xr:uid="{00000000-0005-0000-0000-00000E380000}"/>
    <cellStyle name="20% - Accent6 4 2 3 8 2" xfId="16153" xr:uid="{00000000-0005-0000-0000-00000F380000}"/>
    <cellStyle name="20% - Accent6 4 2 3 9" xfId="16154" xr:uid="{00000000-0005-0000-0000-000010380000}"/>
    <cellStyle name="20% - Accent6 4 2 4" xfId="16155" xr:uid="{00000000-0005-0000-0000-000011380000}"/>
    <cellStyle name="20% - Accent6 4 2 4 2" xfId="16156" xr:uid="{00000000-0005-0000-0000-000012380000}"/>
    <cellStyle name="20% - Accent6 4 2 4 2 2" xfId="16157" xr:uid="{00000000-0005-0000-0000-000013380000}"/>
    <cellStyle name="20% - Accent6 4 2 4 2 2 2" xfId="16158" xr:uid="{00000000-0005-0000-0000-000014380000}"/>
    <cellStyle name="20% - Accent6 4 2 4 2 3" xfId="16159" xr:uid="{00000000-0005-0000-0000-000015380000}"/>
    <cellStyle name="20% - Accent6 4 2 4 3" xfId="16160" xr:uid="{00000000-0005-0000-0000-000016380000}"/>
    <cellStyle name="20% - Accent6 4 2 4 3 2" xfId="16161" xr:uid="{00000000-0005-0000-0000-000017380000}"/>
    <cellStyle name="20% - Accent6 4 2 4 3 2 2" xfId="16162" xr:uid="{00000000-0005-0000-0000-000018380000}"/>
    <cellStyle name="20% - Accent6 4 2 4 3 3" xfId="16163" xr:uid="{00000000-0005-0000-0000-000019380000}"/>
    <cellStyle name="20% - Accent6 4 2 4 4" xfId="16164" xr:uid="{00000000-0005-0000-0000-00001A380000}"/>
    <cellStyle name="20% - Accent6 4 2 4 4 2" xfId="16165" xr:uid="{00000000-0005-0000-0000-00001B380000}"/>
    <cellStyle name="20% - Accent6 4 2 4 4 2 2" xfId="16166" xr:uid="{00000000-0005-0000-0000-00001C380000}"/>
    <cellStyle name="20% - Accent6 4 2 4 4 3" xfId="16167" xr:uid="{00000000-0005-0000-0000-00001D380000}"/>
    <cellStyle name="20% - Accent6 4 2 4 5" xfId="16168" xr:uid="{00000000-0005-0000-0000-00001E380000}"/>
    <cellStyle name="20% - Accent6 4 2 4 5 2" xfId="16169" xr:uid="{00000000-0005-0000-0000-00001F380000}"/>
    <cellStyle name="20% - Accent6 4 2 4 6" xfId="16170" xr:uid="{00000000-0005-0000-0000-000020380000}"/>
    <cellStyle name="20% - Accent6 4 2 4 6 2" xfId="16171" xr:uid="{00000000-0005-0000-0000-000021380000}"/>
    <cellStyle name="20% - Accent6 4 2 4 7" xfId="16172" xr:uid="{00000000-0005-0000-0000-000022380000}"/>
    <cellStyle name="20% - Accent6 4 2 5" xfId="16173" xr:uid="{00000000-0005-0000-0000-000023380000}"/>
    <cellStyle name="20% - Accent6 4 2 5 2" xfId="16174" xr:uid="{00000000-0005-0000-0000-000024380000}"/>
    <cellStyle name="20% - Accent6 4 2 5 2 2" xfId="16175" xr:uid="{00000000-0005-0000-0000-000025380000}"/>
    <cellStyle name="20% - Accent6 4 2 5 2 2 2" xfId="16176" xr:uid="{00000000-0005-0000-0000-000026380000}"/>
    <cellStyle name="20% - Accent6 4 2 5 2 3" xfId="16177" xr:uid="{00000000-0005-0000-0000-000027380000}"/>
    <cellStyle name="20% - Accent6 4 2 5 3" xfId="16178" xr:uid="{00000000-0005-0000-0000-000028380000}"/>
    <cellStyle name="20% - Accent6 4 2 5 3 2" xfId="16179" xr:uid="{00000000-0005-0000-0000-000029380000}"/>
    <cellStyle name="20% - Accent6 4 2 5 4" xfId="16180" xr:uid="{00000000-0005-0000-0000-00002A380000}"/>
    <cellStyle name="20% - Accent6 4 2 6" xfId="16181" xr:uid="{00000000-0005-0000-0000-00002B380000}"/>
    <cellStyle name="20% - Accent6 4 2 6 2" xfId="16182" xr:uid="{00000000-0005-0000-0000-00002C380000}"/>
    <cellStyle name="20% - Accent6 4 2 6 2 2" xfId="16183" xr:uid="{00000000-0005-0000-0000-00002D380000}"/>
    <cellStyle name="20% - Accent6 4 2 6 3" xfId="16184" xr:uid="{00000000-0005-0000-0000-00002E380000}"/>
    <cellStyle name="20% - Accent6 4 2 7" xfId="16185" xr:uid="{00000000-0005-0000-0000-00002F380000}"/>
    <cellStyle name="20% - Accent6 4 2 7 2" xfId="16186" xr:uid="{00000000-0005-0000-0000-000030380000}"/>
    <cellStyle name="20% - Accent6 4 2 7 2 2" xfId="16187" xr:uid="{00000000-0005-0000-0000-000031380000}"/>
    <cellStyle name="20% - Accent6 4 2 7 3" xfId="16188" xr:uid="{00000000-0005-0000-0000-000032380000}"/>
    <cellStyle name="20% - Accent6 4 2 8" xfId="16189" xr:uid="{00000000-0005-0000-0000-000033380000}"/>
    <cellStyle name="20% - Accent6 4 2 8 2" xfId="16190" xr:uid="{00000000-0005-0000-0000-000034380000}"/>
    <cellStyle name="20% - Accent6 4 2 8 2 2" xfId="16191" xr:uid="{00000000-0005-0000-0000-000035380000}"/>
    <cellStyle name="20% - Accent6 4 2 8 3" xfId="16192" xr:uid="{00000000-0005-0000-0000-000036380000}"/>
    <cellStyle name="20% - Accent6 4 2 9" xfId="16193" xr:uid="{00000000-0005-0000-0000-000037380000}"/>
    <cellStyle name="20% - Accent6 4 2 9 2" xfId="16194" xr:uid="{00000000-0005-0000-0000-000038380000}"/>
    <cellStyle name="20% - Accent6 4 3" xfId="16195" xr:uid="{00000000-0005-0000-0000-000039380000}"/>
    <cellStyle name="20% - Accent6 4 3 10" xfId="16196" xr:uid="{00000000-0005-0000-0000-00003A380000}"/>
    <cellStyle name="20% - Accent6 4 3 10 2" xfId="16197" xr:uid="{00000000-0005-0000-0000-00003B380000}"/>
    <cellStyle name="20% - Accent6 4 3 11" xfId="16198" xr:uid="{00000000-0005-0000-0000-00003C380000}"/>
    <cellStyle name="20% - Accent6 4 3 12" xfId="16199" xr:uid="{00000000-0005-0000-0000-00003D380000}"/>
    <cellStyle name="20% - Accent6 4 3 2" xfId="16200" xr:uid="{00000000-0005-0000-0000-00003E380000}"/>
    <cellStyle name="20% - Accent6 4 3 2 10" xfId="16201" xr:uid="{00000000-0005-0000-0000-00003F380000}"/>
    <cellStyle name="20% - Accent6 4 3 2 2" xfId="16202" xr:uid="{00000000-0005-0000-0000-000040380000}"/>
    <cellStyle name="20% - Accent6 4 3 2 2 2" xfId="16203" xr:uid="{00000000-0005-0000-0000-000041380000}"/>
    <cellStyle name="20% - Accent6 4 3 2 2 2 2" xfId="16204" xr:uid="{00000000-0005-0000-0000-000042380000}"/>
    <cellStyle name="20% - Accent6 4 3 2 2 2 2 2" xfId="16205" xr:uid="{00000000-0005-0000-0000-000043380000}"/>
    <cellStyle name="20% - Accent6 4 3 2 2 2 2 2 2" xfId="16206" xr:uid="{00000000-0005-0000-0000-000044380000}"/>
    <cellStyle name="20% - Accent6 4 3 2 2 2 2 3" xfId="16207" xr:uid="{00000000-0005-0000-0000-000045380000}"/>
    <cellStyle name="20% - Accent6 4 3 2 2 2 3" xfId="16208" xr:uid="{00000000-0005-0000-0000-000046380000}"/>
    <cellStyle name="20% - Accent6 4 3 2 2 2 3 2" xfId="16209" xr:uid="{00000000-0005-0000-0000-000047380000}"/>
    <cellStyle name="20% - Accent6 4 3 2 2 2 3 2 2" xfId="16210" xr:uid="{00000000-0005-0000-0000-000048380000}"/>
    <cellStyle name="20% - Accent6 4 3 2 2 2 3 3" xfId="16211" xr:uid="{00000000-0005-0000-0000-000049380000}"/>
    <cellStyle name="20% - Accent6 4 3 2 2 2 4" xfId="16212" xr:uid="{00000000-0005-0000-0000-00004A380000}"/>
    <cellStyle name="20% - Accent6 4 3 2 2 2 4 2" xfId="16213" xr:uid="{00000000-0005-0000-0000-00004B380000}"/>
    <cellStyle name="20% - Accent6 4 3 2 2 2 4 2 2" xfId="16214" xr:uid="{00000000-0005-0000-0000-00004C380000}"/>
    <cellStyle name="20% - Accent6 4 3 2 2 2 4 3" xfId="16215" xr:uid="{00000000-0005-0000-0000-00004D380000}"/>
    <cellStyle name="20% - Accent6 4 3 2 2 2 5" xfId="16216" xr:uid="{00000000-0005-0000-0000-00004E380000}"/>
    <cellStyle name="20% - Accent6 4 3 2 2 2 5 2" xfId="16217" xr:uid="{00000000-0005-0000-0000-00004F380000}"/>
    <cellStyle name="20% - Accent6 4 3 2 2 2 6" xfId="16218" xr:uid="{00000000-0005-0000-0000-000050380000}"/>
    <cellStyle name="20% - Accent6 4 3 2 2 2 6 2" xfId="16219" xr:uid="{00000000-0005-0000-0000-000051380000}"/>
    <cellStyle name="20% - Accent6 4 3 2 2 2 7" xfId="16220" xr:uid="{00000000-0005-0000-0000-000052380000}"/>
    <cellStyle name="20% - Accent6 4 3 2 2 3" xfId="16221" xr:uid="{00000000-0005-0000-0000-000053380000}"/>
    <cellStyle name="20% - Accent6 4 3 2 2 3 2" xfId="16222" xr:uid="{00000000-0005-0000-0000-000054380000}"/>
    <cellStyle name="20% - Accent6 4 3 2 2 3 2 2" xfId="16223" xr:uid="{00000000-0005-0000-0000-000055380000}"/>
    <cellStyle name="20% - Accent6 4 3 2 2 3 2 2 2" xfId="16224" xr:uid="{00000000-0005-0000-0000-000056380000}"/>
    <cellStyle name="20% - Accent6 4 3 2 2 3 2 3" xfId="16225" xr:uid="{00000000-0005-0000-0000-000057380000}"/>
    <cellStyle name="20% - Accent6 4 3 2 2 3 3" xfId="16226" xr:uid="{00000000-0005-0000-0000-000058380000}"/>
    <cellStyle name="20% - Accent6 4 3 2 2 3 3 2" xfId="16227" xr:uid="{00000000-0005-0000-0000-000059380000}"/>
    <cellStyle name="20% - Accent6 4 3 2 2 3 4" xfId="16228" xr:uid="{00000000-0005-0000-0000-00005A380000}"/>
    <cellStyle name="20% - Accent6 4 3 2 2 4" xfId="16229" xr:uid="{00000000-0005-0000-0000-00005B380000}"/>
    <cellStyle name="20% - Accent6 4 3 2 2 4 2" xfId="16230" xr:uid="{00000000-0005-0000-0000-00005C380000}"/>
    <cellStyle name="20% - Accent6 4 3 2 2 4 2 2" xfId="16231" xr:uid="{00000000-0005-0000-0000-00005D380000}"/>
    <cellStyle name="20% - Accent6 4 3 2 2 4 3" xfId="16232" xr:uid="{00000000-0005-0000-0000-00005E380000}"/>
    <cellStyle name="20% - Accent6 4 3 2 2 5" xfId="16233" xr:uid="{00000000-0005-0000-0000-00005F380000}"/>
    <cellStyle name="20% - Accent6 4 3 2 2 5 2" xfId="16234" xr:uid="{00000000-0005-0000-0000-000060380000}"/>
    <cellStyle name="20% - Accent6 4 3 2 2 5 2 2" xfId="16235" xr:uid="{00000000-0005-0000-0000-000061380000}"/>
    <cellStyle name="20% - Accent6 4 3 2 2 5 3" xfId="16236" xr:uid="{00000000-0005-0000-0000-000062380000}"/>
    <cellStyle name="20% - Accent6 4 3 2 2 6" xfId="16237" xr:uid="{00000000-0005-0000-0000-000063380000}"/>
    <cellStyle name="20% - Accent6 4 3 2 2 6 2" xfId="16238" xr:uid="{00000000-0005-0000-0000-000064380000}"/>
    <cellStyle name="20% - Accent6 4 3 2 2 6 2 2" xfId="16239" xr:uid="{00000000-0005-0000-0000-000065380000}"/>
    <cellStyle name="20% - Accent6 4 3 2 2 6 3" xfId="16240" xr:uid="{00000000-0005-0000-0000-000066380000}"/>
    <cellStyle name="20% - Accent6 4 3 2 2 7" xfId="16241" xr:uid="{00000000-0005-0000-0000-000067380000}"/>
    <cellStyle name="20% - Accent6 4 3 2 2 7 2" xfId="16242" xr:uid="{00000000-0005-0000-0000-000068380000}"/>
    <cellStyle name="20% - Accent6 4 3 2 2 8" xfId="16243" xr:uid="{00000000-0005-0000-0000-000069380000}"/>
    <cellStyle name="20% - Accent6 4 3 2 2 8 2" xfId="16244" xr:uid="{00000000-0005-0000-0000-00006A380000}"/>
    <cellStyle name="20% - Accent6 4 3 2 2 9" xfId="16245" xr:uid="{00000000-0005-0000-0000-00006B380000}"/>
    <cellStyle name="20% - Accent6 4 3 2 3" xfId="16246" xr:uid="{00000000-0005-0000-0000-00006C380000}"/>
    <cellStyle name="20% - Accent6 4 3 2 3 2" xfId="16247" xr:uid="{00000000-0005-0000-0000-00006D380000}"/>
    <cellStyle name="20% - Accent6 4 3 2 3 2 2" xfId="16248" xr:uid="{00000000-0005-0000-0000-00006E380000}"/>
    <cellStyle name="20% - Accent6 4 3 2 3 2 2 2" xfId="16249" xr:uid="{00000000-0005-0000-0000-00006F380000}"/>
    <cellStyle name="20% - Accent6 4 3 2 3 2 3" xfId="16250" xr:uid="{00000000-0005-0000-0000-000070380000}"/>
    <cellStyle name="20% - Accent6 4 3 2 3 3" xfId="16251" xr:uid="{00000000-0005-0000-0000-000071380000}"/>
    <cellStyle name="20% - Accent6 4 3 2 3 3 2" xfId="16252" xr:uid="{00000000-0005-0000-0000-000072380000}"/>
    <cellStyle name="20% - Accent6 4 3 2 3 3 2 2" xfId="16253" xr:uid="{00000000-0005-0000-0000-000073380000}"/>
    <cellStyle name="20% - Accent6 4 3 2 3 3 3" xfId="16254" xr:uid="{00000000-0005-0000-0000-000074380000}"/>
    <cellStyle name="20% - Accent6 4 3 2 3 4" xfId="16255" xr:uid="{00000000-0005-0000-0000-000075380000}"/>
    <cellStyle name="20% - Accent6 4 3 2 3 4 2" xfId="16256" xr:uid="{00000000-0005-0000-0000-000076380000}"/>
    <cellStyle name="20% - Accent6 4 3 2 3 4 2 2" xfId="16257" xr:uid="{00000000-0005-0000-0000-000077380000}"/>
    <cellStyle name="20% - Accent6 4 3 2 3 4 3" xfId="16258" xr:uid="{00000000-0005-0000-0000-000078380000}"/>
    <cellStyle name="20% - Accent6 4 3 2 3 5" xfId="16259" xr:uid="{00000000-0005-0000-0000-000079380000}"/>
    <cellStyle name="20% - Accent6 4 3 2 3 5 2" xfId="16260" xr:uid="{00000000-0005-0000-0000-00007A380000}"/>
    <cellStyle name="20% - Accent6 4 3 2 3 6" xfId="16261" xr:uid="{00000000-0005-0000-0000-00007B380000}"/>
    <cellStyle name="20% - Accent6 4 3 2 3 6 2" xfId="16262" xr:uid="{00000000-0005-0000-0000-00007C380000}"/>
    <cellStyle name="20% - Accent6 4 3 2 3 7" xfId="16263" xr:uid="{00000000-0005-0000-0000-00007D380000}"/>
    <cellStyle name="20% - Accent6 4 3 2 4" xfId="16264" xr:uid="{00000000-0005-0000-0000-00007E380000}"/>
    <cellStyle name="20% - Accent6 4 3 2 4 2" xfId="16265" xr:uid="{00000000-0005-0000-0000-00007F380000}"/>
    <cellStyle name="20% - Accent6 4 3 2 4 2 2" xfId="16266" xr:uid="{00000000-0005-0000-0000-000080380000}"/>
    <cellStyle name="20% - Accent6 4 3 2 4 2 2 2" xfId="16267" xr:uid="{00000000-0005-0000-0000-000081380000}"/>
    <cellStyle name="20% - Accent6 4 3 2 4 2 3" xfId="16268" xr:uid="{00000000-0005-0000-0000-000082380000}"/>
    <cellStyle name="20% - Accent6 4 3 2 4 3" xfId="16269" xr:uid="{00000000-0005-0000-0000-000083380000}"/>
    <cellStyle name="20% - Accent6 4 3 2 4 3 2" xfId="16270" xr:uid="{00000000-0005-0000-0000-000084380000}"/>
    <cellStyle name="20% - Accent6 4 3 2 4 4" xfId="16271" xr:uid="{00000000-0005-0000-0000-000085380000}"/>
    <cellStyle name="20% - Accent6 4 3 2 5" xfId="16272" xr:uid="{00000000-0005-0000-0000-000086380000}"/>
    <cellStyle name="20% - Accent6 4 3 2 5 2" xfId="16273" xr:uid="{00000000-0005-0000-0000-000087380000}"/>
    <cellStyle name="20% - Accent6 4 3 2 5 2 2" xfId="16274" xr:uid="{00000000-0005-0000-0000-000088380000}"/>
    <cellStyle name="20% - Accent6 4 3 2 5 3" xfId="16275" xr:uid="{00000000-0005-0000-0000-000089380000}"/>
    <cellStyle name="20% - Accent6 4 3 2 6" xfId="16276" xr:uid="{00000000-0005-0000-0000-00008A380000}"/>
    <cellStyle name="20% - Accent6 4 3 2 6 2" xfId="16277" xr:uid="{00000000-0005-0000-0000-00008B380000}"/>
    <cellStyle name="20% - Accent6 4 3 2 6 2 2" xfId="16278" xr:uid="{00000000-0005-0000-0000-00008C380000}"/>
    <cellStyle name="20% - Accent6 4 3 2 6 3" xfId="16279" xr:uid="{00000000-0005-0000-0000-00008D380000}"/>
    <cellStyle name="20% - Accent6 4 3 2 7" xfId="16280" xr:uid="{00000000-0005-0000-0000-00008E380000}"/>
    <cellStyle name="20% - Accent6 4 3 2 7 2" xfId="16281" xr:uid="{00000000-0005-0000-0000-00008F380000}"/>
    <cellStyle name="20% - Accent6 4 3 2 7 2 2" xfId="16282" xr:uid="{00000000-0005-0000-0000-000090380000}"/>
    <cellStyle name="20% - Accent6 4 3 2 7 3" xfId="16283" xr:uid="{00000000-0005-0000-0000-000091380000}"/>
    <cellStyle name="20% - Accent6 4 3 2 8" xfId="16284" xr:uid="{00000000-0005-0000-0000-000092380000}"/>
    <cellStyle name="20% - Accent6 4 3 2 8 2" xfId="16285" xr:uid="{00000000-0005-0000-0000-000093380000}"/>
    <cellStyle name="20% - Accent6 4 3 2 9" xfId="16286" xr:uid="{00000000-0005-0000-0000-000094380000}"/>
    <cellStyle name="20% - Accent6 4 3 2 9 2" xfId="16287" xr:uid="{00000000-0005-0000-0000-000095380000}"/>
    <cellStyle name="20% - Accent6 4 3 3" xfId="16288" xr:uid="{00000000-0005-0000-0000-000096380000}"/>
    <cellStyle name="20% - Accent6 4 3 3 2" xfId="16289" xr:uid="{00000000-0005-0000-0000-000097380000}"/>
    <cellStyle name="20% - Accent6 4 3 3 2 2" xfId="16290" xr:uid="{00000000-0005-0000-0000-000098380000}"/>
    <cellStyle name="20% - Accent6 4 3 3 2 2 2" xfId="16291" xr:uid="{00000000-0005-0000-0000-000099380000}"/>
    <cellStyle name="20% - Accent6 4 3 3 2 2 2 2" xfId="16292" xr:uid="{00000000-0005-0000-0000-00009A380000}"/>
    <cellStyle name="20% - Accent6 4 3 3 2 2 3" xfId="16293" xr:uid="{00000000-0005-0000-0000-00009B380000}"/>
    <cellStyle name="20% - Accent6 4 3 3 2 3" xfId="16294" xr:uid="{00000000-0005-0000-0000-00009C380000}"/>
    <cellStyle name="20% - Accent6 4 3 3 2 3 2" xfId="16295" xr:uid="{00000000-0005-0000-0000-00009D380000}"/>
    <cellStyle name="20% - Accent6 4 3 3 2 3 2 2" xfId="16296" xr:uid="{00000000-0005-0000-0000-00009E380000}"/>
    <cellStyle name="20% - Accent6 4 3 3 2 3 3" xfId="16297" xr:uid="{00000000-0005-0000-0000-00009F380000}"/>
    <cellStyle name="20% - Accent6 4 3 3 2 4" xfId="16298" xr:uid="{00000000-0005-0000-0000-0000A0380000}"/>
    <cellStyle name="20% - Accent6 4 3 3 2 4 2" xfId="16299" xr:uid="{00000000-0005-0000-0000-0000A1380000}"/>
    <cellStyle name="20% - Accent6 4 3 3 2 4 2 2" xfId="16300" xr:uid="{00000000-0005-0000-0000-0000A2380000}"/>
    <cellStyle name="20% - Accent6 4 3 3 2 4 3" xfId="16301" xr:uid="{00000000-0005-0000-0000-0000A3380000}"/>
    <cellStyle name="20% - Accent6 4 3 3 2 5" xfId="16302" xr:uid="{00000000-0005-0000-0000-0000A4380000}"/>
    <cellStyle name="20% - Accent6 4 3 3 2 5 2" xfId="16303" xr:uid="{00000000-0005-0000-0000-0000A5380000}"/>
    <cellStyle name="20% - Accent6 4 3 3 2 6" xfId="16304" xr:uid="{00000000-0005-0000-0000-0000A6380000}"/>
    <cellStyle name="20% - Accent6 4 3 3 2 6 2" xfId="16305" xr:uid="{00000000-0005-0000-0000-0000A7380000}"/>
    <cellStyle name="20% - Accent6 4 3 3 2 7" xfId="16306" xr:uid="{00000000-0005-0000-0000-0000A8380000}"/>
    <cellStyle name="20% - Accent6 4 3 3 3" xfId="16307" xr:uid="{00000000-0005-0000-0000-0000A9380000}"/>
    <cellStyle name="20% - Accent6 4 3 3 3 2" xfId="16308" xr:uid="{00000000-0005-0000-0000-0000AA380000}"/>
    <cellStyle name="20% - Accent6 4 3 3 3 2 2" xfId="16309" xr:uid="{00000000-0005-0000-0000-0000AB380000}"/>
    <cellStyle name="20% - Accent6 4 3 3 3 2 2 2" xfId="16310" xr:uid="{00000000-0005-0000-0000-0000AC380000}"/>
    <cellStyle name="20% - Accent6 4 3 3 3 2 3" xfId="16311" xr:uid="{00000000-0005-0000-0000-0000AD380000}"/>
    <cellStyle name="20% - Accent6 4 3 3 3 3" xfId="16312" xr:uid="{00000000-0005-0000-0000-0000AE380000}"/>
    <cellStyle name="20% - Accent6 4 3 3 3 3 2" xfId="16313" xr:uid="{00000000-0005-0000-0000-0000AF380000}"/>
    <cellStyle name="20% - Accent6 4 3 3 3 4" xfId="16314" xr:uid="{00000000-0005-0000-0000-0000B0380000}"/>
    <cellStyle name="20% - Accent6 4 3 3 4" xfId="16315" xr:uid="{00000000-0005-0000-0000-0000B1380000}"/>
    <cellStyle name="20% - Accent6 4 3 3 4 2" xfId="16316" xr:uid="{00000000-0005-0000-0000-0000B2380000}"/>
    <cellStyle name="20% - Accent6 4 3 3 4 2 2" xfId="16317" xr:uid="{00000000-0005-0000-0000-0000B3380000}"/>
    <cellStyle name="20% - Accent6 4 3 3 4 3" xfId="16318" xr:uid="{00000000-0005-0000-0000-0000B4380000}"/>
    <cellStyle name="20% - Accent6 4 3 3 5" xfId="16319" xr:uid="{00000000-0005-0000-0000-0000B5380000}"/>
    <cellStyle name="20% - Accent6 4 3 3 5 2" xfId="16320" xr:uid="{00000000-0005-0000-0000-0000B6380000}"/>
    <cellStyle name="20% - Accent6 4 3 3 5 2 2" xfId="16321" xr:uid="{00000000-0005-0000-0000-0000B7380000}"/>
    <cellStyle name="20% - Accent6 4 3 3 5 3" xfId="16322" xr:uid="{00000000-0005-0000-0000-0000B8380000}"/>
    <cellStyle name="20% - Accent6 4 3 3 6" xfId="16323" xr:uid="{00000000-0005-0000-0000-0000B9380000}"/>
    <cellStyle name="20% - Accent6 4 3 3 6 2" xfId="16324" xr:uid="{00000000-0005-0000-0000-0000BA380000}"/>
    <cellStyle name="20% - Accent6 4 3 3 6 2 2" xfId="16325" xr:uid="{00000000-0005-0000-0000-0000BB380000}"/>
    <cellStyle name="20% - Accent6 4 3 3 6 3" xfId="16326" xr:uid="{00000000-0005-0000-0000-0000BC380000}"/>
    <cellStyle name="20% - Accent6 4 3 3 7" xfId="16327" xr:uid="{00000000-0005-0000-0000-0000BD380000}"/>
    <cellStyle name="20% - Accent6 4 3 3 7 2" xfId="16328" xr:uid="{00000000-0005-0000-0000-0000BE380000}"/>
    <cellStyle name="20% - Accent6 4 3 3 8" xfId="16329" xr:uid="{00000000-0005-0000-0000-0000BF380000}"/>
    <cellStyle name="20% - Accent6 4 3 3 8 2" xfId="16330" xr:uid="{00000000-0005-0000-0000-0000C0380000}"/>
    <cellStyle name="20% - Accent6 4 3 3 9" xfId="16331" xr:uid="{00000000-0005-0000-0000-0000C1380000}"/>
    <cellStyle name="20% - Accent6 4 3 4" xfId="16332" xr:uid="{00000000-0005-0000-0000-0000C2380000}"/>
    <cellStyle name="20% - Accent6 4 3 4 2" xfId="16333" xr:uid="{00000000-0005-0000-0000-0000C3380000}"/>
    <cellStyle name="20% - Accent6 4 3 4 2 2" xfId="16334" xr:uid="{00000000-0005-0000-0000-0000C4380000}"/>
    <cellStyle name="20% - Accent6 4 3 4 2 2 2" xfId="16335" xr:uid="{00000000-0005-0000-0000-0000C5380000}"/>
    <cellStyle name="20% - Accent6 4 3 4 2 3" xfId="16336" xr:uid="{00000000-0005-0000-0000-0000C6380000}"/>
    <cellStyle name="20% - Accent6 4 3 4 3" xfId="16337" xr:uid="{00000000-0005-0000-0000-0000C7380000}"/>
    <cellStyle name="20% - Accent6 4 3 4 3 2" xfId="16338" xr:uid="{00000000-0005-0000-0000-0000C8380000}"/>
    <cellStyle name="20% - Accent6 4 3 4 3 2 2" xfId="16339" xr:uid="{00000000-0005-0000-0000-0000C9380000}"/>
    <cellStyle name="20% - Accent6 4 3 4 3 3" xfId="16340" xr:uid="{00000000-0005-0000-0000-0000CA380000}"/>
    <cellStyle name="20% - Accent6 4 3 4 4" xfId="16341" xr:uid="{00000000-0005-0000-0000-0000CB380000}"/>
    <cellStyle name="20% - Accent6 4 3 4 4 2" xfId="16342" xr:uid="{00000000-0005-0000-0000-0000CC380000}"/>
    <cellStyle name="20% - Accent6 4 3 4 4 2 2" xfId="16343" xr:uid="{00000000-0005-0000-0000-0000CD380000}"/>
    <cellStyle name="20% - Accent6 4 3 4 4 3" xfId="16344" xr:uid="{00000000-0005-0000-0000-0000CE380000}"/>
    <cellStyle name="20% - Accent6 4 3 4 5" xfId="16345" xr:uid="{00000000-0005-0000-0000-0000CF380000}"/>
    <cellStyle name="20% - Accent6 4 3 4 5 2" xfId="16346" xr:uid="{00000000-0005-0000-0000-0000D0380000}"/>
    <cellStyle name="20% - Accent6 4 3 4 6" xfId="16347" xr:uid="{00000000-0005-0000-0000-0000D1380000}"/>
    <cellStyle name="20% - Accent6 4 3 4 6 2" xfId="16348" xr:uid="{00000000-0005-0000-0000-0000D2380000}"/>
    <cellStyle name="20% - Accent6 4 3 4 7" xfId="16349" xr:uid="{00000000-0005-0000-0000-0000D3380000}"/>
    <cellStyle name="20% - Accent6 4 3 5" xfId="16350" xr:uid="{00000000-0005-0000-0000-0000D4380000}"/>
    <cellStyle name="20% - Accent6 4 3 5 2" xfId="16351" xr:uid="{00000000-0005-0000-0000-0000D5380000}"/>
    <cellStyle name="20% - Accent6 4 3 5 2 2" xfId="16352" xr:uid="{00000000-0005-0000-0000-0000D6380000}"/>
    <cellStyle name="20% - Accent6 4 3 5 2 2 2" xfId="16353" xr:uid="{00000000-0005-0000-0000-0000D7380000}"/>
    <cellStyle name="20% - Accent6 4 3 5 2 3" xfId="16354" xr:uid="{00000000-0005-0000-0000-0000D8380000}"/>
    <cellStyle name="20% - Accent6 4 3 5 3" xfId="16355" xr:uid="{00000000-0005-0000-0000-0000D9380000}"/>
    <cellStyle name="20% - Accent6 4 3 5 3 2" xfId="16356" xr:uid="{00000000-0005-0000-0000-0000DA380000}"/>
    <cellStyle name="20% - Accent6 4 3 5 4" xfId="16357" xr:uid="{00000000-0005-0000-0000-0000DB380000}"/>
    <cellStyle name="20% - Accent6 4 3 6" xfId="16358" xr:uid="{00000000-0005-0000-0000-0000DC380000}"/>
    <cellStyle name="20% - Accent6 4 3 6 2" xfId="16359" xr:uid="{00000000-0005-0000-0000-0000DD380000}"/>
    <cellStyle name="20% - Accent6 4 3 6 2 2" xfId="16360" xr:uid="{00000000-0005-0000-0000-0000DE380000}"/>
    <cellStyle name="20% - Accent6 4 3 6 3" xfId="16361" xr:uid="{00000000-0005-0000-0000-0000DF380000}"/>
    <cellStyle name="20% - Accent6 4 3 7" xfId="16362" xr:uid="{00000000-0005-0000-0000-0000E0380000}"/>
    <cellStyle name="20% - Accent6 4 3 7 2" xfId="16363" xr:uid="{00000000-0005-0000-0000-0000E1380000}"/>
    <cellStyle name="20% - Accent6 4 3 7 2 2" xfId="16364" xr:uid="{00000000-0005-0000-0000-0000E2380000}"/>
    <cellStyle name="20% - Accent6 4 3 7 3" xfId="16365" xr:uid="{00000000-0005-0000-0000-0000E3380000}"/>
    <cellStyle name="20% - Accent6 4 3 8" xfId="16366" xr:uid="{00000000-0005-0000-0000-0000E4380000}"/>
    <cellStyle name="20% - Accent6 4 3 8 2" xfId="16367" xr:uid="{00000000-0005-0000-0000-0000E5380000}"/>
    <cellStyle name="20% - Accent6 4 3 8 2 2" xfId="16368" xr:uid="{00000000-0005-0000-0000-0000E6380000}"/>
    <cellStyle name="20% - Accent6 4 3 8 3" xfId="16369" xr:uid="{00000000-0005-0000-0000-0000E7380000}"/>
    <cellStyle name="20% - Accent6 4 3 9" xfId="16370" xr:uid="{00000000-0005-0000-0000-0000E8380000}"/>
    <cellStyle name="20% - Accent6 4 3 9 2" xfId="16371" xr:uid="{00000000-0005-0000-0000-0000E9380000}"/>
    <cellStyle name="20% - Accent6 4 4" xfId="16372" xr:uid="{00000000-0005-0000-0000-0000EA380000}"/>
    <cellStyle name="20% - Accent6 4 4 10" xfId="16373" xr:uid="{00000000-0005-0000-0000-0000EB380000}"/>
    <cellStyle name="20% - Accent6 4 4 2" xfId="16374" xr:uid="{00000000-0005-0000-0000-0000EC380000}"/>
    <cellStyle name="20% - Accent6 4 4 2 2" xfId="16375" xr:uid="{00000000-0005-0000-0000-0000ED380000}"/>
    <cellStyle name="20% - Accent6 4 4 2 2 2" xfId="16376" xr:uid="{00000000-0005-0000-0000-0000EE380000}"/>
    <cellStyle name="20% - Accent6 4 4 2 2 2 2" xfId="16377" xr:uid="{00000000-0005-0000-0000-0000EF380000}"/>
    <cellStyle name="20% - Accent6 4 4 2 2 2 2 2" xfId="16378" xr:uid="{00000000-0005-0000-0000-0000F0380000}"/>
    <cellStyle name="20% - Accent6 4 4 2 2 2 3" xfId="16379" xr:uid="{00000000-0005-0000-0000-0000F1380000}"/>
    <cellStyle name="20% - Accent6 4 4 2 2 3" xfId="16380" xr:uid="{00000000-0005-0000-0000-0000F2380000}"/>
    <cellStyle name="20% - Accent6 4 4 2 2 3 2" xfId="16381" xr:uid="{00000000-0005-0000-0000-0000F3380000}"/>
    <cellStyle name="20% - Accent6 4 4 2 2 3 2 2" xfId="16382" xr:uid="{00000000-0005-0000-0000-0000F4380000}"/>
    <cellStyle name="20% - Accent6 4 4 2 2 3 3" xfId="16383" xr:uid="{00000000-0005-0000-0000-0000F5380000}"/>
    <cellStyle name="20% - Accent6 4 4 2 2 4" xfId="16384" xr:uid="{00000000-0005-0000-0000-0000F6380000}"/>
    <cellStyle name="20% - Accent6 4 4 2 2 4 2" xfId="16385" xr:uid="{00000000-0005-0000-0000-0000F7380000}"/>
    <cellStyle name="20% - Accent6 4 4 2 2 4 2 2" xfId="16386" xr:uid="{00000000-0005-0000-0000-0000F8380000}"/>
    <cellStyle name="20% - Accent6 4 4 2 2 4 3" xfId="16387" xr:uid="{00000000-0005-0000-0000-0000F9380000}"/>
    <cellStyle name="20% - Accent6 4 4 2 2 5" xfId="16388" xr:uid="{00000000-0005-0000-0000-0000FA380000}"/>
    <cellStyle name="20% - Accent6 4 4 2 2 5 2" xfId="16389" xr:uid="{00000000-0005-0000-0000-0000FB380000}"/>
    <cellStyle name="20% - Accent6 4 4 2 2 6" xfId="16390" xr:uid="{00000000-0005-0000-0000-0000FC380000}"/>
    <cellStyle name="20% - Accent6 4 4 2 2 6 2" xfId="16391" xr:uid="{00000000-0005-0000-0000-0000FD380000}"/>
    <cellStyle name="20% - Accent6 4 4 2 2 7" xfId="16392" xr:uid="{00000000-0005-0000-0000-0000FE380000}"/>
    <cellStyle name="20% - Accent6 4 4 2 3" xfId="16393" xr:uid="{00000000-0005-0000-0000-0000FF380000}"/>
    <cellStyle name="20% - Accent6 4 4 2 3 2" xfId="16394" xr:uid="{00000000-0005-0000-0000-000000390000}"/>
    <cellStyle name="20% - Accent6 4 4 2 3 2 2" xfId="16395" xr:uid="{00000000-0005-0000-0000-000001390000}"/>
    <cellStyle name="20% - Accent6 4 4 2 3 2 2 2" xfId="16396" xr:uid="{00000000-0005-0000-0000-000002390000}"/>
    <cellStyle name="20% - Accent6 4 4 2 3 2 3" xfId="16397" xr:uid="{00000000-0005-0000-0000-000003390000}"/>
    <cellStyle name="20% - Accent6 4 4 2 3 3" xfId="16398" xr:uid="{00000000-0005-0000-0000-000004390000}"/>
    <cellStyle name="20% - Accent6 4 4 2 3 3 2" xfId="16399" xr:uid="{00000000-0005-0000-0000-000005390000}"/>
    <cellStyle name="20% - Accent6 4 4 2 3 4" xfId="16400" xr:uid="{00000000-0005-0000-0000-000006390000}"/>
    <cellStyle name="20% - Accent6 4 4 2 4" xfId="16401" xr:uid="{00000000-0005-0000-0000-000007390000}"/>
    <cellStyle name="20% - Accent6 4 4 2 4 2" xfId="16402" xr:uid="{00000000-0005-0000-0000-000008390000}"/>
    <cellStyle name="20% - Accent6 4 4 2 4 2 2" xfId="16403" xr:uid="{00000000-0005-0000-0000-000009390000}"/>
    <cellStyle name="20% - Accent6 4 4 2 4 3" xfId="16404" xr:uid="{00000000-0005-0000-0000-00000A390000}"/>
    <cellStyle name="20% - Accent6 4 4 2 5" xfId="16405" xr:uid="{00000000-0005-0000-0000-00000B390000}"/>
    <cellStyle name="20% - Accent6 4 4 2 5 2" xfId="16406" xr:uid="{00000000-0005-0000-0000-00000C390000}"/>
    <cellStyle name="20% - Accent6 4 4 2 5 2 2" xfId="16407" xr:uid="{00000000-0005-0000-0000-00000D390000}"/>
    <cellStyle name="20% - Accent6 4 4 2 5 3" xfId="16408" xr:uid="{00000000-0005-0000-0000-00000E390000}"/>
    <cellStyle name="20% - Accent6 4 4 2 6" xfId="16409" xr:uid="{00000000-0005-0000-0000-00000F390000}"/>
    <cellStyle name="20% - Accent6 4 4 2 6 2" xfId="16410" xr:uid="{00000000-0005-0000-0000-000010390000}"/>
    <cellStyle name="20% - Accent6 4 4 2 6 2 2" xfId="16411" xr:uid="{00000000-0005-0000-0000-000011390000}"/>
    <cellStyle name="20% - Accent6 4 4 2 6 3" xfId="16412" xr:uid="{00000000-0005-0000-0000-000012390000}"/>
    <cellStyle name="20% - Accent6 4 4 2 7" xfId="16413" xr:uid="{00000000-0005-0000-0000-000013390000}"/>
    <cellStyle name="20% - Accent6 4 4 2 7 2" xfId="16414" xr:uid="{00000000-0005-0000-0000-000014390000}"/>
    <cellStyle name="20% - Accent6 4 4 2 8" xfId="16415" xr:uid="{00000000-0005-0000-0000-000015390000}"/>
    <cellStyle name="20% - Accent6 4 4 2 8 2" xfId="16416" xr:uid="{00000000-0005-0000-0000-000016390000}"/>
    <cellStyle name="20% - Accent6 4 4 2 9" xfId="16417" xr:uid="{00000000-0005-0000-0000-000017390000}"/>
    <cellStyle name="20% - Accent6 4 4 3" xfId="16418" xr:uid="{00000000-0005-0000-0000-000018390000}"/>
    <cellStyle name="20% - Accent6 4 4 3 2" xfId="16419" xr:uid="{00000000-0005-0000-0000-000019390000}"/>
    <cellStyle name="20% - Accent6 4 4 3 2 2" xfId="16420" xr:uid="{00000000-0005-0000-0000-00001A390000}"/>
    <cellStyle name="20% - Accent6 4 4 3 2 2 2" xfId="16421" xr:uid="{00000000-0005-0000-0000-00001B390000}"/>
    <cellStyle name="20% - Accent6 4 4 3 2 3" xfId="16422" xr:uid="{00000000-0005-0000-0000-00001C390000}"/>
    <cellStyle name="20% - Accent6 4 4 3 3" xfId="16423" xr:uid="{00000000-0005-0000-0000-00001D390000}"/>
    <cellStyle name="20% - Accent6 4 4 3 3 2" xfId="16424" xr:uid="{00000000-0005-0000-0000-00001E390000}"/>
    <cellStyle name="20% - Accent6 4 4 3 3 2 2" xfId="16425" xr:uid="{00000000-0005-0000-0000-00001F390000}"/>
    <cellStyle name="20% - Accent6 4 4 3 3 3" xfId="16426" xr:uid="{00000000-0005-0000-0000-000020390000}"/>
    <cellStyle name="20% - Accent6 4 4 3 4" xfId="16427" xr:uid="{00000000-0005-0000-0000-000021390000}"/>
    <cellStyle name="20% - Accent6 4 4 3 4 2" xfId="16428" xr:uid="{00000000-0005-0000-0000-000022390000}"/>
    <cellStyle name="20% - Accent6 4 4 3 4 2 2" xfId="16429" xr:uid="{00000000-0005-0000-0000-000023390000}"/>
    <cellStyle name="20% - Accent6 4 4 3 4 3" xfId="16430" xr:uid="{00000000-0005-0000-0000-000024390000}"/>
    <cellStyle name="20% - Accent6 4 4 3 5" xfId="16431" xr:uid="{00000000-0005-0000-0000-000025390000}"/>
    <cellStyle name="20% - Accent6 4 4 3 5 2" xfId="16432" xr:uid="{00000000-0005-0000-0000-000026390000}"/>
    <cellStyle name="20% - Accent6 4 4 3 6" xfId="16433" xr:uid="{00000000-0005-0000-0000-000027390000}"/>
    <cellStyle name="20% - Accent6 4 4 3 6 2" xfId="16434" xr:uid="{00000000-0005-0000-0000-000028390000}"/>
    <cellStyle name="20% - Accent6 4 4 3 7" xfId="16435" xr:uid="{00000000-0005-0000-0000-000029390000}"/>
    <cellStyle name="20% - Accent6 4 4 4" xfId="16436" xr:uid="{00000000-0005-0000-0000-00002A390000}"/>
    <cellStyle name="20% - Accent6 4 4 4 2" xfId="16437" xr:uid="{00000000-0005-0000-0000-00002B390000}"/>
    <cellStyle name="20% - Accent6 4 4 4 2 2" xfId="16438" xr:uid="{00000000-0005-0000-0000-00002C390000}"/>
    <cellStyle name="20% - Accent6 4 4 4 2 2 2" xfId="16439" xr:uid="{00000000-0005-0000-0000-00002D390000}"/>
    <cellStyle name="20% - Accent6 4 4 4 2 3" xfId="16440" xr:uid="{00000000-0005-0000-0000-00002E390000}"/>
    <cellStyle name="20% - Accent6 4 4 4 3" xfId="16441" xr:uid="{00000000-0005-0000-0000-00002F390000}"/>
    <cellStyle name="20% - Accent6 4 4 4 3 2" xfId="16442" xr:uid="{00000000-0005-0000-0000-000030390000}"/>
    <cellStyle name="20% - Accent6 4 4 4 4" xfId="16443" xr:uid="{00000000-0005-0000-0000-000031390000}"/>
    <cellStyle name="20% - Accent6 4 4 5" xfId="16444" xr:uid="{00000000-0005-0000-0000-000032390000}"/>
    <cellStyle name="20% - Accent6 4 4 5 2" xfId="16445" xr:uid="{00000000-0005-0000-0000-000033390000}"/>
    <cellStyle name="20% - Accent6 4 4 5 2 2" xfId="16446" xr:uid="{00000000-0005-0000-0000-000034390000}"/>
    <cellStyle name="20% - Accent6 4 4 5 3" xfId="16447" xr:uid="{00000000-0005-0000-0000-000035390000}"/>
    <cellStyle name="20% - Accent6 4 4 6" xfId="16448" xr:uid="{00000000-0005-0000-0000-000036390000}"/>
    <cellStyle name="20% - Accent6 4 4 6 2" xfId="16449" xr:uid="{00000000-0005-0000-0000-000037390000}"/>
    <cellStyle name="20% - Accent6 4 4 6 2 2" xfId="16450" xr:uid="{00000000-0005-0000-0000-000038390000}"/>
    <cellStyle name="20% - Accent6 4 4 6 3" xfId="16451" xr:uid="{00000000-0005-0000-0000-000039390000}"/>
    <cellStyle name="20% - Accent6 4 4 7" xfId="16452" xr:uid="{00000000-0005-0000-0000-00003A390000}"/>
    <cellStyle name="20% - Accent6 4 4 7 2" xfId="16453" xr:uid="{00000000-0005-0000-0000-00003B390000}"/>
    <cellStyle name="20% - Accent6 4 4 7 2 2" xfId="16454" xr:uid="{00000000-0005-0000-0000-00003C390000}"/>
    <cellStyle name="20% - Accent6 4 4 7 3" xfId="16455" xr:uid="{00000000-0005-0000-0000-00003D390000}"/>
    <cellStyle name="20% - Accent6 4 4 8" xfId="16456" xr:uid="{00000000-0005-0000-0000-00003E390000}"/>
    <cellStyle name="20% - Accent6 4 4 8 2" xfId="16457" xr:uid="{00000000-0005-0000-0000-00003F390000}"/>
    <cellStyle name="20% - Accent6 4 4 9" xfId="16458" xr:uid="{00000000-0005-0000-0000-000040390000}"/>
    <cellStyle name="20% - Accent6 4 4 9 2" xfId="16459" xr:uid="{00000000-0005-0000-0000-000041390000}"/>
    <cellStyle name="20% - Accent6 4 5" xfId="16460" xr:uid="{00000000-0005-0000-0000-000042390000}"/>
    <cellStyle name="20% - Accent6 4 5 2" xfId="16461" xr:uid="{00000000-0005-0000-0000-000043390000}"/>
    <cellStyle name="20% - Accent6 4 5 2 2" xfId="16462" xr:uid="{00000000-0005-0000-0000-000044390000}"/>
    <cellStyle name="20% - Accent6 4 5 2 2 2" xfId="16463" xr:uid="{00000000-0005-0000-0000-000045390000}"/>
    <cellStyle name="20% - Accent6 4 5 2 2 2 2" xfId="16464" xr:uid="{00000000-0005-0000-0000-000046390000}"/>
    <cellStyle name="20% - Accent6 4 5 2 2 3" xfId="16465" xr:uid="{00000000-0005-0000-0000-000047390000}"/>
    <cellStyle name="20% - Accent6 4 5 2 3" xfId="16466" xr:uid="{00000000-0005-0000-0000-000048390000}"/>
    <cellStyle name="20% - Accent6 4 5 2 3 2" xfId="16467" xr:uid="{00000000-0005-0000-0000-000049390000}"/>
    <cellStyle name="20% - Accent6 4 5 2 3 2 2" xfId="16468" xr:uid="{00000000-0005-0000-0000-00004A390000}"/>
    <cellStyle name="20% - Accent6 4 5 2 3 3" xfId="16469" xr:uid="{00000000-0005-0000-0000-00004B390000}"/>
    <cellStyle name="20% - Accent6 4 5 2 4" xfId="16470" xr:uid="{00000000-0005-0000-0000-00004C390000}"/>
    <cellStyle name="20% - Accent6 4 5 2 4 2" xfId="16471" xr:uid="{00000000-0005-0000-0000-00004D390000}"/>
    <cellStyle name="20% - Accent6 4 5 2 4 2 2" xfId="16472" xr:uid="{00000000-0005-0000-0000-00004E390000}"/>
    <cellStyle name="20% - Accent6 4 5 2 4 3" xfId="16473" xr:uid="{00000000-0005-0000-0000-00004F390000}"/>
    <cellStyle name="20% - Accent6 4 5 2 5" xfId="16474" xr:uid="{00000000-0005-0000-0000-000050390000}"/>
    <cellStyle name="20% - Accent6 4 5 2 5 2" xfId="16475" xr:uid="{00000000-0005-0000-0000-000051390000}"/>
    <cellStyle name="20% - Accent6 4 5 2 6" xfId="16476" xr:uid="{00000000-0005-0000-0000-000052390000}"/>
    <cellStyle name="20% - Accent6 4 5 2 6 2" xfId="16477" xr:uid="{00000000-0005-0000-0000-000053390000}"/>
    <cellStyle name="20% - Accent6 4 5 2 7" xfId="16478" xr:uid="{00000000-0005-0000-0000-000054390000}"/>
    <cellStyle name="20% - Accent6 4 5 3" xfId="16479" xr:uid="{00000000-0005-0000-0000-000055390000}"/>
    <cellStyle name="20% - Accent6 4 5 3 2" xfId="16480" xr:uid="{00000000-0005-0000-0000-000056390000}"/>
    <cellStyle name="20% - Accent6 4 5 3 2 2" xfId="16481" xr:uid="{00000000-0005-0000-0000-000057390000}"/>
    <cellStyle name="20% - Accent6 4 5 3 2 2 2" xfId="16482" xr:uid="{00000000-0005-0000-0000-000058390000}"/>
    <cellStyle name="20% - Accent6 4 5 3 2 3" xfId="16483" xr:uid="{00000000-0005-0000-0000-000059390000}"/>
    <cellStyle name="20% - Accent6 4 5 3 3" xfId="16484" xr:uid="{00000000-0005-0000-0000-00005A390000}"/>
    <cellStyle name="20% - Accent6 4 5 3 3 2" xfId="16485" xr:uid="{00000000-0005-0000-0000-00005B390000}"/>
    <cellStyle name="20% - Accent6 4 5 3 4" xfId="16486" xr:uid="{00000000-0005-0000-0000-00005C390000}"/>
    <cellStyle name="20% - Accent6 4 5 4" xfId="16487" xr:uid="{00000000-0005-0000-0000-00005D390000}"/>
    <cellStyle name="20% - Accent6 4 5 4 2" xfId="16488" xr:uid="{00000000-0005-0000-0000-00005E390000}"/>
    <cellStyle name="20% - Accent6 4 5 4 2 2" xfId="16489" xr:uid="{00000000-0005-0000-0000-00005F390000}"/>
    <cellStyle name="20% - Accent6 4 5 4 3" xfId="16490" xr:uid="{00000000-0005-0000-0000-000060390000}"/>
    <cellStyle name="20% - Accent6 4 5 5" xfId="16491" xr:uid="{00000000-0005-0000-0000-000061390000}"/>
    <cellStyle name="20% - Accent6 4 5 5 2" xfId="16492" xr:uid="{00000000-0005-0000-0000-000062390000}"/>
    <cellStyle name="20% - Accent6 4 5 5 2 2" xfId="16493" xr:uid="{00000000-0005-0000-0000-000063390000}"/>
    <cellStyle name="20% - Accent6 4 5 5 3" xfId="16494" xr:uid="{00000000-0005-0000-0000-000064390000}"/>
    <cellStyle name="20% - Accent6 4 5 6" xfId="16495" xr:uid="{00000000-0005-0000-0000-000065390000}"/>
    <cellStyle name="20% - Accent6 4 5 6 2" xfId="16496" xr:uid="{00000000-0005-0000-0000-000066390000}"/>
    <cellStyle name="20% - Accent6 4 5 6 2 2" xfId="16497" xr:uid="{00000000-0005-0000-0000-000067390000}"/>
    <cellStyle name="20% - Accent6 4 5 6 3" xfId="16498" xr:uid="{00000000-0005-0000-0000-000068390000}"/>
    <cellStyle name="20% - Accent6 4 5 7" xfId="16499" xr:uid="{00000000-0005-0000-0000-000069390000}"/>
    <cellStyle name="20% - Accent6 4 5 7 2" xfId="16500" xr:uid="{00000000-0005-0000-0000-00006A390000}"/>
    <cellStyle name="20% - Accent6 4 5 8" xfId="16501" xr:uid="{00000000-0005-0000-0000-00006B390000}"/>
    <cellStyle name="20% - Accent6 4 5 8 2" xfId="16502" xr:uid="{00000000-0005-0000-0000-00006C390000}"/>
    <cellStyle name="20% - Accent6 4 5 9" xfId="16503" xr:uid="{00000000-0005-0000-0000-00006D390000}"/>
    <cellStyle name="20% - Accent6 4 6" xfId="16504" xr:uid="{00000000-0005-0000-0000-00006E390000}"/>
    <cellStyle name="20% - Accent6 4 6 2" xfId="16505" xr:uid="{00000000-0005-0000-0000-00006F390000}"/>
    <cellStyle name="20% - Accent6 4 6 2 2" xfId="16506" xr:uid="{00000000-0005-0000-0000-000070390000}"/>
    <cellStyle name="20% - Accent6 4 6 2 2 2" xfId="16507" xr:uid="{00000000-0005-0000-0000-000071390000}"/>
    <cellStyle name="20% - Accent6 4 6 2 3" xfId="16508" xr:uid="{00000000-0005-0000-0000-000072390000}"/>
    <cellStyle name="20% - Accent6 4 6 3" xfId="16509" xr:uid="{00000000-0005-0000-0000-000073390000}"/>
    <cellStyle name="20% - Accent6 4 6 3 2" xfId="16510" xr:uid="{00000000-0005-0000-0000-000074390000}"/>
    <cellStyle name="20% - Accent6 4 6 3 2 2" xfId="16511" xr:uid="{00000000-0005-0000-0000-000075390000}"/>
    <cellStyle name="20% - Accent6 4 6 3 3" xfId="16512" xr:uid="{00000000-0005-0000-0000-000076390000}"/>
    <cellStyle name="20% - Accent6 4 6 4" xfId="16513" xr:uid="{00000000-0005-0000-0000-000077390000}"/>
    <cellStyle name="20% - Accent6 4 6 4 2" xfId="16514" xr:uid="{00000000-0005-0000-0000-000078390000}"/>
    <cellStyle name="20% - Accent6 4 6 4 2 2" xfId="16515" xr:uid="{00000000-0005-0000-0000-000079390000}"/>
    <cellStyle name="20% - Accent6 4 6 4 3" xfId="16516" xr:uid="{00000000-0005-0000-0000-00007A390000}"/>
    <cellStyle name="20% - Accent6 4 6 5" xfId="16517" xr:uid="{00000000-0005-0000-0000-00007B390000}"/>
    <cellStyle name="20% - Accent6 4 6 5 2" xfId="16518" xr:uid="{00000000-0005-0000-0000-00007C390000}"/>
    <cellStyle name="20% - Accent6 4 6 6" xfId="16519" xr:uid="{00000000-0005-0000-0000-00007D390000}"/>
    <cellStyle name="20% - Accent6 4 6 6 2" xfId="16520" xr:uid="{00000000-0005-0000-0000-00007E390000}"/>
    <cellStyle name="20% - Accent6 4 6 7" xfId="16521" xr:uid="{00000000-0005-0000-0000-00007F390000}"/>
    <cellStyle name="20% - Accent6 4 7" xfId="16522" xr:uid="{00000000-0005-0000-0000-000080390000}"/>
    <cellStyle name="20% - Accent6 4 7 2" xfId="16523" xr:uid="{00000000-0005-0000-0000-000081390000}"/>
    <cellStyle name="20% - Accent6 4 7 2 2" xfId="16524" xr:uid="{00000000-0005-0000-0000-000082390000}"/>
    <cellStyle name="20% - Accent6 4 7 2 2 2" xfId="16525" xr:uid="{00000000-0005-0000-0000-000083390000}"/>
    <cellStyle name="20% - Accent6 4 7 2 3" xfId="16526" xr:uid="{00000000-0005-0000-0000-000084390000}"/>
    <cellStyle name="20% - Accent6 4 7 3" xfId="16527" xr:uid="{00000000-0005-0000-0000-000085390000}"/>
    <cellStyle name="20% - Accent6 4 7 3 2" xfId="16528" xr:uid="{00000000-0005-0000-0000-000086390000}"/>
    <cellStyle name="20% - Accent6 4 7 4" xfId="16529" xr:uid="{00000000-0005-0000-0000-000087390000}"/>
    <cellStyle name="20% - Accent6 4 8" xfId="16530" xr:uid="{00000000-0005-0000-0000-000088390000}"/>
    <cellStyle name="20% - Accent6 4 8 2" xfId="16531" xr:uid="{00000000-0005-0000-0000-000089390000}"/>
    <cellStyle name="20% - Accent6 4 8 2 2" xfId="16532" xr:uid="{00000000-0005-0000-0000-00008A390000}"/>
    <cellStyle name="20% - Accent6 4 8 3" xfId="16533" xr:uid="{00000000-0005-0000-0000-00008B390000}"/>
    <cellStyle name="20% - Accent6 4 9" xfId="16534" xr:uid="{00000000-0005-0000-0000-00008C390000}"/>
    <cellStyle name="20% - Accent6 4 9 2" xfId="16535" xr:uid="{00000000-0005-0000-0000-00008D390000}"/>
    <cellStyle name="20% - Accent6 4 9 2 2" xfId="16536" xr:uid="{00000000-0005-0000-0000-00008E390000}"/>
    <cellStyle name="20% - Accent6 4 9 3" xfId="16537" xr:uid="{00000000-0005-0000-0000-00008F390000}"/>
    <cellStyle name="20% - Accent6 5" xfId="16538" xr:uid="{00000000-0005-0000-0000-000090390000}"/>
    <cellStyle name="20% - Accent6 5 10" xfId="16539" xr:uid="{00000000-0005-0000-0000-000091390000}"/>
    <cellStyle name="20% - Accent6 5 10 2" xfId="16540" xr:uid="{00000000-0005-0000-0000-000092390000}"/>
    <cellStyle name="20% - Accent6 5 11" xfId="16541" xr:uid="{00000000-0005-0000-0000-000093390000}"/>
    <cellStyle name="20% - Accent6 5 12" xfId="16542" xr:uid="{00000000-0005-0000-0000-000094390000}"/>
    <cellStyle name="20% - Accent6 5 2" xfId="16543" xr:uid="{00000000-0005-0000-0000-000095390000}"/>
    <cellStyle name="20% - Accent6 5 2 10" xfId="16544" xr:uid="{00000000-0005-0000-0000-000096390000}"/>
    <cellStyle name="20% - Accent6 5 2 11" xfId="16545" xr:uid="{00000000-0005-0000-0000-000097390000}"/>
    <cellStyle name="20% - Accent6 5 2 2" xfId="16546" xr:uid="{00000000-0005-0000-0000-000098390000}"/>
    <cellStyle name="20% - Accent6 5 2 2 2" xfId="16547" xr:uid="{00000000-0005-0000-0000-000099390000}"/>
    <cellStyle name="20% - Accent6 5 2 2 2 2" xfId="16548" xr:uid="{00000000-0005-0000-0000-00009A390000}"/>
    <cellStyle name="20% - Accent6 5 2 2 2 2 2" xfId="16549" xr:uid="{00000000-0005-0000-0000-00009B390000}"/>
    <cellStyle name="20% - Accent6 5 2 2 2 2 2 2" xfId="16550" xr:uid="{00000000-0005-0000-0000-00009C390000}"/>
    <cellStyle name="20% - Accent6 5 2 2 2 2 3" xfId="16551" xr:uid="{00000000-0005-0000-0000-00009D390000}"/>
    <cellStyle name="20% - Accent6 5 2 2 2 3" xfId="16552" xr:uid="{00000000-0005-0000-0000-00009E390000}"/>
    <cellStyle name="20% - Accent6 5 2 2 2 3 2" xfId="16553" xr:uid="{00000000-0005-0000-0000-00009F390000}"/>
    <cellStyle name="20% - Accent6 5 2 2 2 3 2 2" xfId="16554" xr:uid="{00000000-0005-0000-0000-0000A0390000}"/>
    <cellStyle name="20% - Accent6 5 2 2 2 3 3" xfId="16555" xr:uid="{00000000-0005-0000-0000-0000A1390000}"/>
    <cellStyle name="20% - Accent6 5 2 2 2 4" xfId="16556" xr:uid="{00000000-0005-0000-0000-0000A2390000}"/>
    <cellStyle name="20% - Accent6 5 2 2 2 4 2" xfId="16557" xr:uid="{00000000-0005-0000-0000-0000A3390000}"/>
    <cellStyle name="20% - Accent6 5 2 2 2 4 2 2" xfId="16558" xr:uid="{00000000-0005-0000-0000-0000A4390000}"/>
    <cellStyle name="20% - Accent6 5 2 2 2 4 3" xfId="16559" xr:uid="{00000000-0005-0000-0000-0000A5390000}"/>
    <cellStyle name="20% - Accent6 5 2 2 2 5" xfId="16560" xr:uid="{00000000-0005-0000-0000-0000A6390000}"/>
    <cellStyle name="20% - Accent6 5 2 2 2 5 2" xfId="16561" xr:uid="{00000000-0005-0000-0000-0000A7390000}"/>
    <cellStyle name="20% - Accent6 5 2 2 2 6" xfId="16562" xr:uid="{00000000-0005-0000-0000-0000A8390000}"/>
    <cellStyle name="20% - Accent6 5 2 2 2 6 2" xfId="16563" xr:uid="{00000000-0005-0000-0000-0000A9390000}"/>
    <cellStyle name="20% - Accent6 5 2 2 2 7" xfId="16564" xr:uid="{00000000-0005-0000-0000-0000AA390000}"/>
    <cellStyle name="20% - Accent6 5 2 2 3" xfId="16565" xr:uid="{00000000-0005-0000-0000-0000AB390000}"/>
    <cellStyle name="20% - Accent6 5 2 2 3 2" xfId="16566" xr:uid="{00000000-0005-0000-0000-0000AC390000}"/>
    <cellStyle name="20% - Accent6 5 2 2 3 2 2" xfId="16567" xr:uid="{00000000-0005-0000-0000-0000AD390000}"/>
    <cellStyle name="20% - Accent6 5 2 2 3 2 2 2" xfId="16568" xr:uid="{00000000-0005-0000-0000-0000AE390000}"/>
    <cellStyle name="20% - Accent6 5 2 2 3 2 3" xfId="16569" xr:uid="{00000000-0005-0000-0000-0000AF390000}"/>
    <cellStyle name="20% - Accent6 5 2 2 3 3" xfId="16570" xr:uid="{00000000-0005-0000-0000-0000B0390000}"/>
    <cellStyle name="20% - Accent6 5 2 2 3 3 2" xfId="16571" xr:uid="{00000000-0005-0000-0000-0000B1390000}"/>
    <cellStyle name="20% - Accent6 5 2 2 3 4" xfId="16572" xr:uid="{00000000-0005-0000-0000-0000B2390000}"/>
    <cellStyle name="20% - Accent6 5 2 2 4" xfId="16573" xr:uid="{00000000-0005-0000-0000-0000B3390000}"/>
    <cellStyle name="20% - Accent6 5 2 2 4 2" xfId="16574" xr:uid="{00000000-0005-0000-0000-0000B4390000}"/>
    <cellStyle name="20% - Accent6 5 2 2 4 2 2" xfId="16575" xr:uid="{00000000-0005-0000-0000-0000B5390000}"/>
    <cellStyle name="20% - Accent6 5 2 2 4 3" xfId="16576" xr:uid="{00000000-0005-0000-0000-0000B6390000}"/>
    <cellStyle name="20% - Accent6 5 2 2 5" xfId="16577" xr:uid="{00000000-0005-0000-0000-0000B7390000}"/>
    <cellStyle name="20% - Accent6 5 2 2 5 2" xfId="16578" xr:uid="{00000000-0005-0000-0000-0000B8390000}"/>
    <cellStyle name="20% - Accent6 5 2 2 5 2 2" xfId="16579" xr:uid="{00000000-0005-0000-0000-0000B9390000}"/>
    <cellStyle name="20% - Accent6 5 2 2 5 3" xfId="16580" xr:uid="{00000000-0005-0000-0000-0000BA390000}"/>
    <cellStyle name="20% - Accent6 5 2 2 6" xfId="16581" xr:uid="{00000000-0005-0000-0000-0000BB390000}"/>
    <cellStyle name="20% - Accent6 5 2 2 6 2" xfId="16582" xr:uid="{00000000-0005-0000-0000-0000BC390000}"/>
    <cellStyle name="20% - Accent6 5 2 2 6 2 2" xfId="16583" xr:uid="{00000000-0005-0000-0000-0000BD390000}"/>
    <cellStyle name="20% - Accent6 5 2 2 6 3" xfId="16584" xr:uid="{00000000-0005-0000-0000-0000BE390000}"/>
    <cellStyle name="20% - Accent6 5 2 2 7" xfId="16585" xr:uid="{00000000-0005-0000-0000-0000BF390000}"/>
    <cellStyle name="20% - Accent6 5 2 2 7 2" xfId="16586" xr:uid="{00000000-0005-0000-0000-0000C0390000}"/>
    <cellStyle name="20% - Accent6 5 2 2 8" xfId="16587" xr:uid="{00000000-0005-0000-0000-0000C1390000}"/>
    <cellStyle name="20% - Accent6 5 2 2 8 2" xfId="16588" xr:uid="{00000000-0005-0000-0000-0000C2390000}"/>
    <cellStyle name="20% - Accent6 5 2 2 9" xfId="16589" xr:uid="{00000000-0005-0000-0000-0000C3390000}"/>
    <cellStyle name="20% - Accent6 5 2 3" xfId="16590" xr:uid="{00000000-0005-0000-0000-0000C4390000}"/>
    <cellStyle name="20% - Accent6 5 2 3 2" xfId="16591" xr:uid="{00000000-0005-0000-0000-0000C5390000}"/>
    <cellStyle name="20% - Accent6 5 2 3 2 2" xfId="16592" xr:uid="{00000000-0005-0000-0000-0000C6390000}"/>
    <cellStyle name="20% - Accent6 5 2 3 2 2 2" xfId="16593" xr:uid="{00000000-0005-0000-0000-0000C7390000}"/>
    <cellStyle name="20% - Accent6 5 2 3 2 3" xfId="16594" xr:uid="{00000000-0005-0000-0000-0000C8390000}"/>
    <cellStyle name="20% - Accent6 5 2 3 3" xfId="16595" xr:uid="{00000000-0005-0000-0000-0000C9390000}"/>
    <cellStyle name="20% - Accent6 5 2 3 3 2" xfId="16596" xr:uid="{00000000-0005-0000-0000-0000CA390000}"/>
    <cellStyle name="20% - Accent6 5 2 3 3 2 2" xfId="16597" xr:uid="{00000000-0005-0000-0000-0000CB390000}"/>
    <cellStyle name="20% - Accent6 5 2 3 3 3" xfId="16598" xr:uid="{00000000-0005-0000-0000-0000CC390000}"/>
    <cellStyle name="20% - Accent6 5 2 3 4" xfId="16599" xr:uid="{00000000-0005-0000-0000-0000CD390000}"/>
    <cellStyle name="20% - Accent6 5 2 3 4 2" xfId="16600" xr:uid="{00000000-0005-0000-0000-0000CE390000}"/>
    <cellStyle name="20% - Accent6 5 2 3 4 2 2" xfId="16601" xr:uid="{00000000-0005-0000-0000-0000CF390000}"/>
    <cellStyle name="20% - Accent6 5 2 3 4 3" xfId="16602" xr:uid="{00000000-0005-0000-0000-0000D0390000}"/>
    <cellStyle name="20% - Accent6 5 2 3 5" xfId="16603" xr:uid="{00000000-0005-0000-0000-0000D1390000}"/>
    <cellStyle name="20% - Accent6 5 2 3 5 2" xfId="16604" xr:uid="{00000000-0005-0000-0000-0000D2390000}"/>
    <cellStyle name="20% - Accent6 5 2 3 6" xfId="16605" xr:uid="{00000000-0005-0000-0000-0000D3390000}"/>
    <cellStyle name="20% - Accent6 5 2 3 6 2" xfId="16606" xr:uid="{00000000-0005-0000-0000-0000D4390000}"/>
    <cellStyle name="20% - Accent6 5 2 3 7" xfId="16607" xr:uid="{00000000-0005-0000-0000-0000D5390000}"/>
    <cellStyle name="20% - Accent6 5 2 4" xfId="16608" xr:uid="{00000000-0005-0000-0000-0000D6390000}"/>
    <cellStyle name="20% - Accent6 5 2 4 2" xfId="16609" xr:uid="{00000000-0005-0000-0000-0000D7390000}"/>
    <cellStyle name="20% - Accent6 5 2 4 2 2" xfId="16610" xr:uid="{00000000-0005-0000-0000-0000D8390000}"/>
    <cellStyle name="20% - Accent6 5 2 4 2 2 2" xfId="16611" xr:uid="{00000000-0005-0000-0000-0000D9390000}"/>
    <cellStyle name="20% - Accent6 5 2 4 2 3" xfId="16612" xr:uid="{00000000-0005-0000-0000-0000DA390000}"/>
    <cellStyle name="20% - Accent6 5 2 4 3" xfId="16613" xr:uid="{00000000-0005-0000-0000-0000DB390000}"/>
    <cellStyle name="20% - Accent6 5 2 4 3 2" xfId="16614" xr:uid="{00000000-0005-0000-0000-0000DC390000}"/>
    <cellStyle name="20% - Accent6 5 2 4 4" xfId="16615" xr:uid="{00000000-0005-0000-0000-0000DD390000}"/>
    <cellStyle name="20% - Accent6 5 2 5" xfId="16616" xr:uid="{00000000-0005-0000-0000-0000DE390000}"/>
    <cellStyle name="20% - Accent6 5 2 5 2" xfId="16617" xr:uid="{00000000-0005-0000-0000-0000DF390000}"/>
    <cellStyle name="20% - Accent6 5 2 5 2 2" xfId="16618" xr:uid="{00000000-0005-0000-0000-0000E0390000}"/>
    <cellStyle name="20% - Accent6 5 2 5 3" xfId="16619" xr:uid="{00000000-0005-0000-0000-0000E1390000}"/>
    <cellStyle name="20% - Accent6 5 2 6" xfId="16620" xr:uid="{00000000-0005-0000-0000-0000E2390000}"/>
    <cellStyle name="20% - Accent6 5 2 6 2" xfId="16621" xr:uid="{00000000-0005-0000-0000-0000E3390000}"/>
    <cellStyle name="20% - Accent6 5 2 6 2 2" xfId="16622" xr:uid="{00000000-0005-0000-0000-0000E4390000}"/>
    <cellStyle name="20% - Accent6 5 2 6 3" xfId="16623" xr:uid="{00000000-0005-0000-0000-0000E5390000}"/>
    <cellStyle name="20% - Accent6 5 2 7" xfId="16624" xr:uid="{00000000-0005-0000-0000-0000E6390000}"/>
    <cellStyle name="20% - Accent6 5 2 7 2" xfId="16625" xr:uid="{00000000-0005-0000-0000-0000E7390000}"/>
    <cellStyle name="20% - Accent6 5 2 7 2 2" xfId="16626" xr:uid="{00000000-0005-0000-0000-0000E8390000}"/>
    <cellStyle name="20% - Accent6 5 2 7 3" xfId="16627" xr:uid="{00000000-0005-0000-0000-0000E9390000}"/>
    <cellStyle name="20% - Accent6 5 2 8" xfId="16628" xr:uid="{00000000-0005-0000-0000-0000EA390000}"/>
    <cellStyle name="20% - Accent6 5 2 8 2" xfId="16629" xr:uid="{00000000-0005-0000-0000-0000EB390000}"/>
    <cellStyle name="20% - Accent6 5 2 9" xfId="16630" xr:uid="{00000000-0005-0000-0000-0000EC390000}"/>
    <cellStyle name="20% - Accent6 5 2 9 2" xfId="16631" xr:uid="{00000000-0005-0000-0000-0000ED390000}"/>
    <cellStyle name="20% - Accent6 5 3" xfId="16632" xr:uid="{00000000-0005-0000-0000-0000EE390000}"/>
    <cellStyle name="20% - Accent6 5 3 2" xfId="16633" xr:uid="{00000000-0005-0000-0000-0000EF390000}"/>
    <cellStyle name="20% - Accent6 5 3 2 2" xfId="16634" xr:uid="{00000000-0005-0000-0000-0000F0390000}"/>
    <cellStyle name="20% - Accent6 5 3 2 2 2" xfId="16635" xr:uid="{00000000-0005-0000-0000-0000F1390000}"/>
    <cellStyle name="20% - Accent6 5 3 2 2 2 2" xfId="16636" xr:uid="{00000000-0005-0000-0000-0000F2390000}"/>
    <cellStyle name="20% - Accent6 5 3 2 2 3" xfId="16637" xr:uid="{00000000-0005-0000-0000-0000F3390000}"/>
    <cellStyle name="20% - Accent6 5 3 2 3" xfId="16638" xr:uid="{00000000-0005-0000-0000-0000F4390000}"/>
    <cellStyle name="20% - Accent6 5 3 2 3 2" xfId="16639" xr:uid="{00000000-0005-0000-0000-0000F5390000}"/>
    <cellStyle name="20% - Accent6 5 3 2 3 2 2" xfId="16640" xr:uid="{00000000-0005-0000-0000-0000F6390000}"/>
    <cellStyle name="20% - Accent6 5 3 2 3 3" xfId="16641" xr:uid="{00000000-0005-0000-0000-0000F7390000}"/>
    <cellStyle name="20% - Accent6 5 3 2 4" xfId="16642" xr:uid="{00000000-0005-0000-0000-0000F8390000}"/>
    <cellStyle name="20% - Accent6 5 3 2 4 2" xfId="16643" xr:uid="{00000000-0005-0000-0000-0000F9390000}"/>
    <cellStyle name="20% - Accent6 5 3 2 4 2 2" xfId="16644" xr:uid="{00000000-0005-0000-0000-0000FA390000}"/>
    <cellStyle name="20% - Accent6 5 3 2 4 3" xfId="16645" xr:uid="{00000000-0005-0000-0000-0000FB390000}"/>
    <cellStyle name="20% - Accent6 5 3 2 5" xfId="16646" xr:uid="{00000000-0005-0000-0000-0000FC390000}"/>
    <cellStyle name="20% - Accent6 5 3 2 5 2" xfId="16647" xr:uid="{00000000-0005-0000-0000-0000FD390000}"/>
    <cellStyle name="20% - Accent6 5 3 2 6" xfId="16648" xr:uid="{00000000-0005-0000-0000-0000FE390000}"/>
    <cellStyle name="20% - Accent6 5 3 2 6 2" xfId="16649" xr:uid="{00000000-0005-0000-0000-0000FF390000}"/>
    <cellStyle name="20% - Accent6 5 3 2 7" xfId="16650" xr:uid="{00000000-0005-0000-0000-0000003A0000}"/>
    <cellStyle name="20% - Accent6 5 3 3" xfId="16651" xr:uid="{00000000-0005-0000-0000-0000013A0000}"/>
    <cellStyle name="20% - Accent6 5 3 3 2" xfId="16652" xr:uid="{00000000-0005-0000-0000-0000023A0000}"/>
    <cellStyle name="20% - Accent6 5 3 3 2 2" xfId="16653" xr:uid="{00000000-0005-0000-0000-0000033A0000}"/>
    <cellStyle name="20% - Accent6 5 3 3 2 2 2" xfId="16654" xr:uid="{00000000-0005-0000-0000-0000043A0000}"/>
    <cellStyle name="20% - Accent6 5 3 3 2 3" xfId="16655" xr:uid="{00000000-0005-0000-0000-0000053A0000}"/>
    <cellStyle name="20% - Accent6 5 3 3 3" xfId="16656" xr:uid="{00000000-0005-0000-0000-0000063A0000}"/>
    <cellStyle name="20% - Accent6 5 3 3 3 2" xfId="16657" xr:uid="{00000000-0005-0000-0000-0000073A0000}"/>
    <cellStyle name="20% - Accent6 5 3 3 4" xfId="16658" xr:uid="{00000000-0005-0000-0000-0000083A0000}"/>
    <cellStyle name="20% - Accent6 5 3 4" xfId="16659" xr:uid="{00000000-0005-0000-0000-0000093A0000}"/>
    <cellStyle name="20% - Accent6 5 3 4 2" xfId="16660" xr:uid="{00000000-0005-0000-0000-00000A3A0000}"/>
    <cellStyle name="20% - Accent6 5 3 4 2 2" xfId="16661" xr:uid="{00000000-0005-0000-0000-00000B3A0000}"/>
    <cellStyle name="20% - Accent6 5 3 4 3" xfId="16662" xr:uid="{00000000-0005-0000-0000-00000C3A0000}"/>
    <cellStyle name="20% - Accent6 5 3 5" xfId="16663" xr:uid="{00000000-0005-0000-0000-00000D3A0000}"/>
    <cellStyle name="20% - Accent6 5 3 5 2" xfId="16664" xr:uid="{00000000-0005-0000-0000-00000E3A0000}"/>
    <cellStyle name="20% - Accent6 5 3 5 2 2" xfId="16665" xr:uid="{00000000-0005-0000-0000-00000F3A0000}"/>
    <cellStyle name="20% - Accent6 5 3 5 3" xfId="16666" xr:uid="{00000000-0005-0000-0000-0000103A0000}"/>
    <cellStyle name="20% - Accent6 5 3 6" xfId="16667" xr:uid="{00000000-0005-0000-0000-0000113A0000}"/>
    <cellStyle name="20% - Accent6 5 3 6 2" xfId="16668" xr:uid="{00000000-0005-0000-0000-0000123A0000}"/>
    <cellStyle name="20% - Accent6 5 3 6 2 2" xfId="16669" xr:uid="{00000000-0005-0000-0000-0000133A0000}"/>
    <cellStyle name="20% - Accent6 5 3 6 3" xfId="16670" xr:uid="{00000000-0005-0000-0000-0000143A0000}"/>
    <cellStyle name="20% - Accent6 5 3 7" xfId="16671" xr:uid="{00000000-0005-0000-0000-0000153A0000}"/>
    <cellStyle name="20% - Accent6 5 3 7 2" xfId="16672" xr:uid="{00000000-0005-0000-0000-0000163A0000}"/>
    <cellStyle name="20% - Accent6 5 3 8" xfId="16673" xr:uid="{00000000-0005-0000-0000-0000173A0000}"/>
    <cellStyle name="20% - Accent6 5 3 8 2" xfId="16674" xr:uid="{00000000-0005-0000-0000-0000183A0000}"/>
    <cellStyle name="20% - Accent6 5 3 9" xfId="16675" xr:uid="{00000000-0005-0000-0000-0000193A0000}"/>
    <cellStyle name="20% - Accent6 5 4" xfId="16676" xr:uid="{00000000-0005-0000-0000-00001A3A0000}"/>
    <cellStyle name="20% - Accent6 5 4 2" xfId="16677" xr:uid="{00000000-0005-0000-0000-00001B3A0000}"/>
    <cellStyle name="20% - Accent6 5 4 2 2" xfId="16678" xr:uid="{00000000-0005-0000-0000-00001C3A0000}"/>
    <cellStyle name="20% - Accent6 5 4 2 2 2" xfId="16679" xr:uid="{00000000-0005-0000-0000-00001D3A0000}"/>
    <cellStyle name="20% - Accent6 5 4 2 3" xfId="16680" xr:uid="{00000000-0005-0000-0000-00001E3A0000}"/>
    <cellStyle name="20% - Accent6 5 4 3" xfId="16681" xr:uid="{00000000-0005-0000-0000-00001F3A0000}"/>
    <cellStyle name="20% - Accent6 5 4 3 2" xfId="16682" xr:uid="{00000000-0005-0000-0000-0000203A0000}"/>
    <cellStyle name="20% - Accent6 5 4 3 2 2" xfId="16683" xr:uid="{00000000-0005-0000-0000-0000213A0000}"/>
    <cellStyle name="20% - Accent6 5 4 3 3" xfId="16684" xr:uid="{00000000-0005-0000-0000-0000223A0000}"/>
    <cellStyle name="20% - Accent6 5 4 4" xfId="16685" xr:uid="{00000000-0005-0000-0000-0000233A0000}"/>
    <cellStyle name="20% - Accent6 5 4 4 2" xfId="16686" xr:uid="{00000000-0005-0000-0000-0000243A0000}"/>
    <cellStyle name="20% - Accent6 5 4 4 2 2" xfId="16687" xr:uid="{00000000-0005-0000-0000-0000253A0000}"/>
    <cellStyle name="20% - Accent6 5 4 4 3" xfId="16688" xr:uid="{00000000-0005-0000-0000-0000263A0000}"/>
    <cellStyle name="20% - Accent6 5 4 5" xfId="16689" xr:uid="{00000000-0005-0000-0000-0000273A0000}"/>
    <cellStyle name="20% - Accent6 5 4 5 2" xfId="16690" xr:uid="{00000000-0005-0000-0000-0000283A0000}"/>
    <cellStyle name="20% - Accent6 5 4 6" xfId="16691" xr:uid="{00000000-0005-0000-0000-0000293A0000}"/>
    <cellStyle name="20% - Accent6 5 4 6 2" xfId="16692" xr:uid="{00000000-0005-0000-0000-00002A3A0000}"/>
    <cellStyle name="20% - Accent6 5 4 7" xfId="16693" xr:uid="{00000000-0005-0000-0000-00002B3A0000}"/>
    <cellStyle name="20% - Accent6 5 5" xfId="16694" xr:uid="{00000000-0005-0000-0000-00002C3A0000}"/>
    <cellStyle name="20% - Accent6 5 5 2" xfId="16695" xr:uid="{00000000-0005-0000-0000-00002D3A0000}"/>
    <cellStyle name="20% - Accent6 5 5 2 2" xfId="16696" xr:uid="{00000000-0005-0000-0000-00002E3A0000}"/>
    <cellStyle name="20% - Accent6 5 5 2 2 2" xfId="16697" xr:uid="{00000000-0005-0000-0000-00002F3A0000}"/>
    <cellStyle name="20% - Accent6 5 5 2 3" xfId="16698" xr:uid="{00000000-0005-0000-0000-0000303A0000}"/>
    <cellStyle name="20% - Accent6 5 5 3" xfId="16699" xr:uid="{00000000-0005-0000-0000-0000313A0000}"/>
    <cellStyle name="20% - Accent6 5 5 3 2" xfId="16700" xr:uid="{00000000-0005-0000-0000-0000323A0000}"/>
    <cellStyle name="20% - Accent6 5 5 4" xfId="16701" xr:uid="{00000000-0005-0000-0000-0000333A0000}"/>
    <cellStyle name="20% - Accent6 5 6" xfId="16702" xr:uid="{00000000-0005-0000-0000-0000343A0000}"/>
    <cellStyle name="20% - Accent6 5 6 2" xfId="16703" xr:uid="{00000000-0005-0000-0000-0000353A0000}"/>
    <cellStyle name="20% - Accent6 5 6 2 2" xfId="16704" xr:uid="{00000000-0005-0000-0000-0000363A0000}"/>
    <cellStyle name="20% - Accent6 5 6 3" xfId="16705" xr:uid="{00000000-0005-0000-0000-0000373A0000}"/>
    <cellStyle name="20% - Accent6 5 7" xfId="16706" xr:uid="{00000000-0005-0000-0000-0000383A0000}"/>
    <cellStyle name="20% - Accent6 5 7 2" xfId="16707" xr:uid="{00000000-0005-0000-0000-0000393A0000}"/>
    <cellStyle name="20% - Accent6 5 7 2 2" xfId="16708" xr:uid="{00000000-0005-0000-0000-00003A3A0000}"/>
    <cellStyle name="20% - Accent6 5 7 3" xfId="16709" xr:uid="{00000000-0005-0000-0000-00003B3A0000}"/>
    <cellStyle name="20% - Accent6 5 8" xfId="16710" xr:uid="{00000000-0005-0000-0000-00003C3A0000}"/>
    <cellStyle name="20% - Accent6 5 8 2" xfId="16711" xr:uid="{00000000-0005-0000-0000-00003D3A0000}"/>
    <cellStyle name="20% - Accent6 5 8 2 2" xfId="16712" xr:uid="{00000000-0005-0000-0000-00003E3A0000}"/>
    <cellStyle name="20% - Accent6 5 8 3" xfId="16713" xr:uid="{00000000-0005-0000-0000-00003F3A0000}"/>
    <cellStyle name="20% - Accent6 5 9" xfId="16714" xr:uid="{00000000-0005-0000-0000-0000403A0000}"/>
    <cellStyle name="20% - Accent6 5 9 2" xfId="16715" xr:uid="{00000000-0005-0000-0000-0000413A0000}"/>
    <cellStyle name="20% - Accent6 6" xfId="16716" xr:uid="{00000000-0005-0000-0000-0000423A0000}"/>
    <cellStyle name="20% - Accent6 6 10" xfId="16717" xr:uid="{00000000-0005-0000-0000-0000433A0000}"/>
    <cellStyle name="20% - Accent6 6 10 2" xfId="16718" xr:uid="{00000000-0005-0000-0000-0000443A0000}"/>
    <cellStyle name="20% - Accent6 6 11" xfId="16719" xr:uid="{00000000-0005-0000-0000-0000453A0000}"/>
    <cellStyle name="20% - Accent6 6 12" xfId="16720" xr:uid="{00000000-0005-0000-0000-0000463A0000}"/>
    <cellStyle name="20% - Accent6 6 2" xfId="16721" xr:uid="{00000000-0005-0000-0000-0000473A0000}"/>
    <cellStyle name="20% - Accent6 6 2 10" xfId="16722" xr:uid="{00000000-0005-0000-0000-0000483A0000}"/>
    <cellStyle name="20% - Accent6 6 2 2" xfId="16723" xr:uid="{00000000-0005-0000-0000-0000493A0000}"/>
    <cellStyle name="20% - Accent6 6 2 2 2" xfId="16724" xr:uid="{00000000-0005-0000-0000-00004A3A0000}"/>
    <cellStyle name="20% - Accent6 6 2 2 2 2" xfId="16725" xr:uid="{00000000-0005-0000-0000-00004B3A0000}"/>
    <cellStyle name="20% - Accent6 6 2 2 2 2 2" xfId="16726" xr:uid="{00000000-0005-0000-0000-00004C3A0000}"/>
    <cellStyle name="20% - Accent6 6 2 2 2 2 2 2" xfId="16727" xr:uid="{00000000-0005-0000-0000-00004D3A0000}"/>
    <cellStyle name="20% - Accent6 6 2 2 2 2 3" xfId="16728" xr:uid="{00000000-0005-0000-0000-00004E3A0000}"/>
    <cellStyle name="20% - Accent6 6 2 2 2 3" xfId="16729" xr:uid="{00000000-0005-0000-0000-00004F3A0000}"/>
    <cellStyle name="20% - Accent6 6 2 2 2 3 2" xfId="16730" xr:uid="{00000000-0005-0000-0000-0000503A0000}"/>
    <cellStyle name="20% - Accent6 6 2 2 2 3 2 2" xfId="16731" xr:uid="{00000000-0005-0000-0000-0000513A0000}"/>
    <cellStyle name="20% - Accent6 6 2 2 2 3 3" xfId="16732" xr:uid="{00000000-0005-0000-0000-0000523A0000}"/>
    <cellStyle name="20% - Accent6 6 2 2 2 4" xfId="16733" xr:uid="{00000000-0005-0000-0000-0000533A0000}"/>
    <cellStyle name="20% - Accent6 6 2 2 2 4 2" xfId="16734" xr:uid="{00000000-0005-0000-0000-0000543A0000}"/>
    <cellStyle name="20% - Accent6 6 2 2 2 4 2 2" xfId="16735" xr:uid="{00000000-0005-0000-0000-0000553A0000}"/>
    <cellStyle name="20% - Accent6 6 2 2 2 4 3" xfId="16736" xr:uid="{00000000-0005-0000-0000-0000563A0000}"/>
    <cellStyle name="20% - Accent6 6 2 2 2 5" xfId="16737" xr:uid="{00000000-0005-0000-0000-0000573A0000}"/>
    <cellStyle name="20% - Accent6 6 2 2 2 5 2" xfId="16738" xr:uid="{00000000-0005-0000-0000-0000583A0000}"/>
    <cellStyle name="20% - Accent6 6 2 2 2 6" xfId="16739" xr:uid="{00000000-0005-0000-0000-0000593A0000}"/>
    <cellStyle name="20% - Accent6 6 2 2 2 6 2" xfId="16740" xr:uid="{00000000-0005-0000-0000-00005A3A0000}"/>
    <cellStyle name="20% - Accent6 6 2 2 2 7" xfId="16741" xr:uid="{00000000-0005-0000-0000-00005B3A0000}"/>
    <cellStyle name="20% - Accent6 6 2 2 3" xfId="16742" xr:uid="{00000000-0005-0000-0000-00005C3A0000}"/>
    <cellStyle name="20% - Accent6 6 2 2 3 2" xfId="16743" xr:uid="{00000000-0005-0000-0000-00005D3A0000}"/>
    <cellStyle name="20% - Accent6 6 2 2 3 2 2" xfId="16744" xr:uid="{00000000-0005-0000-0000-00005E3A0000}"/>
    <cellStyle name="20% - Accent6 6 2 2 3 2 2 2" xfId="16745" xr:uid="{00000000-0005-0000-0000-00005F3A0000}"/>
    <cellStyle name="20% - Accent6 6 2 2 3 2 3" xfId="16746" xr:uid="{00000000-0005-0000-0000-0000603A0000}"/>
    <cellStyle name="20% - Accent6 6 2 2 3 3" xfId="16747" xr:uid="{00000000-0005-0000-0000-0000613A0000}"/>
    <cellStyle name="20% - Accent6 6 2 2 3 3 2" xfId="16748" xr:uid="{00000000-0005-0000-0000-0000623A0000}"/>
    <cellStyle name="20% - Accent6 6 2 2 3 4" xfId="16749" xr:uid="{00000000-0005-0000-0000-0000633A0000}"/>
    <cellStyle name="20% - Accent6 6 2 2 4" xfId="16750" xr:uid="{00000000-0005-0000-0000-0000643A0000}"/>
    <cellStyle name="20% - Accent6 6 2 2 4 2" xfId="16751" xr:uid="{00000000-0005-0000-0000-0000653A0000}"/>
    <cellStyle name="20% - Accent6 6 2 2 4 2 2" xfId="16752" xr:uid="{00000000-0005-0000-0000-0000663A0000}"/>
    <cellStyle name="20% - Accent6 6 2 2 4 3" xfId="16753" xr:uid="{00000000-0005-0000-0000-0000673A0000}"/>
    <cellStyle name="20% - Accent6 6 2 2 5" xfId="16754" xr:uid="{00000000-0005-0000-0000-0000683A0000}"/>
    <cellStyle name="20% - Accent6 6 2 2 5 2" xfId="16755" xr:uid="{00000000-0005-0000-0000-0000693A0000}"/>
    <cellStyle name="20% - Accent6 6 2 2 5 2 2" xfId="16756" xr:uid="{00000000-0005-0000-0000-00006A3A0000}"/>
    <cellStyle name="20% - Accent6 6 2 2 5 3" xfId="16757" xr:uid="{00000000-0005-0000-0000-00006B3A0000}"/>
    <cellStyle name="20% - Accent6 6 2 2 6" xfId="16758" xr:uid="{00000000-0005-0000-0000-00006C3A0000}"/>
    <cellStyle name="20% - Accent6 6 2 2 6 2" xfId="16759" xr:uid="{00000000-0005-0000-0000-00006D3A0000}"/>
    <cellStyle name="20% - Accent6 6 2 2 6 2 2" xfId="16760" xr:uid="{00000000-0005-0000-0000-00006E3A0000}"/>
    <cellStyle name="20% - Accent6 6 2 2 6 3" xfId="16761" xr:uid="{00000000-0005-0000-0000-00006F3A0000}"/>
    <cellStyle name="20% - Accent6 6 2 2 7" xfId="16762" xr:uid="{00000000-0005-0000-0000-0000703A0000}"/>
    <cellStyle name="20% - Accent6 6 2 2 7 2" xfId="16763" xr:uid="{00000000-0005-0000-0000-0000713A0000}"/>
    <cellStyle name="20% - Accent6 6 2 2 8" xfId="16764" xr:uid="{00000000-0005-0000-0000-0000723A0000}"/>
    <cellStyle name="20% - Accent6 6 2 2 8 2" xfId="16765" xr:uid="{00000000-0005-0000-0000-0000733A0000}"/>
    <cellStyle name="20% - Accent6 6 2 2 9" xfId="16766" xr:uid="{00000000-0005-0000-0000-0000743A0000}"/>
    <cellStyle name="20% - Accent6 6 2 3" xfId="16767" xr:uid="{00000000-0005-0000-0000-0000753A0000}"/>
    <cellStyle name="20% - Accent6 6 2 3 2" xfId="16768" xr:uid="{00000000-0005-0000-0000-0000763A0000}"/>
    <cellStyle name="20% - Accent6 6 2 3 2 2" xfId="16769" xr:uid="{00000000-0005-0000-0000-0000773A0000}"/>
    <cellStyle name="20% - Accent6 6 2 3 2 2 2" xfId="16770" xr:uid="{00000000-0005-0000-0000-0000783A0000}"/>
    <cellStyle name="20% - Accent6 6 2 3 2 3" xfId="16771" xr:uid="{00000000-0005-0000-0000-0000793A0000}"/>
    <cellStyle name="20% - Accent6 6 2 3 3" xfId="16772" xr:uid="{00000000-0005-0000-0000-00007A3A0000}"/>
    <cellStyle name="20% - Accent6 6 2 3 3 2" xfId="16773" xr:uid="{00000000-0005-0000-0000-00007B3A0000}"/>
    <cellStyle name="20% - Accent6 6 2 3 3 2 2" xfId="16774" xr:uid="{00000000-0005-0000-0000-00007C3A0000}"/>
    <cellStyle name="20% - Accent6 6 2 3 3 3" xfId="16775" xr:uid="{00000000-0005-0000-0000-00007D3A0000}"/>
    <cellStyle name="20% - Accent6 6 2 3 4" xfId="16776" xr:uid="{00000000-0005-0000-0000-00007E3A0000}"/>
    <cellStyle name="20% - Accent6 6 2 3 4 2" xfId="16777" xr:uid="{00000000-0005-0000-0000-00007F3A0000}"/>
    <cellStyle name="20% - Accent6 6 2 3 4 2 2" xfId="16778" xr:uid="{00000000-0005-0000-0000-0000803A0000}"/>
    <cellStyle name="20% - Accent6 6 2 3 4 3" xfId="16779" xr:uid="{00000000-0005-0000-0000-0000813A0000}"/>
    <cellStyle name="20% - Accent6 6 2 3 5" xfId="16780" xr:uid="{00000000-0005-0000-0000-0000823A0000}"/>
    <cellStyle name="20% - Accent6 6 2 3 5 2" xfId="16781" xr:uid="{00000000-0005-0000-0000-0000833A0000}"/>
    <cellStyle name="20% - Accent6 6 2 3 6" xfId="16782" xr:uid="{00000000-0005-0000-0000-0000843A0000}"/>
    <cellStyle name="20% - Accent6 6 2 3 6 2" xfId="16783" xr:uid="{00000000-0005-0000-0000-0000853A0000}"/>
    <cellStyle name="20% - Accent6 6 2 3 7" xfId="16784" xr:uid="{00000000-0005-0000-0000-0000863A0000}"/>
    <cellStyle name="20% - Accent6 6 2 4" xfId="16785" xr:uid="{00000000-0005-0000-0000-0000873A0000}"/>
    <cellStyle name="20% - Accent6 6 2 4 2" xfId="16786" xr:uid="{00000000-0005-0000-0000-0000883A0000}"/>
    <cellStyle name="20% - Accent6 6 2 4 2 2" xfId="16787" xr:uid="{00000000-0005-0000-0000-0000893A0000}"/>
    <cellStyle name="20% - Accent6 6 2 4 2 2 2" xfId="16788" xr:uid="{00000000-0005-0000-0000-00008A3A0000}"/>
    <cellStyle name="20% - Accent6 6 2 4 2 3" xfId="16789" xr:uid="{00000000-0005-0000-0000-00008B3A0000}"/>
    <cellStyle name="20% - Accent6 6 2 4 3" xfId="16790" xr:uid="{00000000-0005-0000-0000-00008C3A0000}"/>
    <cellStyle name="20% - Accent6 6 2 4 3 2" xfId="16791" xr:uid="{00000000-0005-0000-0000-00008D3A0000}"/>
    <cellStyle name="20% - Accent6 6 2 4 4" xfId="16792" xr:uid="{00000000-0005-0000-0000-00008E3A0000}"/>
    <cellStyle name="20% - Accent6 6 2 5" xfId="16793" xr:uid="{00000000-0005-0000-0000-00008F3A0000}"/>
    <cellStyle name="20% - Accent6 6 2 5 2" xfId="16794" xr:uid="{00000000-0005-0000-0000-0000903A0000}"/>
    <cellStyle name="20% - Accent6 6 2 5 2 2" xfId="16795" xr:uid="{00000000-0005-0000-0000-0000913A0000}"/>
    <cellStyle name="20% - Accent6 6 2 5 3" xfId="16796" xr:uid="{00000000-0005-0000-0000-0000923A0000}"/>
    <cellStyle name="20% - Accent6 6 2 6" xfId="16797" xr:uid="{00000000-0005-0000-0000-0000933A0000}"/>
    <cellStyle name="20% - Accent6 6 2 6 2" xfId="16798" xr:uid="{00000000-0005-0000-0000-0000943A0000}"/>
    <cellStyle name="20% - Accent6 6 2 6 2 2" xfId="16799" xr:uid="{00000000-0005-0000-0000-0000953A0000}"/>
    <cellStyle name="20% - Accent6 6 2 6 3" xfId="16800" xr:uid="{00000000-0005-0000-0000-0000963A0000}"/>
    <cellStyle name="20% - Accent6 6 2 7" xfId="16801" xr:uid="{00000000-0005-0000-0000-0000973A0000}"/>
    <cellStyle name="20% - Accent6 6 2 7 2" xfId="16802" xr:uid="{00000000-0005-0000-0000-0000983A0000}"/>
    <cellStyle name="20% - Accent6 6 2 7 2 2" xfId="16803" xr:uid="{00000000-0005-0000-0000-0000993A0000}"/>
    <cellStyle name="20% - Accent6 6 2 7 3" xfId="16804" xr:uid="{00000000-0005-0000-0000-00009A3A0000}"/>
    <cellStyle name="20% - Accent6 6 2 8" xfId="16805" xr:uid="{00000000-0005-0000-0000-00009B3A0000}"/>
    <cellStyle name="20% - Accent6 6 2 8 2" xfId="16806" xr:uid="{00000000-0005-0000-0000-00009C3A0000}"/>
    <cellStyle name="20% - Accent6 6 2 9" xfId="16807" xr:uid="{00000000-0005-0000-0000-00009D3A0000}"/>
    <cellStyle name="20% - Accent6 6 2 9 2" xfId="16808" xr:uid="{00000000-0005-0000-0000-00009E3A0000}"/>
    <cellStyle name="20% - Accent6 6 3" xfId="16809" xr:uid="{00000000-0005-0000-0000-00009F3A0000}"/>
    <cellStyle name="20% - Accent6 6 3 2" xfId="16810" xr:uid="{00000000-0005-0000-0000-0000A03A0000}"/>
    <cellStyle name="20% - Accent6 6 3 2 2" xfId="16811" xr:uid="{00000000-0005-0000-0000-0000A13A0000}"/>
    <cellStyle name="20% - Accent6 6 3 2 2 2" xfId="16812" xr:uid="{00000000-0005-0000-0000-0000A23A0000}"/>
    <cellStyle name="20% - Accent6 6 3 2 2 2 2" xfId="16813" xr:uid="{00000000-0005-0000-0000-0000A33A0000}"/>
    <cellStyle name="20% - Accent6 6 3 2 2 3" xfId="16814" xr:uid="{00000000-0005-0000-0000-0000A43A0000}"/>
    <cellStyle name="20% - Accent6 6 3 2 3" xfId="16815" xr:uid="{00000000-0005-0000-0000-0000A53A0000}"/>
    <cellStyle name="20% - Accent6 6 3 2 3 2" xfId="16816" xr:uid="{00000000-0005-0000-0000-0000A63A0000}"/>
    <cellStyle name="20% - Accent6 6 3 2 3 2 2" xfId="16817" xr:uid="{00000000-0005-0000-0000-0000A73A0000}"/>
    <cellStyle name="20% - Accent6 6 3 2 3 3" xfId="16818" xr:uid="{00000000-0005-0000-0000-0000A83A0000}"/>
    <cellStyle name="20% - Accent6 6 3 2 4" xfId="16819" xr:uid="{00000000-0005-0000-0000-0000A93A0000}"/>
    <cellStyle name="20% - Accent6 6 3 2 4 2" xfId="16820" xr:uid="{00000000-0005-0000-0000-0000AA3A0000}"/>
    <cellStyle name="20% - Accent6 6 3 2 4 2 2" xfId="16821" xr:uid="{00000000-0005-0000-0000-0000AB3A0000}"/>
    <cellStyle name="20% - Accent6 6 3 2 4 3" xfId="16822" xr:uid="{00000000-0005-0000-0000-0000AC3A0000}"/>
    <cellStyle name="20% - Accent6 6 3 2 5" xfId="16823" xr:uid="{00000000-0005-0000-0000-0000AD3A0000}"/>
    <cellStyle name="20% - Accent6 6 3 2 5 2" xfId="16824" xr:uid="{00000000-0005-0000-0000-0000AE3A0000}"/>
    <cellStyle name="20% - Accent6 6 3 2 6" xfId="16825" xr:uid="{00000000-0005-0000-0000-0000AF3A0000}"/>
    <cellStyle name="20% - Accent6 6 3 2 6 2" xfId="16826" xr:uid="{00000000-0005-0000-0000-0000B03A0000}"/>
    <cellStyle name="20% - Accent6 6 3 2 7" xfId="16827" xr:uid="{00000000-0005-0000-0000-0000B13A0000}"/>
    <cellStyle name="20% - Accent6 6 3 3" xfId="16828" xr:uid="{00000000-0005-0000-0000-0000B23A0000}"/>
    <cellStyle name="20% - Accent6 6 3 3 2" xfId="16829" xr:uid="{00000000-0005-0000-0000-0000B33A0000}"/>
    <cellStyle name="20% - Accent6 6 3 3 2 2" xfId="16830" xr:uid="{00000000-0005-0000-0000-0000B43A0000}"/>
    <cellStyle name="20% - Accent6 6 3 3 2 2 2" xfId="16831" xr:uid="{00000000-0005-0000-0000-0000B53A0000}"/>
    <cellStyle name="20% - Accent6 6 3 3 2 3" xfId="16832" xr:uid="{00000000-0005-0000-0000-0000B63A0000}"/>
    <cellStyle name="20% - Accent6 6 3 3 3" xfId="16833" xr:uid="{00000000-0005-0000-0000-0000B73A0000}"/>
    <cellStyle name="20% - Accent6 6 3 3 3 2" xfId="16834" xr:uid="{00000000-0005-0000-0000-0000B83A0000}"/>
    <cellStyle name="20% - Accent6 6 3 3 4" xfId="16835" xr:uid="{00000000-0005-0000-0000-0000B93A0000}"/>
    <cellStyle name="20% - Accent6 6 3 4" xfId="16836" xr:uid="{00000000-0005-0000-0000-0000BA3A0000}"/>
    <cellStyle name="20% - Accent6 6 3 4 2" xfId="16837" xr:uid="{00000000-0005-0000-0000-0000BB3A0000}"/>
    <cellStyle name="20% - Accent6 6 3 4 2 2" xfId="16838" xr:uid="{00000000-0005-0000-0000-0000BC3A0000}"/>
    <cellStyle name="20% - Accent6 6 3 4 3" xfId="16839" xr:uid="{00000000-0005-0000-0000-0000BD3A0000}"/>
    <cellStyle name="20% - Accent6 6 3 5" xfId="16840" xr:uid="{00000000-0005-0000-0000-0000BE3A0000}"/>
    <cellStyle name="20% - Accent6 6 3 5 2" xfId="16841" xr:uid="{00000000-0005-0000-0000-0000BF3A0000}"/>
    <cellStyle name="20% - Accent6 6 3 5 2 2" xfId="16842" xr:uid="{00000000-0005-0000-0000-0000C03A0000}"/>
    <cellStyle name="20% - Accent6 6 3 5 3" xfId="16843" xr:uid="{00000000-0005-0000-0000-0000C13A0000}"/>
    <cellStyle name="20% - Accent6 6 3 6" xfId="16844" xr:uid="{00000000-0005-0000-0000-0000C23A0000}"/>
    <cellStyle name="20% - Accent6 6 3 6 2" xfId="16845" xr:uid="{00000000-0005-0000-0000-0000C33A0000}"/>
    <cellStyle name="20% - Accent6 6 3 6 2 2" xfId="16846" xr:uid="{00000000-0005-0000-0000-0000C43A0000}"/>
    <cellStyle name="20% - Accent6 6 3 6 3" xfId="16847" xr:uid="{00000000-0005-0000-0000-0000C53A0000}"/>
    <cellStyle name="20% - Accent6 6 3 7" xfId="16848" xr:uid="{00000000-0005-0000-0000-0000C63A0000}"/>
    <cellStyle name="20% - Accent6 6 3 7 2" xfId="16849" xr:uid="{00000000-0005-0000-0000-0000C73A0000}"/>
    <cellStyle name="20% - Accent6 6 3 8" xfId="16850" xr:uid="{00000000-0005-0000-0000-0000C83A0000}"/>
    <cellStyle name="20% - Accent6 6 3 8 2" xfId="16851" xr:uid="{00000000-0005-0000-0000-0000C93A0000}"/>
    <cellStyle name="20% - Accent6 6 3 9" xfId="16852" xr:uid="{00000000-0005-0000-0000-0000CA3A0000}"/>
    <cellStyle name="20% - Accent6 6 4" xfId="16853" xr:uid="{00000000-0005-0000-0000-0000CB3A0000}"/>
    <cellStyle name="20% - Accent6 6 4 2" xfId="16854" xr:uid="{00000000-0005-0000-0000-0000CC3A0000}"/>
    <cellStyle name="20% - Accent6 6 4 2 2" xfId="16855" xr:uid="{00000000-0005-0000-0000-0000CD3A0000}"/>
    <cellStyle name="20% - Accent6 6 4 2 2 2" xfId="16856" xr:uid="{00000000-0005-0000-0000-0000CE3A0000}"/>
    <cellStyle name="20% - Accent6 6 4 2 3" xfId="16857" xr:uid="{00000000-0005-0000-0000-0000CF3A0000}"/>
    <cellStyle name="20% - Accent6 6 4 3" xfId="16858" xr:uid="{00000000-0005-0000-0000-0000D03A0000}"/>
    <cellStyle name="20% - Accent6 6 4 3 2" xfId="16859" xr:uid="{00000000-0005-0000-0000-0000D13A0000}"/>
    <cellStyle name="20% - Accent6 6 4 3 2 2" xfId="16860" xr:uid="{00000000-0005-0000-0000-0000D23A0000}"/>
    <cellStyle name="20% - Accent6 6 4 3 3" xfId="16861" xr:uid="{00000000-0005-0000-0000-0000D33A0000}"/>
    <cellStyle name="20% - Accent6 6 4 4" xfId="16862" xr:uid="{00000000-0005-0000-0000-0000D43A0000}"/>
    <cellStyle name="20% - Accent6 6 4 4 2" xfId="16863" xr:uid="{00000000-0005-0000-0000-0000D53A0000}"/>
    <cellStyle name="20% - Accent6 6 4 4 2 2" xfId="16864" xr:uid="{00000000-0005-0000-0000-0000D63A0000}"/>
    <cellStyle name="20% - Accent6 6 4 4 3" xfId="16865" xr:uid="{00000000-0005-0000-0000-0000D73A0000}"/>
    <cellStyle name="20% - Accent6 6 4 5" xfId="16866" xr:uid="{00000000-0005-0000-0000-0000D83A0000}"/>
    <cellStyle name="20% - Accent6 6 4 5 2" xfId="16867" xr:uid="{00000000-0005-0000-0000-0000D93A0000}"/>
    <cellStyle name="20% - Accent6 6 4 6" xfId="16868" xr:uid="{00000000-0005-0000-0000-0000DA3A0000}"/>
    <cellStyle name="20% - Accent6 6 4 6 2" xfId="16869" xr:uid="{00000000-0005-0000-0000-0000DB3A0000}"/>
    <cellStyle name="20% - Accent6 6 4 7" xfId="16870" xr:uid="{00000000-0005-0000-0000-0000DC3A0000}"/>
    <cellStyle name="20% - Accent6 6 5" xfId="16871" xr:uid="{00000000-0005-0000-0000-0000DD3A0000}"/>
    <cellStyle name="20% - Accent6 6 5 2" xfId="16872" xr:uid="{00000000-0005-0000-0000-0000DE3A0000}"/>
    <cellStyle name="20% - Accent6 6 5 2 2" xfId="16873" xr:uid="{00000000-0005-0000-0000-0000DF3A0000}"/>
    <cellStyle name="20% - Accent6 6 5 2 2 2" xfId="16874" xr:uid="{00000000-0005-0000-0000-0000E03A0000}"/>
    <cellStyle name="20% - Accent6 6 5 2 3" xfId="16875" xr:uid="{00000000-0005-0000-0000-0000E13A0000}"/>
    <cellStyle name="20% - Accent6 6 5 3" xfId="16876" xr:uid="{00000000-0005-0000-0000-0000E23A0000}"/>
    <cellStyle name="20% - Accent6 6 5 3 2" xfId="16877" xr:uid="{00000000-0005-0000-0000-0000E33A0000}"/>
    <cellStyle name="20% - Accent6 6 5 4" xfId="16878" xr:uid="{00000000-0005-0000-0000-0000E43A0000}"/>
    <cellStyle name="20% - Accent6 6 6" xfId="16879" xr:uid="{00000000-0005-0000-0000-0000E53A0000}"/>
    <cellStyle name="20% - Accent6 6 6 2" xfId="16880" xr:uid="{00000000-0005-0000-0000-0000E63A0000}"/>
    <cellStyle name="20% - Accent6 6 6 2 2" xfId="16881" xr:uid="{00000000-0005-0000-0000-0000E73A0000}"/>
    <cellStyle name="20% - Accent6 6 6 3" xfId="16882" xr:uid="{00000000-0005-0000-0000-0000E83A0000}"/>
    <cellStyle name="20% - Accent6 6 7" xfId="16883" xr:uid="{00000000-0005-0000-0000-0000E93A0000}"/>
    <cellStyle name="20% - Accent6 6 7 2" xfId="16884" xr:uid="{00000000-0005-0000-0000-0000EA3A0000}"/>
    <cellStyle name="20% - Accent6 6 7 2 2" xfId="16885" xr:uid="{00000000-0005-0000-0000-0000EB3A0000}"/>
    <cellStyle name="20% - Accent6 6 7 3" xfId="16886" xr:uid="{00000000-0005-0000-0000-0000EC3A0000}"/>
    <cellStyle name="20% - Accent6 6 8" xfId="16887" xr:uid="{00000000-0005-0000-0000-0000ED3A0000}"/>
    <cellStyle name="20% - Accent6 6 8 2" xfId="16888" xr:uid="{00000000-0005-0000-0000-0000EE3A0000}"/>
    <cellStyle name="20% - Accent6 6 8 2 2" xfId="16889" xr:uid="{00000000-0005-0000-0000-0000EF3A0000}"/>
    <cellStyle name="20% - Accent6 6 8 3" xfId="16890" xr:uid="{00000000-0005-0000-0000-0000F03A0000}"/>
    <cellStyle name="20% - Accent6 6 9" xfId="16891" xr:uid="{00000000-0005-0000-0000-0000F13A0000}"/>
    <cellStyle name="20% - Accent6 6 9 2" xfId="16892" xr:uid="{00000000-0005-0000-0000-0000F23A0000}"/>
    <cellStyle name="20% - Accent6 7" xfId="16893" xr:uid="{00000000-0005-0000-0000-0000F33A0000}"/>
    <cellStyle name="20% - Accent6 7 10" xfId="16894" xr:uid="{00000000-0005-0000-0000-0000F43A0000}"/>
    <cellStyle name="20% - Accent6 7 2" xfId="16895" xr:uid="{00000000-0005-0000-0000-0000F53A0000}"/>
    <cellStyle name="20% - Accent6 7 2 2" xfId="16896" xr:uid="{00000000-0005-0000-0000-0000F63A0000}"/>
    <cellStyle name="20% - Accent6 7 2 2 2" xfId="16897" xr:uid="{00000000-0005-0000-0000-0000F73A0000}"/>
    <cellStyle name="20% - Accent6 7 2 2 2 2" xfId="16898" xr:uid="{00000000-0005-0000-0000-0000F83A0000}"/>
    <cellStyle name="20% - Accent6 7 2 2 2 2 2" xfId="16899" xr:uid="{00000000-0005-0000-0000-0000F93A0000}"/>
    <cellStyle name="20% - Accent6 7 2 2 2 3" xfId="16900" xr:uid="{00000000-0005-0000-0000-0000FA3A0000}"/>
    <cellStyle name="20% - Accent6 7 2 2 3" xfId="16901" xr:uid="{00000000-0005-0000-0000-0000FB3A0000}"/>
    <cellStyle name="20% - Accent6 7 2 2 3 2" xfId="16902" xr:uid="{00000000-0005-0000-0000-0000FC3A0000}"/>
    <cellStyle name="20% - Accent6 7 2 2 3 2 2" xfId="16903" xr:uid="{00000000-0005-0000-0000-0000FD3A0000}"/>
    <cellStyle name="20% - Accent6 7 2 2 3 3" xfId="16904" xr:uid="{00000000-0005-0000-0000-0000FE3A0000}"/>
    <cellStyle name="20% - Accent6 7 2 2 4" xfId="16905" xr:uid="{00000000-0005-0000-0000-0000FF3A0000}"/>
    <cellStyle name="20% - Accent6 7 2 2 4 2" xfId="16906" xr:uid="{00000000-0005-0000-0000-0000003B0000}"/>
    <cellStyle name="20% - Accent6 7 2 2 4 2 2" xfId="16907" xr:uid="{00000000-0005-0000-0000-0000013B0000}"/>
    <cellStyle name="20% - Accent6 7 2 2 4 3" xfId="16908" xr:uid="{00000000-0005-0000-0000-0000023B0000}"/>
    <cellStyle name="20% - Accent6 7 2 2 5" xfId="16909" xr:uid="{00000000-0005-0000-0000-0000033B0000}"/>
    <cellStyle name="20% - Accent6 7 2 2 5 2" xfId="16910" xr:uid="{00000000-0005-0000-0000-0000043B0000}"/>
    <cellStyle name="20% - Accent6 7 2 2 6" xfId="16911" xr:uid="{00000000-0005-0000-0000-0000053B0000}"/>
    <cellStyle name="20% - Accent6 7 2 2 6 2" xfId="16912" xr:uid="{00000000-0005-0000-0000-0000063B0000}"/>
    <cellStyle name="20% - Accent6 7 2 2 7" xfId="16913" xr:uid="{00000000-0005-0000-0000-0000073B0000}"/>
    <cellStyle name="20% - Accent6 7 2 3" xfId="16914" xr:uid="{00000000-0005-0000-0000-0000083B0000}"/>
    <cellStyle name="20% - Accent6 7 2 3 2" xfId="16915" xr:uid="{00000000-0005-0000-0000-0000093B0000}"/>
    <cellStyle name="20% - Accent6 7 2 3 2 2" xfId="16916" xr:uid="{00000000-0005-0000-0000-00000A3B0000}"/>
    <cellStyle name="20% - Accent6 7 2 3 2 2 2" xfId="16917" xr:uid="{00000000-0005-0000-0000-00000B3B0000}"/>
    <cellStyle name="20% - Accent6 7 2 3 2 3" xfId="16918" xr:uid="{00000000-0005-0000-0000-00000C3B0000}"/>
    <cellStyle name="20% - Accent6 7 2 3 3" xfId="16919" xr:uid="{00000000-0005-0000-0000-00000D3B0000}"/>
    <cellStyle name="20% - Accent6 7 2 3 3 2" xfId="16920" xr:uid="{00000000-0005-0000-0000-00000E3B0000}"/>
    <cellStyle name="20% - Accent6 7 2 3 4" xfId="16921" xr:uid="{00000000-0005-0000-0000-00000F3B0000}"/>
    <cellStyle name="20% - Accent6 7 2 4" xfId="16922" xr:uid="{00000000-0005-0000-0000-0000103B0000}"/>
    <cellStyle name="20% - Accent6 7 2 4 2" xfId="16923" xr:uid="{00000000-0005-0000-0000-0000113B0000}"/>
    <cellStyle name="20% - Accent6 7 2 4 2 2" xfId="16924" xr:uid="{00000000-0005-0000-0000-0000123B0000}"/>
    <cellStyle name="20% - Accent6 7 2 4 3" xfId="16925" xr:uid="{00000000-0005-0000-0000-0000133B0000}"/>
    <cellStyle name="20% - Accent6 7 2 5" xfId="16926" xr:uid="{00000000-0005-0000-0000-0000143B0000}"/>
    <cellStyle name="20% - Accent6 7 2 5 2" xfId="16927" xr:uid="{00000000-0005-0000-0000-0000153B0000}"/>
    <cellStyle name="20% - Accent6 7 2 5 2 2" xfId="16928" xr:uid="{00000000-0005-0000-0000-0000163B0000}"/>
    <cellStyle name="20% - Accent6 7 2 5 3" xfId="16929" xr:uid="{00000000-0005-0000-0000-0000173B0000}"/>
    <cellStyle name="20% - Accent6 7 2 6" xfId="16930" xr:uid="{00000000-0005-0000-0000-0000183B0000}"/>
    <cellStyle name="20% - Accent6 7 2 6 2" xfId="16931" xr:uid="{00000000-0005-0000-0000-0000193B0000}"/>
    <cellStyle name="20% - Accent6 7 2 6 2 2" xfId="16932" xr:uid="{00000000-0005-0000-0000-00001A3B0000}"/>
    <cellStyle name="20% - Accent6 7 2 6 3" xfId="16933" xr:uid="{00000000-0005-0000-0000-00001B3B0000}"/>
    <cellStyle name="20% - Accent6 7 2 7" xfId="16934" xr:uid="{00000000-0005-0000-0000-00001C3B0000}"/>
    <cellStyle name="20% - Accent6 7 2 7 2" xfId="16935" xr:uid="{00000000-0005-0000-0000-00001D3B0000}"/>
    <cellStyle name="20% - Accent6 7 2 8" xfId="16936" xr:uid="{00000000-0005-0000-0000-00001E3B0000}"/>
    <cellStyle name="20% - Accent6 7 2 8 2" xfId="16937" xr:uid="{00000000-0005-0000-0000-00001F3B0000}"/>
    <cellStyle name="20% - Accent6 7 2 9" xfId="16938" xr:uid="{00000000-0005-0000-0000-0000203B0000}"/>
    <cellStyle name="20% - Accent6 7 3" xfId="16939" xr:uid="{00000000-0005-0000-0000-0000213B0000}"/>
    <cellStyle name="20% - Accent6 7 3 2" xfId="16940" xr:uid="{00000000-0005-0000-0000-0000223B0000}"/>
    <cellStyle name="20% - Accent6 7 3 2 2" xfId="16941" xr:uid="{00000000-0005-0000-0000-0000233B0000}"/>
    <cellStyle name="20% - Accent6 7 3 2 2 2" xfId="16942" xr:uid="{00000000-0005-0000-0000-0000243B0000}"/>
    <cellStyle name="20% - Accent6 7 3 2 3" xfId="16943" xr:uid="{00000000-0005-0000-0000-0000253B0000}"/>
    <cellStyle name="20% - Accent6 7 3 3" xfId="16944" xr:uid="{00000000-0005-0000-0000-0000263B0000}"/>
    <cellStyle name="20% - Accent6 7 3 3 2" xfId="16945" xr:uid="{00000000-0005-0000-0000-0000273B0000}"/>
    <cellStyle name="20% - Accent6 7 3 3 2 2" xfId="16946" xr:uid="{00000000-0005-0000-0000-0000283B0000}"/>
    <cellStyle name="20% - Accent6 7 3 3 3" xfId="16947" xr:uid="{00000000-0005-0000-0000-0000293B0000}"/>
    <cellStyle name="20% - Accent6 7 3 4" xfId="16948" xr:uid="{00000000-0005-0000-0000-00002A3B0000}"/>
    <cellStyle name="20% - Accent6 7 3 4 2" xfId="16949" xr:uid="{00000000-0005-0000-0000-00002B3B0000}"/>
    <cellStyle name="20% - Accent6 7 3 4 2 2" xfId="16950" xr:uid="{00000000-0005-0000-0000-00002C3B0000}"/>
    <cellStyle name="20% - Accent6 7 3 4 3" xfId="16951" xr:uid="{00000000-0005-0000-0000-00002D3B0000}"/>
    <cellStyle name="20% - Accent6 7 3 5" xfId="16952" xr:uid="{00000000-0005-0000-0000-00002E3B0000}"/>
    <cellStyle name="20% - Accent6 7 3 5 2" xfId="16953" xr:uid="{00000000-0005-0000-0000-00002F3B0000}"/>
    <cellStyle name="20% - Accent6 7 3 6" xfId="16954" xr:uid="{00000000-0005-0000-0000-0000303B0000}"/>
    <cellStyle name="20% - Accent6 7 3 6 2" xfId="16955" xr:uid="{00000000-0005-0000-0000-0000313B0000}"/>
    <cellStyle name="20% - Accent6 7 3 7" xfId="16956" xr:uid="{00000000-0005-0000-0000-0000323B0000}"/>
    <cellStyle name="20% - Accent6 7 4" xfId="16957" xr:uid="{00000000-0005-0000-0000-0000333B0000}"/>
    <cellStyle name="20% - Accent6 7 4 2" xfId="16958" xr:uid="{00000000-0005-0000-0000-0000343B0000}"/>
    <cellStyle name="20% - Accent6 7 4 2 2" xfId="16959" xr:uid="{00000000-0005-0000-0000-0000353B0000}"/>
    <cellStyle name="20% - Accent6 7 4 2 2 2" xfId="16960" xr:uid="{00000000-0005-0000-0000-0000363B0000}"/>
    <cellStyle name="20% - Accent6 7 4 2 3" xfId="16961" xr:uid="{00000000-0005-0000-0000-0000373B0000}"/>
    <cellStyle name="20% - Accent6 7 4 3" xfId="16962" xr:uid="{00000000-0005-0000-0000-0000383B0000}"/>
    <cellStyle name="20% - Accent6 7 4 3 2" xfId="16963" xr:uid="{00000000-0005-0000-0000-0000393B0000}"/>
    <cellStyle name="20% - Accent6 7 4 4" xfId="16964" xr:uid="{00000000-0005-0000-0000-00003A3B0000}"/>
    <cellStyle name="20% - Accent6 7 5" xfId="16965" xr:uid="{00000000-0005-0000-0000-00003B3B0000}"/>
    <cellStyle name="20% - Accent6 7 5 2" xfId="16966" xr:uid="{00000000-0005-0000-0000-00003C3B0000}"/>
    <cellStyle name="20% - Accent6 7 5 2 2" xfId="16967" xr:uid="{00000000-0005-0000-0000-00003D3B0000}"/>
    <cellStyle name="20% - Accent6 7 5 3" xfId="16968" xr:uid="{00000000-0005-0000-0000-00003E3B0000}"/>
    <cellStyle name="20% - Accent6 7 6" xfId="16969" xr:uid="{00000000-0005-0000-0000-00003F3B0000}"/>
    <cellStyle name="20% - Accent6 7 6 2" xfId="16970" xr:uid="{00000000-0005-0000-0000-0000403B0000}"/>
    <cellStyle name="20% - Accent6 7 6 2 2" xfId="16971" xr:uid="{00000000-0005-0000-0000-0000413B0000}"/>
    <cellStyle name="20% - Accent6 7 6 3" xfId="16972" xr:uid="{00000000-0005-0000-0000-0000423B0000}"/>
    <cellStyle name="20% - Accent6 7 7" xfId="16973" xr:uid="{00000000-0005-0000-0000-0000433B0000}"/>
    <cellStyle name="20% - Accent6 7 7 2" xfId="16974" xr:uid="{00000000-0005-0000-0000-0000443B0000}"/>
    <cellStyle name="20% - Accent6 7 7 2 2" xfId="16975" xr:uid="{00000000-0005-0000-0000-0000453B0000}"/>
    <cellStyle name="20% - Accent6 7 7 3" xfId="16976" xr:uid="{00000000-0005-0000-0000-0000463B0000}"/>
    <cellStyle name="20% - Accent6 7 8" xfId="16977" xr:uid="{00000000-0005-0000-0000-0000473B0000}"/>
    <cellStyle name="20% - Accent6 7 8 2" xfId="16978" xr:uid="{00000000-0005-0000-0000-0000483B0000}"/>
    <cellStyle name="20% - Accent6 7 9" xfId="16979" xr:uid="{00000000-0005-0000-0000-0000493B0000}"/>
    <cellStyle name="20% - Accent6 7 9 2" xfId="16980" xr:uid="{00000000-0005-0000-0000-00004A3B0000}"/>
    <cellStyle name="20% - Accent6 8" xfId="16981" xr:uid="{00000000-0005-0000-0000-00004B3B0000}"/>
    <cellStyle name="20% - Accent6 8 10" xfId="16982" xr:uid="{00000000-0005-0000-0000-00004C3B0000}"/>
    <cellStyle name="20% - Accent6 8 2" xfId="16983" xr:uid="{00000000-0005-0000-0000-00004D3B0000}"/>
    <cellStyle name="20% - Accent6 8 2 2" xfId="16984" xr:uid="{00000000-0005-0000-0000-00004E3B0000}"/>
    <cellStyle name="20% - Accent6 8 2 2 2" xfId="16985" xr:uid="{00000000-0005-0000-0000-00004F3B0000}"/>
    <cellStyle name="20% - Accent6 8 2 2 2 2" xfId="16986" xr:uid="{00000000-0005-0000-0000-0000503B0000}"/>
    <cellStyle name="20% - Accent6 8 2 2 2 2 2" xfId="16987" xr:uid="{00000000-0005-0000-0000-0000513B0000}"/>
    <cellStyle name="20% - Accent6 8 2 2 2 3" xfId="16988" xr:uid="{00000000-0005-0000-0000-0000523B0000}"/>
    <cellStyle name="20% - Accent6 8 2 2 3" xfId="16989" xr:uid="{00000000-0005-0000-0000-0000533B0000}"/>
    <cellStyle name="20% - Accent6 8 2 2 3 2" xfId="16990" xr:uid="{00000000-0005-0000-0000-0000543B0000}"/>
    <cellStyle name="20% - Accent6 8 2 2 3 2 2" xfId="16991" xr:uid="{00000000-0005-0000-0000-0000553B0000}"/>
    <cellStyle name="20% - Accent6 8 2 2 3 3" xfId="16992" xr:uid="{00000000-0005-0000-0000-0000563B0000}"/>
    <cellStyle name="20% - Accent6 8 2 2 4" xfId="16993" xr:uid="{00000000-0005-0000-0000-0000573B0000}"/>
    <cellStyle name="20% - Accent6 8 2 2 4 2" xfId="16994" xr:uid="{00000000-0005-0000-0000-0000583B0000}"/>
    <cellStyle name="20% - Accent6 8 2 2 4 2 2" xfId="16995" xr:uid="{00000000-0005-0000-0000-0000593B0000}"/>
    <cellStyle name="20% - Accent6 8 2 2 4 3" xfId="16996" xr:uid="{00000000-0005-0000-0000-00005A3B0000}"/>
    <cellStyle name="20% - Accent6 8 2 2 5" xfId="16997" xr:uid="{00000000-0005-0000-0000-00005B3B0000}"/>
    <cellStyle name="20% - Accent6 8 2 2 5 2" xfId="16998" xr:uid="{00000000-0005-0000-0000-00005C3B0000}"/>
    <cellStyle name="20% - Accent6 8 2 2 6" xfId="16999" xr:uid="{00000000-0005-0000-0000-00005D3B0000}"/>
    <cellStyle name="20% - Accent6 8 2 2 6 2" xfId="17000" xr:uid="{00000000-0005-0000-0000-00005E3B0000}"/>
    <cellStyle name="20% - Accent6 8 2 2 7" xfId="17001" xr:uid="{00000000-0005-0000-0000-00005F3B0000}"/>
    <cellStyle name="20% - Accent6 8 2 3" xfId="17002" xr:uid="{00000000-0005-0000-0000-0000603B0000}"/>
    <cellStyle name="20% - Accent6 8 2 3 2" xfId="17003" xr:uid="{00000000-0005-0000-0000-0000613B0000}"/>
    <cellStyle name="20% - Accent6 8 2 3 2 2" xfId="17004" xr:uid="{00000000-0005-0000-0000-0000623B0000}"/>
    <cellStyle name="20% - Accent6 8 2 3 2 2 2" xfId="17005" xr:uid="{00000000-0005-0000-0000-0000633B0000}"/>
    <cellStyle name="20% - Accent6 8 2 3 2 3" xfId="17006" xr:uid="{00000000-0005-0000-0000-0000643B0000}"/>
    <cellStyle name="20% - Accent6 8 2 3 3" xfId="17007" xr:uid="{00000000-0005-0000-0000-0000653B0000}"/>
    <cellStyle name="20% - Accent6 8 2 3 3 2" xfId="17008" xr:uid="{00000000-0005-0000-0000-0000663B0000}"/>
    <cellStyle name="20% - Accent6 8 2 3 4" xfId="17009" xr:uid="{00000000-0005-0000-0000-0000673B0000}"/>
    <cellStyle name="20% - Accent6 8 2 4" xfId="17010" xr:uid="{00000000-0005-0000-0000-0000683B0000}"/>
    <cellStyle name="20% - Accent6 8 2 4 2" xfId="17011" xr:uid="{00000000-0005-0000-0000-0000693B0000}"/>
    <cellStyle name="20% - Accent6 8 2 4 2 2" xfId="17012" xr:uid="{00000000-0005-0000-0000-00006A3B0000}"/>
    <cellStyle name="20% - Accent6 8 2 4 3" xfId="17013" xr:uid="{00000000-0005-0000-0000-00006B3B0000}"/>
    <cellStyle name="20% - Accent6 8 2 5" xfId="17014" xr:uid="{00000000-0005-0000-0000-00006C3B0000}"/>
    <cellStyle name="20% - Accent6 8 2 5 2" xfId="17015" xr:uid="{00000000-0005-0000-0000-00006D3B0000}"/>
    <cellStyle name="20% - Accent6 8 2 5 2 2" xfId="17016" xr:uid="{00000000-0005-0000-0000-00006E3B0000}"/>
    <cellStyle name="20% - Accent6 8 2 5 3" xfId="17017" xr:uid="{00000000-0005-0000-0000-00006F3B0000}"/>
    <cellStyle name="20% - Accent6 8 2 6" xfId="17018" xr:uid="{00000000-0005-0000-0000-0000703B0000}"/>
    <cellStyle name="20% - Accent6 8 2 6 2" xfId="17019" xr:uid="{00000000-0005-0000-0000-0000713B0000}"/>
    <cellStyle name="20% - Accent6 8 2 6 2 2" xfId="17020" xr:uid="{00000000-0005-0000-0000-0000723B0000}"/>
    <cellStyle name="20% - Accent6 8 2 6 3" xfId="17021" xr:uid="{00000000-0005-0000-0000-0000733B0000}"/>
    <cellStyle name="20% - Accent6 8 2 7" xfId="17022" xr:uid="{00000000-0005-0000-0000-0000743B0000}"/>
    <cellStyle name="20% - Accent6 8 2 7 2" xfId="17023" xr:uid="{00000000-0005-0000-0000-0000753B0000}"/>
    <cellStyle name="20% - Accent6 8 2 8" xfId="17024" xr:uid="{00000000-0005-0000-0000-0000763B0000}"/>
    <cellStyle name="20% - Accent6 8 2 8 2" xfId="17025" xr:uid="{00000000-0005-0000-0000-0000773B0000}"/>
    <cellStyle name="20% - Accent6 8 2 9" xfId="17026" xr:uid="{00000000-0005-0000-0000-0000783B0000}"/>
    <cellStyle name="20% - Accent6 8 3" xfId="17027" xr:uid="{00000000-0005-0000-0000-0000793B0000}"/>
    <cellStyle name="20% - Accent6 8 3 2" xfId="17028" xr:uid="{00000000-0005-0000-0000-00007A3B0000}"/>
    <cellStyle name="20% - Accent6 8 3 2 2" xfId="17029" xr:uid="{00000000-0005-0000-0000-00007B3B0000}"/>
    <cellStyle name="20% - Accent6 8 3 2 2 2" xfId="17030" xr:uid="{00000000-0005-0000-0000-00007C3B0000}"/>
    <cellStyle name="20% - Accent6 8 3 2 3" xfId="17031" xr:uid="{00000000-0005-0000-0000-00007D3B0000}"/>
    <cellStyle name="20% - Accent6 8 3 3" xfId="17032" xr:uid="{00000000-0005-0000-0000-00007E3B0000}"/>
    <cellStyle name="20% - Accent6 8 3 3 2" xfId="17033" xr:uid="{00000000-0005-0000-0000-00007F3B0000}"/>
    <cellStyle name="20% - Accent6 8 3 3 2 2" xfId="17034" xr:uid="{00000000-0005-0000-0000-0000803B0000}"/>
    <cellStyle name="20% - Accent6 8 3 3 3" xfId="17035" xr:uid="{00000000-0005-0000-0000-0000813B0000}"/>
    <cellStyle name="20% - Accent6 8 3 4" xfId="17036" xr:uid="{00000000-0005-0000-0000-0000823B0000}"/>
    <cellStyle name="20% - Accent6 8 3 4 2" xfId="17037" xr:uid="{00000000-0005-0000-0000-0000833B0000}"/>
    <cellStyle name="20% - Accent6 8 3 4 2 2" xfId="17038" xr:uid="{00000000-0005-0000-0000-0000843B0000}"/>
    <cellStyle name="20% - Accent6 8 3 4 3" xfId="17039" xr:uid="{00000000-0005-0000-0000-0000853B0000}"/>
    <cellStyle name="20% - Accent6 8 3 5" xfId="17040" xr:uid="{00000000-0005-0000-0000-0000863B0000}"/>
    <cellStyle name="20% - Accent6 8 3 5 2" xfId="17041" xr:uid="{00000000-0005-0000-0000-0000873B0000}"/>
    <cellStyle name="20% - Accent6 8 3 6" xfId="17042" xr:uid="{00000000-0005-0000-0000-0000883B0000}"/>
    <cellStyle name="20% - Accent6 8 3 6 2" xfId="17043" xr:uid="{00000000-0005-0000-0000-0000893B0000}"/>
    <cellStyle name="20% - Accent6 8 3 7" xfId="17044" xr:uid="{00000000-0005-0000-0000-00008A3B0000}"/>
    <cellStyle name="20% - Accent6 8 4" xfId="17045" xr:uid="{00000000-0005-0000-0000-00008B3B0000}"/>
    <cellStyle name="20% - Accent6 8 4 2" xfId="17046" xr:uid="{00000000-0005-0000-0000-00008C3B0000}"/>
    <cellStyle name="20% - Accent6 8 4 2 2" xfId="17047" xr:uid="{00000000-0005-0000-0000-00008D3B0000}"/>
    <cellStyle name="20% - Accent6 8 4 2 2 2" xfId="17048" xr:uid="{00000000-0005-0000-0000-00008E3B0000}"/>
    <cellStyle name="20% - Accent6 8 4 2 3" xfId="17049" xr:uid="{00000000-0005-0000-0000-00008F3B0000}"/>
    <cellStyle name="20% - Accent6 8 4 3" xfId="17050" xr:uid="{00000000-0005-0000-0000-0000903B0000}"/>
    <cellStyle name="20% - Accent6 8 4 3 2" xfId="17051" xr:uid="{00000000-0005-0000-0000-0000913B0000}"/>
    <cellStyle name="20% - Accent6 8 4 4" xfId="17052" xr:uid="{00000000-0005-0000-0000-0000923B0000}"/>
    <cellStyle name="20% - Accent6 8 5" xfId="17053" xr:uid="{00000000-0005-0000-0000-0000933B0000}"/>
    <cellStyle name="20% - Accent6 8 5 2" xfId="17054" xr:uid="{00000000-0005-0000-0000-0000943B0000}"/>
    <cellStyle name="20% - Accent6 8 5 2 2" xfId="17055" xr:uid="{00000000-0005-0000-0000-0000953B0000}"/>
    <cellStyle name="20% - Accent6 8 5 3" xfId="17056" xr:uid="{00000000-0005-0000-0000-0000963B0000}"/>
    <cellStyle name="20% - Accent6 8 6" xfId="17057" xr:uid="{00000000-0005-0000-0000-0000973B0000}"/>
    <cellStyle name="20% - Accent6 8 6 2" xfId="17058" xr:uid="{00000000-0005-0000-0000-0000983B0000}"/>
    <cellStyle name="20% - Accent6 8 6 2 2" xfId="17059" xr:uid="{00000000-0005-0000-0000-0000993B0000}"/>
    <cellStyle name="20% - Accent6 8 6 3" xfId="17060" xr:uid="{00000000-0005-0000-0000-00009A3B0000}"/>
    <cellStyle name="20% - Accent6 8 7" xfId="17061" xr:uid="{00000000-0005-0000-0000-00009B3B0000}"/>
    <cellStyle name="20% - Accent6 8 7 2" xfId="17062" xr:uid="{00000000-0005-0000-0000-00009C3B0000}"/>
    <cellStyle name="20% - Accent6 8 7 2 2" xfId="17063" xr:uid="{00000000-0005-0000-0000-00009D3B0000}"/>
    <cellStyle name="20% - Accent6 8 7 3" xfId="17064" xr:uid="{00000000-0005-0000-0000-00009E3B0000}"/>
    <cellStyle name="20% - Accent6 8 8" xfId="17065" xr:uid="{00000000-0005-0000-0000-00009F3B0000}"/>
    <cellStyle name="20% - Accent6 8 8 2" xfId="17066" xr:uid="{00000000-0005-0000-0000-0000A03B0000}"/>
    <cellStyle name="20% - Accent6 8 9" xfId="17067" xr:uid="{00000000-0005-0000-0000-0000A13B0000}"/>
    <cellStyle name="20% - Accent6 8 9 2" xfId="17068" xr:uid="{00000000-0005-0000-0000-0000A23B0000}"/>
    <cellStyle name="20% - Accent6 9" xfId="17069" xr:uid="{00000000-0005-0000-0000-0000A33B0000}"/>
    <cellStyle name="20% - Accent6 9 10" xfId="17070" xr:uid="{00000000-0005-0000-0000-0000A43B0000}"/>
    <cellStyle name="20% - Accent6 9 2" xfId="17071" xr:uid="{00000000-0005-0000-0000-0000A53B0000}"/>
    <cellStyle name="20% - Accent6 9 2 2" xfId="17072" xr:uid="{00000000-0005-0000-0000-0000A63B0000}"/>
    <cellStyle name="20% - Accent6 9 2 2 2" xfId="17073" xr:uid="{00000000-0005-0000-0000-0000A73B0000}"/>
    <cellStyle name="20% - Accent6 9 2 2 2 2" xfId="17074" xr:uid="{00000000-0005-0000-0000-0000A83B0000}"/>
    <cellStyle name="20% - Accent6 9 2 2 2 2 2" xfId="17075" xr:uid="{00000000-0005-0000-0000-0000A93B0000}"/>
    <cellStyle name="20% - Accent6 9 2 2 2 3" xfId="17076" xr:uid="{00000000-0005-0000-0000-0000AA3B0000}"/>
    <cellStyle name="20% - Accent6 9 2 2 3" xfId="17077" xr:uid="{00000000-0005-0000-0000-0000AB3B0000}"/>
    <cellStyle name="20% - Accent6 9 2 2 3 2" xfId="17078" xr:uid="{00000000-0005-0000-0000-0000AC3B0000}"/>
    <cellStyle name="20% - Accent6 9 2 2 3 2 2" xfId="17079" xr:uid="{00000000-0005-0000-0000-0000AD3B0000}"/>
    <cellStyle name="20% - Accent6 9 2 2 3 3" xfId="17080" xr:uid="{00000000-0005-0000-0000-0000AE3B0000}"/>
    <cellStyle name="20% - Accent6 9 2 2 4" xfId="17081" xr:uid="{00000000-0005-0000-0000-0000AF3B0000}"/>
    <cellStyle name="20% - Accent6 9 2 2 4 2" xfId="17082" xr:uid="{00000000-0005-0000-0000-0000B03B0000}"/>
    <cellStyle name="20% - Accent6 9 2 2 4 2 2" xfId="17083" xr:uid="{00000000-0005-0000-0000-0000B13B0000}"/>
    <cellStyle name="20% - Accent6 9 2 2 4 3" xfId="17084" xr:uid="{00000000-0005-0000-0000-0000B23B0000}"/>
    <cellStyle name="20% - Accent6 9 2 2 5" xfId="17085" xr:uid="{00000000-0005-0000-0000-0000B33B0000}"/>
    <cellStyle name="20% - Accent6 9 2 2 5 2" xfId="17086" xr:uid="{00000000-0005-0000-0000-0000B43B0000}"/>
    <cellStyle name="20% - Accent6 9 2 2 6" xfId="17087" xr:uid="{00000000-0005-0000-0000-0000B53B0000}"/>
    <cellStyle name="20% - Accent6 9 2 2 6 2" xfId="17088" xr:uid="{00000000-0005-0000-0000-0000B63B0000}"/>
    <cellStyle name="20% - Accent6 9 2 2 7" xfId="17089" xr:uid="{00000000-0005-0000-0000-0000B73B0000}"/>
    <cellStyle name="20% - Accent6 9 2 3" xfId="17090" xr:uid="{00000000-0005-0000-0000-0000B83B0000}"/>
    <cellStyle name="20% - Accent6 9 2 3 2" xfId="17091" xr:uid="{00000000-0005-0000-0000-0000B93B0000}"/>
    <cellStyle name="20% - Accent6 9 2 3 2 2" xfId="17092" xr:uid="{00000000-0005-0000-0000-0000BA3B0000}"/>
    <cellStyle name="20% - Accent6 9 2 3 2 2 2" xfId="17093" xr:uid="{00000000-0005-0000-0000-0000BB3B0000}"/>
    <cellStyle name="20% - Accent6 9 2 3 2 3" xfId="17094" xr:uid="{00000000-0005-0000-0000-0000BC3B0000}"/>
    <cellStyle name="20% - Accent6 9 2 3 3" xfId="17095" xr:uid="{00000000-0005-0000-0000-0000BD3B0000}"/>
    <cellStyle name="20% - Accent6 9 2 3 3 2" xfId="17096" xr:uid="{00000000-0005-0000-0000-0000BE3B0000}"/>
    <cellStyle name="20% - Accent6 9 2 3 4" xfId="17097" xr:uid="{00000000-0005-0000-0000-0000BF3B0000}"/>
    <cellStyle name="20% - Accent6 9 2 4" xfId="17098" xr:uid="{00000000-0005-0000-0000-0000C03B0000}"/>
    <cellStyle name="20% - Accent6 9 2 4 2" xfId="17099" xr:uid="{00000000-0005-0000-0000-0000C13B0000}"/>
    <cellStyle name="20% - Accent6 9 2 4 2 2" xfId="17100" xr:uid="{00000000-0005-0000-0000-0000C23B0000}"/>
    <cellStyle name="20% - Accent6 9 2 4 3" xfId="17101" xr:uid="{00000000-0005-0000-0000-0000C33B0000}"/>
    <cellStyle name="20% - Accent6 9 2 5" xfId="17102" xr:uid="{00000000-0005-0000-0000-0000C43B0000}"/>
    <cellStyle name="20% - Accent6 9 2 5 2" xfId="17103" xr:uid="{00000000-0005-0000-0000-0000C53B0000}"/>
    <cellStyle name="20% - Accent6 9 2 5 2 2" xfId="17104" xr:uid="{00000000-0005-0000-0000-0000C63B0000}"/>
    <cellStyle name="20% - Accent6 9 2 5 3" xfId="17105" xr:uid="{00000000-0005-0000-0000-0000C73B0000}"/>
    <cellStyle name="20% - Accent6 9 2 6" xfId="17106" xr:uid="{00000000-0005-0000-0000-0000C83B0000}"/>
    <cellStyle name="20% - Accent6 9 2 6 2" xfId="17107" xr:uid="{00000000-0005-0000-0000-0000C93B0000}"/>
    <cellStyle name="20% - Accent6 9 2 6 2 2" xfId="17108" xr:uid="{00000000-0005-0000-0000-0000CA3B0000}"/>
    <cellStyle name="20% - Accent6 9 2 6 3" xfId="17109" xr:uid="{00000000-0005-0000-0000-0000CB3B0000}"/>
    <cellStyle name="20% - Accent6 9 2 7" xfId="17110" xr:uid="{00000000-0005-0000-0000-0000CC3B0000}"/>
    <cellStyle name="20% - Accent6 9 2 7 2" xfId="17111" xr:uid="{00000000-0005-0000-0000-0000CD3B0000}"/>
    <cellStyle name="20% - Accent6 9 2 8" xfId="17112" xr:uid="{00000000-0005-0000-0000-0000CE3B0000}"/>
    <cellStyle name="20% - Accent6 9 2 8 2" xfId="17113" xr:uid="{00000000-0005-0000-0000-0000CF3B0000}"/>
    <cellStyle name="20% - Accent6 9 2 9" xfId="17114" xr:uid="{00000000-0005-0000-0000-0000D03B0000}"/>
    <cellStyle name="20% - Accent6 9 3" xfId="17115" xr:uid="{00000000-0005-0000-0000-0000D13B0000}"/>
    <cellStyle name="20% - Accent6 9 3 2" xfId="17116" xr:uid="{00000000-0005-0000-0000-0000D23B0000}"/>
    <cellStyle name="20% - Accent6 9 3 2 2" xfId="17117" xr:uid="{00000000-0005-0000-0000-0000D33B0000}"/>
    <cellStyle name="20% - Accent6 9 3 2 2 2" xfId="17118" xr:uid="{00000000-0005-0000-0000-0000D43B0000}"/>
    <cellStyle name="20% - Accent6 9 3 2 3" xfId="17119" xr:uid="{00000000-0005-0000-0000-0000D53B0000}"/>
    <cellStyle name="20% - Accent6 9 3 3" xfId="17120" xr:uid="{00000000-0005-0000-0000-0000D63B0000}"/>
    <cellStyle name="20% - Accent6 9 3 3 2" xfId="17121" xr:uid="{00000000-0005-0000-0000-0000D73B0000}"/>
    <cellStyle name="20% - Accent6 9 3 3 2 2" xfId="17122" xr:uid="{00000000-0005-0000-0000-0000D83B0000}"/>
    <cellStyle name="20% - Accent6 9 3 3 3" xfId="17123" xr:uid="{00000000-0005-0000-0000-0000D93B0000}"/>
    <cellStyle name="20% - Accent6 9 3 4" xfId="17124" xr:uid="{00000000-0005-0000-0000-0000DA3B0000}"/>
    <cellStyle name="20% - Accent6 9 3 4 2" xfId="17125" xr:uid="{00000000-0005-0000-0000-0000DB3B0000}"/>
    <cellStyle name="20% - Accent6 9 3 4 2 2" xfId="17126" xr:uid="{00000000-0005-0000-0000-0000DC3B0000}"/>
    <cellStyle name="20% - Accent6 9 3 4 3" xfId="17127" xr:uid="{00000000-0005-0000-0000-0000DD3B0000}"/>
    <cellStyle name="20% - Accent6 9 3 5" xfId="17128" xr:uid="{00000000-0005-0000-0000-0000DE3B0000}"/>
    <cellStyle name="20% - Accent6 9 3 5 2" xfId="17129" xr:uid="{00000000-0005-0000-0000-0000DF3B0000}"/>
    <cellStyle name="20% - Accent6 9 3 6" xfId="17130" xr:uid="{00000000-0005-0000-0000-0000E03B0000}"/>
    <cellStyle name="20% - Accent6 9 3 6 2" xfId="17131" xr:uid="{00000000-0005-0000-0000-0000E13B0000}"/>
    <cellStyle name="20% - Accent6 9 3 7" xfId="17132" xr:uid="{00000000-0005-0000-0000-0000E23B0000}"/>
    <cellStyle name="20% - Accent6 9 4" xfId="17133" xr:uid="{00000000-0005-0000-0000-0000E33B0000}"/>
    <cellStyle name="20% - Accent6 9 4 2" xfId="17134" xr:uid="{00000000-0005-0000-0000-0000E43B0000}"/>
    <cellStyle name="20% - Accent6 9 4 2 2" xfId="17135" xr:uid="{00000000-0005-0000-0000-0000E53B0000}"/>
    <cellStyle name="20% - Accent6 9 4 2 2 2" xfId="17136" xr:uid="{00000000-0005-0000-0000-0000E63B0000}"/>
    <cellStyle name="20% - Accent6 9 4 2 3" xfId="17137" xr:uid="{00000000-0005-0000-0000-0000E73B0000}"/>
    <cellStyle name="20% - Accent6 9 4 3" xfId="17138" xr:uid="{00000000-0005-0000-0000-0000E83B0000}"/>
    <cellStyle name="20% - Accent6 9 4 3 2" xfId="17139" xr:uid="{00000000-0005-0000-0000-0000E93B0000}"/>
    <cellStyle name="20% - Accent6 9 4 4" xfId="17140" xr:uid="{00000000-0005-0000-0000-0000EA3B0000}"/>
    <cellStyle name="20% - Accent6 9 5" xfId="17141" xr:uid="{00000000-0005-0000-0000-0000EB3B0000}"/>
    <cellStyle name="20% - Accent6 9 5 2" xfId="17142" xr:uid="{00000000-0005-0000-0000-0000EC3B0000}"/>
    <cellStyle name="20% - Accent6 9 5 2 2" xfId="17143" xr:uid="{00000000-0005-0000-0000-0000ED3B0000}"/>
    <cellStyle name="20% - Accent6 9 5 3" xfId="17144" xr:uid="{00000000-0005-0000-0000-0000EE3B0000}"/>
    <cellStyle name="20% - Accent6 9 6" xfId="17145" xr:uid="{00000000-0005-0000-0000-0000EF3B0000}"/>
    <cellStyle name="20% - Accent6 9 6 2" xfId="17146" xr:uid="{00000000-0005-0000-0000-0000F03B0000}"/>
    <cellStyle name="20% - Accent6 9 6 2 2" xfId="17147" xr:uid="{00000000-0005-0000-0000-0000F13B0000}"/>
    <cellStyle name="20% - Accent6 9 6 3" xfId="17148" xr:uid="{00000000-0005-0000-0000-0000F23B0000}"/>
    <cellStyle name="20% - Accent6 9 7" xfId="17149" xr:uid="{00000000-0005-0000-0000-0000F33B0000}"/>
    <cellStyle name="20% - Accent6 9 7 2" xfId="17150" xr:uid="{00000000-0005-0000-0000-0000F43B0000}"/>
    <cellStyle name="20% - Accent6 9 7 2 2" xfId="17151" xr:uid="{00000000-0005-0000-0000-0000F53B0000}"/>
    <cellStyle name="20% - Accent6 9 7 3" xfId="17152" xr:uid="{00000000-0005-0000-0000-0000F63B0000}"/>
    <cellStyle name="20% - Accent6 9 8" xfId="17153" xr:uid="{00000000-0005-0000-0000-0000F73B0000}"/>
    <cellStyle name="20% - Accent6 9 8 2" xfId="17154" xr:uid="{00000000-0005-0000-0000-0000F83B0000}"/>
    <cellStyle name="20% - Accent6 9 9" xfId="17155" xr:uid="{00000000-0005-0000-0000-0000F93B0000}"/>
    <cellStyle name="20% - Accent6 9 9 2" xfId="17156" xr:uid="{00000000-0005-0000-0000-0000FA3B0000}"/>
    <cellStyle name="2DecimalPercent" xfId="868" xr:uid="{00000000-0005-0000-0000-0000FB3B0000}"/>
    <cellStyle name="2Decimals" xfId="869" xr:uid="{00000000-0005-0000-0000-0000FC3B0000}"/>
    <cellStyle name="3$" xfId="870" xr:uid="{00000000-0005-0000-0000-0000FD3B0000}"/>
    <cellStyle name="40% - Accent1" xfId="20" builtinId="31" customBuiltin="1"/>
    <cellStyle name="40% - Accent1 10" xfId="17157" xr:uid="{00000000-0005-0000-0000-0000FF3B0000}"/>
    <cellStyle name="40% - Accent1 10 10" xfId="17158" xr:uid="{00000000-0005-0000-0000-0000003C0000}"/>
    <cellStyle name="40% - Accent1 10 2" xfId="17159" xr:uid="{00000000-0005-0000-0000-0000013C0000}"/>
    <cellStyle name="40% - Accent1 10 2 2" xfId="17160" xr:uid="{00000000-0005-0000-0000-0000023C0000}"/>
    <cellStyle name="40% - Accent1 10 2 2 2" xfId="17161" xr:uid="{00000000-0005-0000-0000-0000033C0000}"/>
    <cellStyle name="40% - Accent1 10 2 2 2 2" xfId="17162" xr:uid="{00000000-0005-0000-0000-0000043C0000}"/>
    <cellStyle name="40% - Accent1 10 2 2 2 2 2" xfId="17163" xr:uid="{00000000-0005-0000-0000-0000053C0000}"/>
    <cellStyle name="40% - Accent1 10 2 2 2 3" xfId="17164" xr:uid="{00000000-0005-0000-0000-0000063C0000}"/>
    <cellStyle name="40% - Accent1 10 2 2 3" xfId="17165" xr:uid="{00000000-0005-0000-0000-0000073C0000}"/>
    <cellStyle name="40% - Accent1 10 2 2 3 2" xfId="17166" xr:uid="{00000000-0005-0000-0000-0000083C0000}"/>
    <cellStyle name="40% - Accent1 10 2 2 3 2 2" xfId="17167" xr:uid="{00000000-0005-0000-0000-0000093C0000}"/>
    <cellStyle name="40% - Accent1 10 2 2 3 3" xfId="17168" xr:uid="{00000000-0005-0000-0000-00000A3C0000}"/>
    <cellStyle name="40% - Accent1 10 2 2 4" xfId="17169" xr:uid="{00000000-0005-0000-0000-00000B3C0000}"/>
    <cellStyle name="40% - Accent1 10 2 2 4 2" xfId="17170" xr:uid="{00000000-0005-0000-0000-00000C3C0000}"/>
    <cellStyle name="40% - Accent1 10 2 2 4 2 2" xfId="17171" xr:uid="{00000000-0005-0000-0000-00000D3C0000}"/>
    <cellStyle name="40% - Accent1 10 2 2 4 3" xfId="17172" xr:uid="{00000000-0005-0000-0000-00000E3C0000}"/>
    <cellStyle name="40% - Accent1 10 2 2 5" xfId="17173" xr:uid="{00000000-0005-0000-0000-00000F3C0000}"/>
    <cellStyle name="40% - Accent1 10 2 2 5 2" xfId="17174" xr:uid="{00000000-0005-0000-0000-0000103C0000}"/>
    <cellStyle name="40% - Accent1 10 2 2 6" xfId="17175" xr:uid="{00000000-0005-0000-0000-0000113C0000}"/>
    <cellStyle name="40% - Accent1 10 2 2 6 2" xfId="17176" xr:uid="{00000000-0005-0000-0000-0000123C0000}"/>
    <cellStyle name="40% - Accent1 10 2 2 7" xfId="17177" xr:uid="{00000000-0005-0000-0000-0000133C0000}"/>
    <cellStyle name="40% - Accent1 10 2 3" xfId="17178" xr:uid="{00000000-0005-0000-0000-0000143C0000}"/>
    <cellStyle name="40% - Accent1 10 2 3 2" xfId="17179" xr:uid="{00000000-0005-0000-0000-0000153C0000}"/>
    <cellStyle name="40% - Accent1 10 2 3 2 2" xfId="17180" xr:uid="{00000000-0005-0000-0000-0000163C0000}"/>
    <cellStyle name="40% - Accent1 10 2 3 2 2 2" xfId="17181" xr:uid="{00000000-0005-0000-0000-0000173C0000}"/>
    <cellStyle name="40% - Accent1 10 2 3 2 3" xfId="17182" xr:uid="{00000000-0005-0000-0000-0000183C0000}"/>
    <cellStyle name="40% - Accent1 10 2 3 3" xfId="17183" xr:uid="{00000000-0005-0000-0000-0000193C0000}"/>
    <cellStyle name="40% - Accent1 10 2 3 3 2" xfId="17184" xr:uid="{00000000-0005-0000-0000-00001A3C0000}"/>
    <cellStyle name="40% - Accent1 10 2 3 4" xfId="17185" xr:uid="{00000000-0005-0000-0000-00001B3C0000}"/>
    <cellStyle name="40% - Accent1 10 2 4" xfId="17186" xr:uid="{00000000-0005-0000-0000-00001C3C0000}"/>
    <cellStyle name="40% - Accent1 10 2 4 2" xfId="17187" xr:uid="{00000000-0005-0000-0000-00001D3C0000}"/>
    <cellStyle name="40% - Accent1 10 2 4 2 2" xfId="17188" xr:uid="{00000000-0005-0000-0000-00001E3C0000}"/>
    <cellStyle name="40% - Accent1 10 2 4 3" xfId="17189" xr:uid="{00000000-0005-0000-0000-00001F3C0000}"/>
    <cellStyle name="40% - Accent1 10 2 5" xfId="17190" xr:uid="{00000000-0005-0000-0000-0000203C0000}"/>
    <cellStyle name="40% - Accent1 10 2 5 2" xfId="17191" xr:uid="{00000000-0005-0000-0000-0000213C0000}"/>
    <cellStyle name="40% - Accent1 10 2 5 2 2" xfId="17192" xr:uid="{00000000-0005-0000-0000-0000223C0000}"/>
    <cellStyle name="40% - Accent1 10 2 5 3" xfId="17193" xr:uid="{00000000-0005-0000-0000-0000233C0000}"/>
    <cellStyle name="40% - Accent1 10 2 6" xfId="17194" xr:uid="{00000000-0005-0000-0000-0000243C0000}"/>
    <cellStyle name="40% - Accent1 10 2 6 2" xfId="17195" xr:uid="{00000000-0005-0000-0000-0000253C0000}"/>
    <cellStyle name="40% - Accent1 10 2 6 2 2" xfId="17196" xr:uid="{00000000-0005-0000-0000-0000263C0000}"/>
    <cellStyle name="40% - Accent1 10 2 6 3" xfId="17197" xr:uid="{00000000-0005-0000-0000-0000273C0000}"/>
    <cellStyle name="40% - Accent1 10 2 7" xfId="17198" xr:uid="{00000000-0005-0000-0000-0000283C0000}"/>
    <cellStyle name="40% - Accent1 10 2 7 2" xfId="17199" xr:uid="{00000000-0005-0000-0000-0000293C0000}"/>
    <cellStyle name="40% - Accent1 10 2 8" xfId="17200" xr:uid="{00000000-0005-0000-0000-00002A3C0000}"/>
    <cellStyle name="40% - Accent1 10 2 8 2" xfId="17201" xr:uid="{00000000-0005-0000-0000-00002B3C0000}"/>
    <cellStyle name="40% - Accent1 10 2 9" xfId="17202" xr:uid="{00000000-0005-0000-0000-00002C3C0000}"/>
    <cellStyle name="40% - Accent1 10 3" xfId="17203" xr:uid="{00000000-0005-0000-0000-00002D3C0000}"/>
    <cellStyle name="40% - Accent1 10 3 2" xfId="17204" xr:uid="{00000000-0005-0000-0000-00002E3C0000}"/>
    <cellStyle name="40% - Accent1 10 3 2 2" xfId="17205" xr:uid="{00000000-0005-0000-0000-00002F3C0000}"/>
    <cellStyle name="40% - Accent1 10 3 2 2 2" xfId="17206" xr:uid="{00000000-0005-0000-0000-0000303C0000}"/>
    <cellStyle name="40% - Accent1 10 3 2 3" xfId="17207" xr:uid="{00000000-0005-0000-0000-0000313C0000}"/>
    <cellStyle name="40% - Accent1 10 3 3" xfId="17208" xr:uid="{00000000-0005-0000-0000-0000323C0000}"/>
    <cellStyle name="40% - Accent1 10 3 3 2" xfId="17209" xr:uid="{00000000-0005-0000-0000-0000333C0000}"/>
    <cellStyle name="40% - Accent1 10 3 3 2 2" xfId="17210" xr:uid="{00000000-0005-0000-0000-0000343C0000}"/>
    <cellStyle name="40% - Accent1 10 3 3 3" xfId="17211" xr:uid="{00000000-0005-0000-0000-0000353C0000}"/>
    <cellStyle name="40% - Accent1 10 3 4" xfId="17212" xr:uid="{00000000-0005-0000-0000-0000363C0000}"/>
    <cellStyle name="40% - Accent1 10 3 4 2" xfId="17213" xr:uid="{00000000-0005-0000-0000-0000373C0000}"/>
    <cellStyle name="40% - Accent1 10 3 4 2 2" xfId="17214" xr:uid="{00000000-0005-0000-0000-0000383C0000}"/>
    <cellStyle name="40% - Accent1 10 3 4 3" xfId="17215" xr:uid="{00000000-0005-0000-0000-0000393C0000}"/>
    <cellStyle name="40% - Accent1 10 3 5" xfId="17216" xr:uid="{00000000-0005-0000-0000-00003A3C0000}"/>
    <cellStyle name="40% - Accent1 10 3 5 2" xfId="17217" xr:uid="{00000000-0005-0000-0000-00003B3C0000}"/>
    <cellStyle name="40% - Accent1 10 3 6" xfId="17218" xr:uid="{00000000-0005-0000-0000-00003C3C0000}"/>
    <cellStyle name="40% - Accent1 10 3 6 2" xfId="17219" xr:uid="{00000000-0005-0000-0000-00003D3C0000}"/>
    <cellStyle name="40% - Accent1 10 3 7" xfId="17220" xr:uid="{00000000-0005-0000-0000-00003E3C0000}"/>
    <cellStyle name="40% - Accent1 10 4" xfId="17221" xr:uid="{00000000-0005-0000-0000-00003F3C0000}"/>
    <cellStyle name="40% - Accent1 10 4 2" xfId="17222" xr:uid="{00000000-0005-0000-0000-0000403C0000}"/>
    <cellStyle name="40% - Accent1 10 4 2 2" xfId="17223" xr:uid="{00000000-0005-0000-0000-0000413C0000}"/>
    <cellStyle name="40% - Accent1 10 4 2 2 2" xfId="17224" xr:uid="{00000000-0005-0000-0000-0000423C0000}"/>
    <cellStyle name="40% - Accent1 10 4 2 3" xfId="17225" xr:uid="{00000000-0005-0000-0000-0000433C0000}"/>
    <cellStyle name="40% - Accent1 10 4 3" xfId="17226" xr:uid="{00000000-0005-0000-0000-0000443C0000}"/>
    <cellStyle name="40% - Accent1 10 4 3 2" xfId="17227" xr:uid="{00000000-0005-0000-0000-0000453C0000}"/>
    <cellStyle name="40% - Accent1 10 4 4" xfId="17228" xr:uid="{00000000-0005-0000-0000-0000463C0000}"/>
    <cellStyle name="40% - Accent1 10 5" xfId="17229" xr:uid="{00000000-0005-0000-0000-0000473C0000}"/>
    <cellStyle name="40% - Accent1 10 5 2" xfId="17230" xr:uid="{00000000-0005-0000-0000-0000483C0000}"/>
    <cellStyle name="40% - Accent1 10 5 2 2" xfId="17231" xr:uid="{00000000-0005-0000-0000-0000493C0000}"/>
    <cellStyle name="40% - Accent1 10 5 3" xfId="17232" xr:uid="{00000000-0005-0000-0000-00004A3C0000}"/>
    <cellStyle name="40% - Accent1 10 6" xfId="17233" xr:uid="{00000000-0005-0000-0000-00004B3C0000}"/>
    <cellStyle name="40% - Accent1 10 6 2" xfId="17234" xr:uid="{00000000-0005-0000-0000-00004C3C0000}"/>
    <cellStyle name="40% - Accent1 10 6 2 2" xfId="17235" xr:uid="{00000000-0005-0000-0000-00004D3C0000}"/>
    <cellStyle name="40% - Accent1 10 6 3" xfId="17236" xr:uid="{00000000-0005-0000-0000-00004E3C0000}"/>
    <cellStyle name="40% - Accent1 10 7" xfId="17237" xr:uid="{00000000-0005-0000-0000-00004F3C0000}"/>
    <cellStyle name="40% - Accent1 10 7 2" xfId="17238" xr:uid="{00000000-0005-0000-0000-0000503C0000}"/>
    <cellStyle name="40% - Accent1 10 7 2 2" xfId="17239" xr:uid="{00000000-0005-0000-0000-0000513C0000}"/>
    <cellStyle name="40% - Accent1 10 7 3" xfId="17240" xr:uid="{00000000-0005-0000-0000-0000523C0000}"/>
    <cellStyle name="40% - Accent1 10 8" xfId="17241" xr:uid="{00000000-0005-0000-0000-0000533C0000}"/>
    <cellStyle name="40% - Accent1 10 8 2" xfId="17242" xr:uid="{00000000-0005-0000-0000-0000543C0000}"/>
    <cellStyle name="40% - Accent1 10 9" xfId="17243" xr:uid="{00000000-0005-0000-0000-0000553C0000}"/>
    <cellStyle name="40% - Accent1 10 9 2" xfId="17244" xr:uid="{00000000-0005-0000-0000-0000563C0000}"/>
    <cellStyle name="40% - Accent1 11" xfId="17245" xr:uid="{00000000-0005-0000-0000-0000573C0000}"/>
    <cellStyle name="40% - Accent1 11 2" xfId="17246" xr:uid="{00000000-0005-0000-0000-0000583C0000}"/>
    <cellStyle name="40% - Accent1 11 2 2" xfId="17247" xr:uid="{00000000-0005-0000-0000-0000593C0000}"/>
    <cellStyle name="40% - Accent1 11 2 2 2" xfId="17248" xr:uid="{00000000-0005-0000-0000-00005A3C0000}"/>
    <cellStyle name="40% - Accent1 11 2 2 2 2" xfId="17249" xr:uid="{00000000-0005-0000-0000-00005B3C0000}"/>
    <cellStyle name="40% - Accent1 11 2 2 3" xfId="17250" xr:uid="{00000000-0005-0000-0000-00005C3C0000}"/>
    <cellStyle name="40% - Accent1 11 2 3" xfId="17251" xr:uid="{00000000-0005-0000-0000-00005D3C0000}"/>
    <cellStyle name="40% - Accent1 11 2 3 2" xfId="17252" xr:uid="{00000000-0005-0000-0000-00005E3C0000}"/>
    <cellStyle name="40% - Accent1 11 2 3 2 2" xfId="17253" xr:uid="{00000000-0005-0000-0000-00005F3C0000}"/>
    <cellStyle name="40% - Accent1 11 2 3 3" xfId="17254" xr:uid="{00000000-0005-0000-0000-0000603C0000}"/>
    <cellStyle name="40% - Accent1 11 2 4" xfId="17255" xr:uid="{00000000-0005-0000-0000-0000613C0000}"/>
    <cellStyle name="40% - Accent1 11 2 4 2" xfId="17256" xr:uid="{00000000-0005-0000-0000-0000623C0000}"/>
    <cellStyle name="40% - Accent1 11 2 4 2 2" xfId="17257" xr:uid="{00000000-0005-0000-0000-0000633C0000}"/>
    <cellStyle name="40% - Accent1 11 2 4 3" xfId="17258" xr:uid="{00000000-0005-0000-0000-0000643C0000}"/>
    <cellStyle name="40% - Accent1 11 2 5" xfId="17259" xr:uid="{00000000-0005-0000-0000-0000653C0000}"/>
    <cellStyle name="40% - Accent1 11 2 5 2" xfId="17260" xr:uid="{00000000-0005-0000-0000-0000663C0000}"/>
    <cellStyle name="40% - Accent1 11 2 6" xfId="17261" xr:uid="{00000000-0005-0000-0000-0000673C0000}"/>
    <cellStyle name="40% - Accent1 11 2 6 2" xfId="17262" xr:uid="{00000000-0005-0000-0000-0000683C0000}"/>
    <cellStyle name="40% - Accent1 11 2 7" xfId="17263" xr:uid="{00000000-0005-0000-0000-0000693C0000}"/>
    <cellStyle name="40% - Accent1 11 3" xfId="17264" xr:uid="{00000000-0005-0000-0000-00006A3C0000}"/>
    <cellStyle name="40% - Accent1 11 3 2" xfId="17265" xr:uid="{00000000-0005-0000-0000-00006B3C0000}"/>
    <cellStyle name="40% - Accent1 11 3 2 2" xfId="17266" xr:uid="{00000000-0005-0000-0000-00006C3C0000}"/>
    <cellStyle name="40% - Accent1 11 3 2 2 2" xfId="17267" xr:uid="{00000000-0005-0000-0000-00006D3C0000}"/>
    <cellStyle name="40% - Accent1 11 3 2 3" xfId="17268" xr:uid="{00000000-0005-0000-0000-00006E3C0000}"/>
    <cellStyle name="40% - Accent1 11 3 3" xfId="17269" xr:uid="{00000000-0005-0000-0000-00006F3C0000}"/>
    <cellStyle name="40% - Accent1 11 3 3 2" xfId="17270" xr:uid="{00000000-0005-0000-0000-0000703C0000}"/>
    <cellStyle name="40% - Accent1 11 3 4" xfId="17271" xr:uid="{00000000-0005-0000-0000-0000713C0000}"/>
    <cellStyle name="40% - Accent1 11 4" xfId="17272" xr:uid="{00000000-0005-0000-0000-0000723C0000}"/>
    <cellStyle name="40% - Accent1 11 4 2" xfId="17273" xr:uid="{00000000-0005-0000-0000-0000733C0000}"/>
    <cellStyle name="40% - Accent1 11 4 2 2" xfId="17274" xr:uid="{00000000-0005-0000-0000-0000743C0000}"/>
    <cellStyle name="40% - Accent1 11 4 3" xfId="17275" xr:uid="{00000000-0005-0000-0000-0000753C0000}"/>
    <cellStyle name="40% - Accent1 11 5" xfId="17276" xr:uid="{00000000-0005-0000-0000-0000763C0000}"/>
    <cellStyle name="40% - Accent1 11 5 2" xfId="17277" xr:uid="{00000000-0005-0000-0000-0000773C0000}"/>
    <cellStyle name="40% - Accent1 11 5 2 2" xfId="17278" xr:uid="{00000000-0005-0000-0000-0000783C0000}"/>
    <cellStyle name="40% - Accent1 11 5 3" xfId="17279" xr:uid="{00000000-0005-0000-0000-0000793C0000}"/>
    <cellStyle name="40% - Accent1 11 6" xfId="17280" xr:uid="{00000000-0005-0000-0000-00007A3C0000}"/>
    <cellStyle name="40% - Accent1 11 6 2" xfId="17281" xr:uid="{00000000-0005-0000-0000-00007B3C0000}"/>
    <cellStyle name="40% - Accent1 11 6 2 2" xfId="17282" xr:uid="{00000000-0005-0000-0000-00007C3C0000}"/>
    <cellStyle name="40% - Accent1 11 6 3" xfId="17283" xr:uid="{00000000-0005-0000-0000-00007D3C0000}"/>
    <cellStyle name="40% - Accent1 11 7" xfId="17284" xr:uid="{00000000-0005-0000-0000-00007E3C0000}"/>
    <cellStyle name="40% - Accent1 11 7 2" xfId="17285" xr:uid="{00000000-0005-0000-0000-00007F3C0000}"/>
    <cellStyle name="40% - Accent1 11 8" xfId="17286" xr:uid="{00000000-0005-0000-0000-0000803C0000}"/>
    <cellStyle name="40% - Accent1 11 8 2" xfId="17287" xr:uid="{00000000-0005-0000-0000-0000813C0000}"/>
    <cellStyle name="40% - Accent1 11 9" xfId="17288" xr:uid="{00000000-0005-0000-0000-0000823C0000}"/>
    <cellStyle name="40% - Accent1 12" xfId="17289" xr:uid="{00000000-0005-0000-0000-0000833C0000}"/>
    <cellStyle name="40% - Accent1 12 2" xfId="17290" xr:uid="{00000000-0005-0000-0000-0000843C0000}"/>
    <cellStyle name="40% - Accent1 12 2 2" xfId="17291" xr:uid="{00000000-0005-0000-0000-0000853C0000}"/>
    <cellStyle name="40% - Accent1 12 2 2 2" xfId="17292" xr:uid="{00000000-0005-0000-0000-0000863C0000}"/>
    <cellStyle name="40% - Accent1 12 2 2 2 2" xfId="17293" xr:uid="{00000000-0005-0000-0000-0000873C0000}"/>
    <cellStyle name="40% - Accent1 12 2 2 3" xfId="17294" xr:uid="{00000000-0005-0000-0000-0000883C0000}"/>
    <cellStyle name="40% - Accent1 12 2 3" xfId="17295" xr:uid="{00000000-0005-0000-0000-0000893C0000}"/>
    <cellStyle name="40% - Accent1 12 2 3 2" xfId="17296" xr:uid="{00000000-0005-0000-0000-00008A3C0000}"/>
    <cellStyle name="40% - Accent1 12 2 4" xfId="17297" xr:uid="{00000000-0005-0000-0000-00008B3C0000}"/>
    <cellStyle name="40% - Accent1 12 3" xfId="17298" xr:uid="{00000000-0005-0000-0000-00008C3C0000}"/>
    <cellStyle name="40% - Accent1 12 3 2" xfId="17299" xr:uid="{00000000-0005-0000-0000-00008D3C0000}"/>
    <cellStyle name="40% - Accent1 12 3 2 2" xfId="17300" xr:uid="{00000000-0005-0000-0000-00008E3C0000}"/>
    <cellStyle name="40% - Accent1 12 3 3" xfId="17301" xr:uid="{00000000-0005-0000-0000-00008F3C0000}"/>
    <cellStyle name="40% - Accent1 12 4" xfId="17302" xr:uid="{00000000-0005-0000-0000-0000903C0000}"/>
    <cellStyle name="40% - Accent1 12 4 2" xfId="17303" xr:uid="{00000000-0005-0000-0000-0000913C0000}"/>
    <cellStyle name="40% - Accent1 12 4 2 2" xfId="17304" xr:uid="{00000000-0005-0000-0000-0000923C0000}"/>
    <cellStyle name="40% - Accent1 12 4 3" xfId="17305" xr:uid="{00000000-0005-0000-0000-0000933C0000}"/>
    <cellStyle name="40% - Accent1 12 5" xfId="17306" xr:uid="{00000000-0005-0000-0000-0000943C0000}"/>
    <cellStyle name="40% - Accent1 12 5 2" xfId="17307" xr:uid="{00000000-0005-0000-0000-0000953C0000}"/>
    <cellStyle name="40% - Accent1 12 5 2 2" xfId="17308" xr:uid="{00000000-0005-0000-0000-0000963C0000}"/>
    <cellStyle name="40% - Accent1 12 5 3" xfId="17309" xr:uid="{00000000-0005-0000-0000-0000973C0000}"/>
    <cellStyle name="40% - Accent1 12 6" xfId="17310" xr:uid="{00000000-0005-0000-0000-0000983C0000}"/>
    <cellStyle name="40% - Accent1 12 6 2" xfId="17311" xr:uid="{00000000-0005-0000-0000-0000993C0000}"/>
    <cellStyle name="40% - Accent1 12 7" xfId="17312" xr:uid="{00000000-0005-0000-0000-00009A3C0000}"/>
    <cellStyle name="40% - Accent1 12 7 2" xfId="17313" xr:uid="{00000000-0005-0000-0000-00009B3C0000}"/>
    <cellStyle name="40% - Accent1 12 8" xfId="17314" xr:uid="{00000000-0005-0000-0000-00009C3C0000}"/>
    <cellStyle name="40% - Accent1 13" xfId="17315" xr:uid="{00000000-0005-0000-0000-00009D3C0000}"/>
    <cellStyle name="40% - Accent1 13 2" xfId="17316" xr:uid="{00000000-0005-0000-0000-00009E3C0000}"/>
    <cellStyle name="40% - Accent1 13 2 2" xfId="17317" xr:uid="{00000000-0005-0000-0000-00009F3C0000}"/>
    <cellStyle name="40% - Accent1 13 2 2 2" xfId="17318" xr:uid="{00000000-0005-0000-0000-0000A03C0000}"/>
    <cellStyle name="40% - Accent1 13 2 3" xfId="17319" xr:uid="{00000000-0005-0000-0000-0000A13C0000}"/>
    <cellStyle name="40% - Accent1 13 3" xfId="17320" xr:uid="{00000000-0005-0000-0000-0000A23C0000}"/>
    <cellStyle name="40% - Accent1 13 3 2" xfId="17321" xr:uid="{00000000-0005-0000-0000-0000A33C0000}"/>
    <cellStyle name="40% - Accent1 13 3 2 2" xfId="17322" xr:uid="{00000000-0005-0000-0000-0000A43C0000}"/>
    <cellStyle name="40% - Accent1 13 3 3" xfId="17323" xr:uid="{00000000-0005-0000-0000-0000A53C0000}"/>
    <cellStyle name="40% - Accent1 13 4" xfId="17324" xr:uid="{00000000-0005-0000-0000-0000A63C0000}"/>
    <cellStyle name="40% - Accent1 13 4 2" xfId="17325" xr:uid="{00000000-0005-0000-0000-0000A73C0000}"/>
    <cellStyle name="40% - Accent1 13 4 2 2" xfId="17326" xr:uid="{00000000-0005-0000-0000-0000A83C0000}"/>
    <cellStyle name="40% - Accent1 13 4 3" xfId="17327" xr:uid="{00000000-0005-0000-0000-0000A93C0000}"/>
    <cellStyle name="40% - Accent1 13 5" xfId="17328" xr:uid="{00000000-0005-0000-0000-0000AA3C0000}"/>
    <cellStyle name="40% - Accent1 13 5 2" xfId="17329" xr:uid="{00000000-0005-0000-0000-0000AB3C0000}"/>
    <cellStyle name="40% - Accent1 13 6" xfId="17330" xr:uid="{00000000-0005-0000-0000-0000AC3C0000}"/>
    <cellStyle name="40% - Accent1 13 6 2" xfId="17331" xr:uid="{00000000-0005-0000-0000-0000AD3C0000}"/>
    <cellStyle name="40% - Accent1 13 7" xfId="17332" xr:uid="{00000000-0005-0000-0000-0000AE3C0000}"/>
    <cellStyle name="40% - Accent1 14" xfId="17333" xr:uid="{00000000-0005-0000-0000-0000AF3C0000}"/>
    <cellStyle name="40% - Accent1 14 2" xfId="17334" xr:uid="{00000000-0005-0000-0000-0000B03C0000}"/>
    <cellStyle name="40% - Accent1 14 2 2" xfId="17335" xr:uid="{00000000-0005-0000-0000-0000B13C0000}"/>
    <cellStyle name="40% - Accent1 14 2 2 2" xfId="17336" xr:uid="{00000000-0005-0000-0000-0000B23C0000}"/>
    <cellStyle name="40% - Accent1 14 2 3" xfId="17337" xr:uid="{00000000-0005-0000-0000-0000B33C0000}"/>
    <cellStyle name="40% - Accent1 14 3" xfId="17338" xr:uid="{00000000-0005-0000-0000-0000B43C0000}"/>
    <cellStyle name="40% - Accent1 14 3 2" xfId="17339" xr:uid="{00000000-0005-0000-0000-0000B53C0000}"/>
    <cellStyle name="40% - Accent1 14 4" xfId="17340" xr:uid="{00000000-0005-0000-0000-0000B63C0000}"/>
    <cellStyle name="40% - Accent1 14 4 2" xfId="17341" xr:uid="{00000000-0005-0000-0000-0000B73C0000}"/>
    <cellStyle name="40% - Accent1 14 5" xfId="17342" xr:uid="{00000000-0005-0000-0000-0000B83C0000}"/>
    <cellStyle name="40% - Accent1 15" xfId="17343" xr:uid="{00000000-0005-0000-0000-0000B93C0000}"/>
    <cellStyle name="40% - Accent1 15 2" xfId="17344" xr:uid="{00000000-0005-0000-0000-0000BA3C0000}"/>
    <cellStyle name="40% - Accent1 15 2 2" xfId="17345" xr:uid="{00000000-0005-0000-0000-0000BB3C0000}"/>
    <cellStyle name="40% - Accent1 15 3" xfId="17346" xr:uid="{00000000-0005-0000-0000-0000BC3C0000}"/>
    <cellStyle name="40% - Accent1 16" xfId="17347" xr:uid="{00000000-0005-0000-0000-0000BD3C0000}"/>
    <cellStyle name="40% - Accent1 16 2" xfId="17348" xr:uid="{00000000-0005-0000-0000-0000BE3C0000}"/>
    <cellStyle name="40% - Accent1 16 2 2" xfId="17349" xr:uid="{00000000-0005-0000-0000-0000BF3C0000}"/>
    <cellStyle name="40% - Accent1 16 3" xfId="17350" xr:uid="{00000000-0005-0000-0000-0000C03C0000}"/>
    <cellStyle name="40% - Accent1 17" xfId="17351" xr:uid="{00000000-0005-0000-0000-0000C13C0000}"/>
    <cellStyle name="40% - Accent1 17 2" xfId="17352" xr:uid="{00000000-0005-0000-0000-0000C23C0000}"/>
    <cellStyle name="40% - Accent1 17 2 2" xfId="17353" xr:uid="{00000000-0005-0000-0000-0000C33C0000}"/>
    <cellStyle name="40% - Accent1 17 3" xfId="17354" xr:uid="{00000000-0005-0000-0000-0000C43C0000}"/>
    <cellStyle name="40% - Accent1 18" xfId="17355" xr:uid="{00000000-0005-0000-0000-0000C53C0000}"/>
    <cellStyle name="40% - Accent1 18 2" xfId="17356" xr:uid="{00000000-0005-0000-0000-0000C63C0000}"/>
    <cellStyle name="40% - Accent1 19" xfId="17357" xr:uid="{00000000-0005-0000-0000-0000C73C0000}"/>
    <cellStyle name="40% - Accent1 19 2" xfId="17358" xr:uid="{00000000-0005-0000-0000-0000C83C0000}"/>
    <cellStyle name="40% - Accent1 2" xfId="871" xr:uid="{00000000-0005-0000-0000-0000C93C0000}"/>
    <cellStyle name="40% - Accent1 2 10" xfId="17359" xr:uid="{00000000-0005-0000-0000-0000CA3C0000}"/>
    <cellStyle name="40% - Accent1 2 10 2" xfId="17360" xr:uid="{00000000-0005-0000-0000-0000CB3C0000}"/>
    <cellStyle name="40% - Accent1 2 10 2 2" xfId="17361" xr:uid="{00000000-0005-0000-0000-0000CC3C0000}"/>
    <cellStyle name="40% - Accent1 2 10 3" xfId="17362" xr:uid="{00000000-0005-0000-0000-0000CD3C0000}"/>
    <cellStyle name="40% - Accent1 2 11" xfId="17363" xr:uid="{00000000-0005-0000-0000-0000CE3C0000}"/>
    <cellStyle name="40% - Accent1 2 11 2" xfId="17364" xr:uid="{00000000-0005-0000-0000-0000CF3C0000}"/>
    <cellStyle name="40% - Accent1 2 12" xfId="17365" xr:uid="{00000000-0005-0000-0000-0000D03C0000}"/>
    <cellStyle name="40% - Accent1 2 12 2" xfId="17366" xr:uid="{00000000-0005-0000-0000-0000D13C0000}"/>
    <cellStyle name="40% - Accent1 2 13" xfId="17367" xr:uid="{00000000-0005-0000-0000-0000D23C0000}"/>
    <cellStyle name="40% - Accent1 2 14" xfId="17368" xr:uid="{00000000-0005-0000-0000-0000D33C0000}"/>
    <cellStyle name="40% - Accent1 2 2" xfId="872" xr:uid="{00000000-0005-0000-0000-0000D43C0000}"/>
    <cellStyle name="40% - Accent1 2 2 10" xfId="17369" xr:uid="{00000000-0005-0000-0000-0000D53C0000}"/>
    <cellStyle name="40% - Accent1 2 2 10 2" xfId="17370" xr:uid="{00000000-0005-0000-0000-0000D63C0000}"/>
    <cellStyle name="40% - Accent1 2 2 11" xfId="17371" xr:uid="{00000000-0005-0000-0000-0000D73C0000}"/>
    <cellStyle name="40% - Accent1 2 2 12" xfId="17372" xr:uid="{00000000-0005-0000-0000-0000D83C0000}"/>
    <cellStyle name="40% - Accent1 2 2 2" xfId="2635" xr:uid="{00000000-0005-0000-0000-0000D93C0000}"/>
    <cellStyle name="40% - Accent1 2 2 2 10" xfId="17373" xr:uid="{00000000-0005-0000-0000-0000DA3C0000}"/>
    <cellStyle name="40% - Accent1 2 2 2 11" xfId="17374" xr:uid="{00000000-0005-0000-0000-0000DB3C0000}"/>
    <cellStyle name="40% - Accent1 2 2 2 2" xfId="17375" xr:uid="{00000000-0005-0000-0000-0000DC3C0000}"/>
    <cellStyle name="40% - Accent1 2 2 2 2 2" xfId="17376" xr:uid="{00000000-0005-0000-0000-0000DD3C0000}"/>
    <cellStyle name="40% - Accent1 2 2 2 2 2 2" xfId="17377" xr:uid="{00000000-0005-0000-0000-0000DE3C0000}"/>
    <cellStyle name="40% - Accent1 2 2 2 2 2 2 2" xfId="17378" xr:uid="{00000000-0005-0000-0000-0000DF3C0000}"/>
    <cellStyle name="40% - Accent1 2 2 2 2 2 2 2 2" xfId="17379" xr:uid="{00000000-0005-0000-0000-0000E03C0000}"/>
    <cellStyle name="40% - Accent1 2 2 2 2 2 2 3" xfId="17380" xr:uid="{00000000-0005-0000-0000-0000E13C0000}"/>
    <cellStyle name="40% - Accent1 2 2 2 2 2 3" xfId="17381" xr:uid="{00000000-0005-0000-0000-0000E23C0000}"/>
    <cellStyle name="40% - Accent1 2 2 2 2 2 3 2" xfId="17382" xr:uid="{00000000-0005-0000-0000-0000E33C0000}"/>
    <cellStyle name="40% - Accent1 2 2 2 2 2 3 2 2" xfId="17383" xr:uid="{00000000-0005-0000-0000-0000E43C0000}"/>
    <cellStyle name="40% - Accent1 2 2 2 2 2 3 3" xfId="17384" xr:uid="{00000000-0005-0000-0000-0000E53C0000}"/>
    <cellStyle name="40% - Accent1 2 2 2 2 2 4" xfId="17385" xr:uid="{00000000-0005-0000-0000-0000E63C0000}"/>
    <cellStyle name="40% - Accent1 2 2 2 2 2 4 2" xfId="17386" xr:uid="{00000000-0005-0000-0000-0000E73C0000}"/>
    <cellStyle name="40% - Accent1 2 2 2 2 2 4 2 2" xfId="17387" xr:uid="{00000000-0005-0000-0000-0000E83C0000}"/>
    <cellStyle name="40% - Accent1 2 2 2 2 2 4 3" xfId="17388" xr:uid="{00000000-0005-0000-0000-0000E93C0000}"/>
    <cellStyle name="40% - Accent1 2 2 2 2 2 5" xfId="17389" xr:uid="{00000000-0005-0000-0000-0000EA3C0000}"/>
    <cellStyle name="40% - Accent1 2 2 2 2 2 5 2" xfId="17390" xr:uid="{00000000-0005-0000-0000-0000EB3C0000}"/>
    <cellStyle name="40% - Accent1 2 2 2 2 2 6" xfId="17391" xr:uid="{00000000-0005-0000-0000-0000EC3C0000}"/>
    <cellStyle name="40% - Accent1 2 2 2 2 2 6 2" xfId="17392" xr:uid="{00000000-0005-0000-0000-0000ED3C0000}"/>
    <cellStyle name="40% - Accent1 2 2 2 2 2 7" xfId="17393" xr:uid="{00000000-0005-0000-0000-0000EE3C0000}"/>
    <cellStyle name="40% - Accent1 2 2 2 2 3" xfId="17394" xr:uid="{00000000-0005-0000-0000-0000EF3C0000}"/>
    <cellStyle name="40% - Accent1 2 2 2 2 3 2" xfId="17395" xr:uid="{00000000-0005-0000-0000-0000F03C0000}"/>
    <cellStyle name="40% - Accent1 2 2 2 2 3 2 2" xfId="17396" xr:uid="{00000000-0005-0000-0000-0000F13C0000}"/>
    <cellStyle name="40% - Accent1 2 2 2 2 3 2 2 2" xfId="17397" xr:uid="{00000000-0005-0000-0000-0000F23C0000}"/>
    <cellStyle name="40% - Accent1 2 2 2 2 3 2 3" xfId="17398" xr:uid="{00000000-0005-0000-0000-0000F33C0000}"/>
    <cellStyle name="40% - Accent1 2 2 2 2 3 3" xfId="17399" xr:uid="{00000000-0005-0000-0000-0000F43C0000}"/>
    <cellStyle name="40% - Accent1 2 2 2 2 3 3 2" xfId="17400" xr:uid="{00000000-0005-0000-0000-0000F53C0000}"/>
    <cellStyle name="40% - Accent1 2 2 2 2 3 4" xfId="17401" xr:uid="{00000000-0005-0000-0000-0000F63C0000}"/>
    <cellStyle name="40% - Accent1 2 2 2 2 4" xfId="17402" xr:uid="{00000000-0005-0000-0000-0000F73C0000}"/>
    <cellStyle name="40% - Accent1 2 2 2 2 4 2" xfId="17403" xr:uid="{00000000-0005-0000-0000-0000F83C0000}"/>
    <cellStyle name="40% - Accent1 2 2 2 2 4 2 2" xfId="17404" xr:uid="{00000000-0005-0000-0000-0000F93C0000}"/>
    <cellStyle name="40% - Accent1 2 2 2 2 4 3" xfId="17405" xr:uid="{00000000-0005-0000-0000-0000FA3C0000}"/>
    <cellStyle name="40% - Accent1 2 2 2 2 5" xfId="17406" xr:uid="{00000000-0005-0000-0000-0000FB3C0000}"/>
    <cellStyle name="40% - Accent1 2 2 2 2 5 2" xfId="17407" xr:uid="{00000000-0005-0000-0000-0000FC3C0000}"/>
    <cellStyle name="40% - Accent1 2 2 2 2 5 2 2" xfId="17408" xr:uid="{00000000-0005-0000-0000-0000FD3C0000}"/>
    <cellStyle name="40% - Accent1 2 2 2 2 5 3" xfId="17409" xr:uid="{00000000-0005-0000-0000-0000FE3C0000}"/>
    <cellStyle name="40% - Accent1 2 2 2 2 6" xfId="17410" xr:uid="{00000000-0005-0000-0000-0000FF3C0000}"/>
    <cellStyle name="40% - Accent1 2 2 2 2 6 2" xfId="17411" xr:uid="{00000000-0005-0000-0000-0000003D0000}"/>
    <cellStyle name="40% - Accent1 2 2 2 2 6 2 2" xfId="17412" xr:uid="{00000000-0005-0000-0000-0000013D0000}"/>
    <cellStyle name="40% - Accent1 2 2 2 2 6 3" xfId="17413" xr:uid="{00000000-0005-0000-0000-0000023D0000}"/>
    <cellStyle name="40% - Accent1 2 2 2 2 7" xfId="17414" xr:uid="{00000000-0005-0000-0000-0000033D0000}"/>
    <cellStyle name="40% - Accent1 2 2 2 2 7 2" xfId="17415" xr:uid="{00000000-0005-0000-0000-0000043D0000}"/>
    <cellStyle name="40% - Accent1 2 2 2 2 8" xfId="17416" xr:uid="{00000000-0005-0000-0000-0000053D0000}"/>
    <cellStyle name="40% - Accent1 2 2 2 2 8 2" xfId="17417" xr:uid="{00000000-0005-0000-0000-0000063D0000}"/>
    <cellStyle name="40% - Accent1 2 2 2 2 9" xfId="17418" xr:uid="{00000000-0005-0000-0000-0000073D0000}"/>
    <cellStyle name="40% - Accent1 2 2 2 3" xfId="17419" xr:uid="{00000000-0005-0000-0000-0000083D0000}"/>
    <cellStyle name="40% - Accent1 2 2 2 3 2" xfId="17420" xr:uid="{00000000-0005-0000-0000-0000093D0000}"/>
    <cellStyle name="40% - Accent1 2 2 2 3 2 2" xfId="17421" xr:uid="{00000000-0005-0000-0000-00000A3D0000}"/>
    <cellStyle name="40% - Accent1 2 2 2 3 2 2 2" xfId="17422" xr:uid="{00000000-0005-0000-0000-00000B3D0000}"/>
    <cellStyle name="40% - Accent1 2 2 2 3 2 3" xfId="17423" xr:uid="{00000000-0005-0000-0000-00000C3D0000}"/>
    <cellStyle name="40% - Accent1 2 2 2 3 3" xfId="17424" xr:uid="{00000000-0005-0000-0000-00000D3D0000}"/>
    <cellStyle name="40% - Accent1 2 2 2 3 3 2" xfId="17425" xr:uid="{00000000-0005-0000-0000-00000E3D0000}"/>
    <cellStyle name="40% - Accent1 2 2 2 3 3 2 2" xfId="17426" xr:uid="{00000000-0005-0000-0000-00000F3D0000}"/>
    <cellStyle name="40% - Accent1 2 2 2 3 3 3" xfId="17427" xr:uid="{00000000-0005-0000-0000-0000103D0000}"/>
    <cellStyle name="40% - Accent1 2 2 2 3 4" xfId="17428" xr:uid="{00000000-0005-0000-0000-0000113D0000}"/>
    <cellStyle name="40% - Accent1 2 2 2 3 4 2" xfId="17429" xr:uid="{00000000-0005-0000-0000-0000123D0000}"/>
    <cellStyle name="40% - Accent1 2 2 2 3 4 2 2" xfId="17430" xr:uid="{00000000-0005-0000-0000-0000133D0000}"/>
    <cellStyle name="40% - Accent1 2 2 2 3 4 3" xfId="17431" xr:uid="{00000000-0005-0000-0000-0000143D0000}"/>
    <cellStyle name="40% - Accent1 2 2 2 3 5" xfId="17432" xr:uid="{00000000-0005-0000-0000-0000153D0000}"/>
    <cellStyle name="40% - Accent1 2 2 2 3 5 2" xfId="17433" xr:uid="{00000000-0005-0000-0000-0000163D0000}"/>
    <cellStyle name="40% - Accent1 2 2 2 3 6" xfId="17434" xr:uid="{00000000-0005-0000-0000-0000173D0000}"/>
    <cellStyle name="40% - Accent1 2 2 2 3 6 2" xfId="17435" xr:uid="{00000000-0005-0000-0000-0000183D0000}"/>
    <cellStyle name="40% - Accent1 2 2 2 3 7" xfId="17436" xr:uid="{00000000-0005-0000-0000-0000193D0000}"/>
    <cellStyle name="40% - Accent1 2 2 2 4" xfId="17437" xr:uid="{00000000-0005-0000-0000-00001A3D0000}"/>
    <cellStyle name="40% - Accent1 2 2 2 4 2" xfId="17438" xr:uid="{00000000-0005-0000-0000-00001B3D0000}"/>
    <cellStyle name="40% - Accent1 2 2 2 4 2 2" xfId="17439" xr:uid="{00000000-0005-0000-0000-00001C3D0000}"/>
    <cellStyle name="40% - Accent1 2 2 2 4 2 2 2" xfId="17440" xr:uid="{00000000-0005-0000-0000-00001D3D0000}"/>
    <cellStyle name="40% - Accent1 2 2 2 4 2 3" xfId="17441" xr:uid="{00000000-0005-0000-0000-00001E3D0000}"/>
    <cellStyle name="40% - Accent1 2 2 2 4 3" xfId="17442" xr:uid="{00000000-0005-0000-0000-00001F3D0000}"/>
    <cellStyle name="40% - Accent1 2 2 2 4 3 2" xfId="17443" xr:uid="{00000000-0005-0000-0000-0000203D0000}"/>
    <cellStyle name="40% - Accent1 2 2 2 4 4" xfId="17444" xr:uid="{00000000-0005-0000-0000-0000213D0000}"/>
    <cellStyle name="40% - Accent1 2 2 2 5" xfId="17445" xr:uid="{00000000-0005-0000-0000-0000223D0000}"/>
    <cellStyle name="40% - Accent1 2 2 2 5 2" xfId="17446" xr:uid="{00000000-0005-0000-0000-0000233D0000}"/>
    <cellStyle name="40% - Accent1 2 2 2 5 2 2" xfId="17447" xr:uid="{00000000-0005-0000-0000-0000243D0000}"/>
    <cellStyle name="40% - Accent1 2 2 2 5 3" xfId="17448" xr:uid="{00000000-0005-0000-0000-0000253D0000}"/>
    <cellStyle name="40% - Accent1 2 2 2 6" xfId="17449" xr:uid="{00000000-0005-0000-0000-0000263D0000}"/>
    <cellStyle name="40% - Accent1 2 2 2 6 2" xfId="17450" xr:uid="{00000000-0005-0000-0000-0000273D0000}"/>
    <cellStyle name="40% - Accent1 2 2 2 6 2 2" xfId="17451" xr:uid="{00000000-0005-0000-0000-0000283D0000}"/>
    <cellStyle name="40% - Accent1 2 2 2 6 3" xfId="17452" xr:uid="{00000000-0005-0000-0000-0000293D0000}"/>
    <cellStyle name="40% - Accent1 2 2 2 7" xfId="17453" xr:uid="{00000000-0005-0000-0000-00002A3D0000}"/>
    <cellStyle name="40% - Accent1 2 2 2 7 2" xfId="17454" xr:uid="{00000000-0005-0000-0000-00002B3D0000}"/>
    <cellStyle name="40% - Accent1 2 2 2 7 2 2" xfId="17455" xr:uid="{00000000-0005-0000-0000-00002C3D0000}"/>
    <cellStyle name="40% - Accent1 2 2 2 7 3" xfId="17456" xr:uid="{00000000-0005-0000-0000-00002D3D0000}"/>
    <cellStyle name="40% - Accent1 2 2 2 8" xfId="17457" xr:uid="{00000000-0005-0000-0000-00002E3D0000}"/>
    <cellStyle name="40% - Accent1 2 2 2 8 2" xfId="17458" xr:uid="{00000000-0005-0000-0000-00002F3D0000}"/>
    <cellStyle name="40% - Accent1 2 2 2 9" xfId="17459" xr:uid="{00000000-0005-0000-0000-0000303D0000}"/>
    <cellStyle name="40% - Accent1 2 2 2 9 2" xfId="17460" xr:uid="{00000000-0005-0000-0000-0000313D0000}"/>
    <cellStyle name="40% - Accent1 2 2 3" xfId="17461" xr:uid="{00000000-0005-0000-0000-0000323D0000}"/>
    <cellStyle name="40% - Accent1 2 2 3 2" xfId="17462" xr:uid="{00000000-0005-0000-0000-0000333D0000}"/>
    <cellStyle name="40% - Accent1 2 2 3 2 2" xfId="17463" xr:uid="{00000000-0005-0000-0000-0000343D0000}"/>
    <cellStyle name="40% - Accent1 2 2 3 2 2 2" xfId="17464" xr:uid="{00000000-0005-0000-0000-0000353D0000}"/>
    <cellStyle name="40% - Accent1 2 2 3 2 2 2 2" xfId="17465" xr:uid="{00000000-0005-0000-0000-0000363D0000}"/>
    <cellStyle name="40% - Accent1 2 2 3 2 2 3" xfId="17466" xr:uid="{00000000-0005-0000-0000-0000373D0000}"/>
    <cellStyle name="40% - Accent1 2 2 3 2 3" xfId="17467" xr:uid="{00000000-0005-0000-0000-0000383D0000}"/>
    <cellStyle name="40% - Accent1 2 2 3 2 3 2" xfId="17468" xr:uid="{00000000-0005-0000-0000-0000393D0000}"/>
    <cellStyle name="40% - Accent1 2 2 3 2 3 2 2" xfId="17469" xr:uid="{00000000-0005-0000-0000-00003A3D0000}"/>
    <cellStyle name="40% - Accent1 2 2 3 2 3 3" xfId="17470" xr:uid="{00000000-0005-0000-0000-00003B3D0000}"/>
    <cellStyle name="40% - Accent1 2 2 3 2 4" xfId="17471" xr:uid="{00000000-0005-0000-0000-00003C3D0000}"/>
    <cellStyle name="40% - Accent1 2 2 3 2 4 2" xfId="17472" xr:uid="{00000000-0005-0000-0000-00003D3D0000}"/>
    <cellStyle name="40% - Accent1 2 2 3 2 4 2 2" xfId="17473" xr:uid="{00000000-0005-0000-0000-00003E3D0000}"/>
    <cellStyle name="40% - Accent1 2 2 3 2 4 3" xfId="17474" xr:uid="{00000000-0005-0000-0000-00003F3D0000}"/>
    <cellStyle name="40% - Accent1 2 2 3 2 5" xfId="17475" xr:uid="{00000000-0005-0000-0000-0000403D0000}"/>
    <cellStyle name="40% - Accent1 2 2 3 2 5 2" xfId="17476" xr:uid="{00000000-0005-0000-0000-0000413D0000}"/>
    <cellStyle name="40% - Accent1 2 2 3 2 6" xfId="17477" xr:uid="{00000000-0005-0000-0000-0000423D0000}"/>
    <cellStyle name="40% - Accent1 2 2 3 2 6 2" xfId="17478" xr:uid="{00000000-0005-0000-0000-0000433D0000}"/>
    <cellStyle name="40% - Accent1 2 2 3 2 7" xfId="17479" xr:uid="{00000000-0005-0000-0000-0000443D0000}"/>
    <cellStyle name="40% - Accent1 2 2 3 3" xfId="17480" xr:uid="{00000000-0005-0000-0000-0000453D0000}"/>
    <cellStyle name="40% - Accent1 2 2 3 3 2" xfId="17481" xr:uid="{00000000-0005-0000-0000-0000463D0000}"/>
    <cellStyle name="40% - Accent1 2 2 3 3 2 2" xfId="17482" xr:uid="{00000000-0005-0000-0000-0000473D0000}"/>
    <cellStyle name="40% - Accent1 2 2 3 3 2 2 2" xfId="17483" xr:uid="{00000000-0005-0000-0000-0000483D0000}"/>
    <cellStyle name="40% - Accent1 2 2 3 3 2 3" xfId="17484" xr:uid="{00000000-0005-0000-0000-0000493D0000}"/>
    <cellStyle name="40% - Accent1 2 2 3 3 3" xfId="17485" xr:uid="{00000000-0005-0000-0000-00004A3D0000}"/>
    <cellStyle name="40% - Accent1 2 2 3 3 3 2" xfId="17486" xr:uid="{00000000-0005-0000-0000-00004B3D0000}"/>
    <cellStyle name="40% - Accent1 2 2 3 3 4" xfId="17487" xr:uid="{00000000-0005-0000-0000-00004C3D0000}"/>
    <cellStyle name="40% - Accent1 2 2 3 4" xfId="17488" xr:uid="{00000000-0005-0000-0000-00004D3D0000}"/>
    <cellStyle name="40% - Accent1 2 2 3 4 2" xfId="17489" xr:uid="{00000000-0005-0000-0000-00004E3D0000}"/>
    <cellStyle name="40% - Accent1 2 2 3 4 2 2" xfId="17490" xr:uid="{00000000-0005-0000-0000-00004F3D0000}"/>
    <cellStyle name="40% - Accent1 2 2 3 4 3" xfId="17491" xr:uid="{00000000-0005-0000-0000-0000503D0000}"/>
    <cellStyle name="40% - Accent1 2 2 3 5" xfId="17492" xr:uid="{00000000-0005-0000-0000-0000513D0000}"/>
    <cellStyle name="40% - Accent1 2 2 3 5 2" xfId="17493" xr:uid="{00000000-0005-0000-0000-0000523D0000}"/>
    <cellStyle name="40% - Accent1 2 2 3 5 2 2" xfId="17494" xr:uid="{00000000-0005-0000-0000-0000533D0000}"/>
    <cellStyle name="40% - Accent1 2 2 3 5 3" xfId="17495" xr:uid="{00000000-0005-0000-0000-0000543D0000}"/>
    <cellStyle name="40% - Accent1 2 2 3 6" xfId="17496" xr:uid="{00000000-0005-0000-0000-0000553D0000}"/>
    <cellStyle name="40% - Accent1 2 2 3 6 2" xfId="17497" xr:uid="{00000000-0005-0000-0000-0000563D0000}"/>
    <cellStyle name="40% - Accent1 2 2 3 6 2 2" xfId="17498" xr:uid="{00000000-0005-0000-0000-0000573D0000}"/>
    <cellStyle name="40% - Accent1 2 2 3 6 3" xfId="17499" xr:uid="{00000000-0005-0000-0000-0000583D0000}"/>
    <cellStyle name="40% - Accent1 2 2 3 7" xfId="17500" xr:uid="{00000000-0005-0000-0000-0000593D0000}"/>
    <cellStyle name="40% - Accent1 2 2 3 7 2" xfId="17501" xr:uid="{00000000-0005-0000-0000-00005A3D0000}"/>
    <cellStyle name="40% - Accent1 2 2 3 8" xfId="17502" xr:uid="{00000000-0005-0000-0000-00005B3D0000}"/>
    <cellStyle name="40% - Accent1 2 2 3 8 2" xfId="17503" xr:uid="{00000000-0005-0000-0000-00005C3D0000}"/>
    <cellStyle name="40% - Accent1 2 2 3 9" xfId="17504" xr:uid="{00000000-0005-0000-0000-00005D3D0000}"/>
    <cellStyle name="40% - Accent1 2 2 4" xfId="17505" xr:uid="{00000000-0005-0000-0000-00005E3D0000}"/>
    <cellStyle name="40% - Accent1 2 2 4 2" xfId="17506" xr:uid="{00000000-0005-0000-0000-00005F3D0000}"/>
    <cellStyle name="40% - Accent1 2 2 4 2 2" xfId="17507" xr:uid="{00000000-0005-0000-0000-0000603D0000}"/>
    <cellStyle name="40% - Accent1 2 2 4 2 2 2" xfId="17508" xr:uid="{00000000-0005-0000-0000-0000613D0000}"/>
    <cellStyle name="40% - Accent1 2 2 4 2 3" xfId="17509" xr:uid="{00000000-0005-0000-0000-0000623D0000}"/>
    <cellStyle name="40% - Accent1 2 2 4 3" xfId="17510" xr:uid="{00000000-0005-0000-0000-0000633D0000}"/>
    <cellStyle name="40% - Accent1 2 2 4 3 2" xfId="17511" xr:uid="{00000000-0005-0000-0000-0000643D0000}"/>
    <cellStyle name="40% - Accent1 2 2 4 3 2 2" xfId="17512" xr:uid="{00000000-0005-0000-0000-0000653D0000}"/>
    <cellStyle name="40% - Accent1 2 2 4 3 3" xfId="17513" xr:uid="{00000000-0005-0000-0000-0000663D0000}"/>
    <cellStyle name="40% - Accent1 2 2 4 4" xfId="17514" xr:uid="{00000000-0005-0000-0000-0000673D0000}"/>
    <cellStyle name="40% - Accent1 2 2 4 4 2" xfId="17515" xr:uid="{00000000-0005-0000-0000-0000683D0000}"/>
    <cellStyle name="40% - Accent1 2 2 4 4 2 2" xfId="17516" xr:uid="{00000000-0005-0000-0000-0000693D0000}"/>
    <cellStyle name="40% - Accent1 2 2 4 4 3" xfId="17517" xr:uid="{00000000-0005-0000-0000-00006A3D0000}"/>
    <cellStyle name="40% - Accent1 2 2 4 5" xfId="17518" xr:uid="{00000000-0005-0000-0000-00006B3D0000}"/>
    <cellStyle name="40% - Accent1 2 2 4 5 2" xfId="17519" xr:uid="{00000000-0005-0000-0000-00006C3D0000}"/>
    <cellStyle name="40% - Accent1 2 2 4 6" xfId="17520" xr:uid="{00000000-0005-0000-0000-00006D3D0000}"/>
    <cellStyle name="40% - Accent1 2 2 4 6 2" xfId="17521" xr:uid="{00000000-0005-0000-0000-00006E3D0000}"/>
    <cellStyle name="40% - Accent1 2 2 4 7" xfId="17522" xr:uid="{00000000-0005-0000-0000-00006F3D0000}"/>
    <cellStyle name="40% - Accent1 2 2 5" xfId="17523" xr:uid="{00000000-0005-0000-0000-0000703D0000}"/>
    <cellStyle name="40% - Accent1 2 2 5 2" xfId="17524" xr:uid="{00000000-0005-0000-0000-0000713D0000}"/>
    <cellStyle name="40% - Accent1 2 2 5 2 2" xfId="17525" xr:uid="{00000000-0005-0000-0000-0000723D0000}"/>
    <cellStyle name="40% - Accent1 2 2 5 2 2 2" xfId="17526" xr:uid="{00000000-0005-0000-0000-0000733D0000}"/>
    <cellStyle name="40% - Accent1 2 2 5 2 3" xfId="17527" xr:uid="{00000000-0005-0000-0000-0000743D0000}"/>
    <cellStyle name="40% - Accent1 2 2 5 3" xfId="17528" xr:uid="{00000000-0005-0000-0000-0000753D0000}"/>
    <cellStyle name="40% - Accent1 2 2 5 3 2" xfId="17529" xr:uid="{00000000-0005-0000-0000-0000763D0000}"/>
    <cellStyle name="40% - Accent1 2 2 5 4" xfId="17530" xr:uid="{00000000-0005-0000-0000-0000773D0000}"/>
    <cellStyle name="40% - Accent1 2 2 6" xfId="17531" xr:uid="{00000000-0005-0000-0000-0000783D0000}"/>
    <cellStyle name="40% - Accent1 2 2 6 2" xfId="17532" xr:uid="{00000000-0005-0000-0000-0000793D0000}"/>
    <cellStyle name="40% - Accent1 2 2 6 2 2" xfId="17533" xr:uid="{00000000-0005-0000-0000-00007A3D0000}"/>
    <cellStyle name="40% - Accent1 2 2 6 3" xfId="17534" xr:uid="{00000000-0005-0000-0000-00007B3D0000}"/>
    <cellStyle name="40% - Accent1 2 2 7" xfId="17535" xr:uid="{00000000-0005-0000-0000-00007C3D0000}"/>
    <cellStyle name="40% - Accent1 2 2 7 2" xfId="17536" xr:uid="{00000000-0005-0000-0000-00007D3D0000}"/>
    <cellStyle name="40% - Accent1 2 2 7 2 2" xfId="17537" xr:uid="{00000000-0005-0000-0000-00007E3D0000}"/>
    <cellStyle name="40% - Accent1 2 2 7 3" xfId="17538" xr:uid="{00000000-0005-0000-0000-00007F3D0000}"/>
    <cellStyle name="40% - Accent1 2 2 8" xfId="17539" xr:uid="{00000000-0005-0000-0000-0000803D0000}"/>
    <cellStyle name="40% - Accent1 2 2 8 2" xfId="17540" xr:uid="{00000000-0005-0000-0000-0000813D0000}"/>
    <cellStyle name="40% - Accent1 2 2 8 2 2" xfId="17541" xr:uid="{00000000-0005-0000-0000-0000823D0000}"/>
    <cellStyle name="40% - Accent1 2 2 8 3" xfId="17542" xr:uid="{00000000-0005-0000-0000-0000833D0000}"/>
    <cellStyle name="40% - Accent1 2 2 9" xfId="17543" xr:uid="{00000000-0005-0000-0000-0000843D0000}"/>
    <cellStyle name="40% - Accent1 2 2 9 2" xfId="17544" xr:uid="{00000000-0005-0000-0000-0000853D0000}"/>
    <cellStyle name="40% - Accent1 2 3" xfId="873" xr:uid="{00000000-0005-0000-0000-0000863D0000}"/>
    <cellStyle name="40% - Accent1 2 3 10" xfId="17545" xr:uid="{00000000-0005-0000-0000-0000873D0000}"/>
    <cellStyle name="40% - Accent1 2 3 10 2" xfId="17546" xr:uid="{00000000-0005-0000-0000-0000883D0000}"/>
    <cellStyle name="40% - Accent1 2 3 11" xfId="17547" xr:uid="{00000000-0005-0000-0000-0000893D0000}"/>
    <cellStyle name="40% - Accent1 2 3 12" xfId="17548" xr:uid="{00000000-0005-0000-0000-00008A3D0000}"/>
    <cellStyle name="40% - Accent1 2 3 2" xfId="17549" xr:uid="{00000000-0005-0000-0000-00008B3D0000}"/>
    <cellStyle name="40% - Accent1 2 3 2 10" xfId="17550" xr:uid="{00000000-0005-0000-0000-00008C3D0000}"/>
    <cellStyle name="40% - Accent1 2 3 2 2" xfId="17551" xr:uid="{00000000-0005-0000-0000-00008D3D0000}"/>
    <cellStyle name="40% - Accent1 2 3 2 2 2" xfId="17552" xr:uid="{00000000-0005-0000-0000-00008E3D0000}"/>
    <cellStyle name="40% - Accent1 2 3 2 2 2 2" xfId="17553" xr:uid="{00000000-0005-0000-0000-00008F3D0000}"/>
    <cellStyle name="40% - Accent1 2 3 2 2 2 2 2" xfId="17554" xr:uid="{00000000-0005-0000-0000-0000903D0000}"/>
    <cellStyle name="40% - Accent1 2 3 2 2 2 2 2 2" xfId="17555" xr:uid="{00000000-0005-0000-0000-0000913D0000}"/>
    <cellStyle name="40% - Accent1 2 3 2 2 2 2 3" xfId="17556" xr:uid="{00000000-0005-0000-0000-0000923D0000}"/>
    <cellStyle name="40% - Accent1 2 3 2 2 2 3" xfId="17557" xr:uid="{00000000-0005-0000-0000-0000933D0000}"/>
    <cellStyle name="40% - Accent1 2 3 2 2 2 3 2" xfId="17558" xr:uid="{00000000-0005-0000-0000-0000943D0000}"/>
    <cellStyle name="40% - Accent1 2 3 2 2 2 3 2 2" xfId="17559" xr:uid="{00000000-0005-0000-0000-0000953D0000}"/>
    <cellStyle name="40% - Accent1 2 3 2 2 2 3 3" xfId="17560" xr:uid="{00000000-0005-0000-0000-0000963D0000}"/>
    <cellStyle name="40% - Accent1 2 3 2 2 2 4" xfId="17561" xr:uid="{00000000-0005-0000-0000-0000973D0000}"/>
    <cellStyle name="40% - Accent1 2 3 2 2 2 4 2" xfId="17562" xr:uid="{00000000-0005-0000-0000-0000983D0000}"/>
    <cellStyle name="40% - Accent1 2 3 2 2 2 4 2 2" xfId="17563" xr:uid="{00000000-0005-0000-0000-0000993D0000}"/>
    <cellStyle name="40% - Accent1 2 3 2 2 2 4 3" xfId="17564" xr:uid="{00000000-0005-0000-0000-00009A3D0000}"/>
    <cellStyle name="40% - Accent1 2 3 2 2 2 5" xfId="17565" xr:uid="{00000000-0005-0000-0000-00009B3D0000}"/>
    <cellStyle name="40% - Accent1 2 3 2 2 2 5 2" xfId="17566" xr:uid="{00000000-0005-0000-0000-00009C3D0000}"/>
    <cellStyle name="40% - Accent1 2 3 2 2 2 6" xfId="17567" xr:uid="{00000000-0005-0000-0000-00009D3D0000}"/>
    <cellStyle name="40% - Accent1 2 3 2 2 2 6 2" xfId="17568" xr:uid="{00000000-0005-0000-0000-00009E3D0000}"/>
    <cellStyle name="40% - Accent1 2 3 2 2 2 7" xfId="17569" xr:uid="{00000000-0005-0000-0000-00009F3D0000}"/>
    <cellStyle name="40% - Accent1 2 3 2 2 3" xfId="17570" xr:uid="{00000000-0005-0000-0000-0000A03D0000}"/>
    <cellStyle name="40% - Accent1 2 3 2 2 3 2" xfId="17571" xr:uid="{00000000-0005-0000-0000-0000A13D0000}"/>
    <cellStyle name="40% - Accent1 2 3 2 2 3 2 2" xfId="17572" xr:uid="{00000000-0005-0000-0000-0000A23D0000}"/>
    <cellStyle name="40% - Accent1 2 3 2 2 3 2 2 2" xfId="17573" xr:uid="{00000000-0005-0000-0000-0000A33D0000}"/>
    <cellStyle name="40% - Accent1 2 3 2 2 3 2 3" xfId="17574" xr:uid="{00000000-0005-0000-0000-0000A43D0000}"/>
    <cellStyle name="40% - Accent1 2 3 2 2 3 3" xfId="17575" xr:uid="{00000000-0005-0000-0000-0000A53D0000}"/>
    <cellStyle name="40% - Accent1 2 3 2 2 3 3 2" xfId="17576" xr:uid="{00000000-0005-0000-0000-0000A63D0000}"/>
    <cellStyle name="40% - Accent1 2 3 2 2 3 4" xfId="17577" xr:uid="{00000000-0005-0000-0000-0000A73D0000}"/>
    <cellStyle name="40% - Accent1 2 3 2 2 4" xfId="17578" xr:uid="{00000000-0005-0000-0000-0000A83D0000}"/>
    <cellStyle name="40% - Accent1 2 3 2 2 4 2" xfId="17579" xr:uid="{00000000-0005-0000-0000-0000A93D0000}"/>
    <cellStyle name="40% - Accent1 2 3 2 2 4 2 2" xfId="17580" xr:uid="{00000000-0005-0000-0000-0000AA3D0000}"/>
    <cellStyle name="40% - Accent1 2 3 2 2 4 3" xfId="17581" xr:uid="{00000000-0005-0000-0000-0000AB3D0000}"/>
    <cellStyle name="40% - Accent1 2 3 2 2 5" xfId="17582" xr:uid="{00000000-0005-0000-0000-0000AC3D0000}"/>
    <cellStyle name="40% - Accent1 2 3 2 2 5 2" xfId="17583" xr:uid="{00000000-0005-0000-0000-0000AD3D0000}"/>
    <cellStyle name="40% - Accent1 2 3 2 2 5 2 2" xfId="17584" xr:uid="{00000000-0005-0000-0000-0000AE3D0000}"/>
    <cellStyle name="40% - Accent1 2 3 2 2 5 3" xfId="17585" xr:uid="{00000000-0005-0000-0000-0000AF3D0000}"/>
    <cellStyle name="40% - Accent1 2 3 2 2 6" xfId="17586" xr:uid="{00000000-0005-0000-0000-0000B03D0000}"/>
    <cellStyle name="40% - Accent1 2 3 2 2 6 2" xfId="17587" xr:uid="{00000000-0005-0000-0000-0000B13D0000}"/>
    <cellStyle name="40% - Accent1 2 3 2 2 6 2 2" xfId="17588" xr:uid="{00000000-0005-0000-0000-0000B23D0000}"/>
    <cellStyle name="40% - Accent1 2 3 2 2 6 3" xfId="17589" xr:uid="{00000000-0005-0000-0000-0000B33D0000}"/>
    <cellStyle name="40% - Accent1 2 3 2 2 7" xfId="17590" xr:uid="{00000000-0005-0000-0000-0000B43D0000}"/>
    <cellStyle name="40% - Accent1 2 3 2 2 7 2" xfId="17591" xr:uid="{00000000-0005-0000-0000-0000B53D0000}"/>
    <cellStyle name="40% - Accent1 2 3 2 2 8" xfId="17592" xr:uid="{00000000-0005-0000-0000-0000B63D0000}"/>
    <cellStyle name="40% - Accent1 2 3 2 2 8 2" xfId="17593" xr:uid="{00000000-0005-0000-0000-0000B73D0000}"/>
    <cellStyle name="40% - Accent1 2 3 2 2 9" xfId="17594" xr:uid="{00000000-0005-0000-0000-0000B83D0000}"/>
    <cellStyle name="40% - Accent1 2 3 2 3" xfId="17595" xr:uid="{00000000-0005-0000-0000-0000B93D0000}"/>
    <cellStyle name="40% - Accent1 2 3 2 3 2" xfId="17596" xr:uid="{00000000-0005-0000-0000-0000BA3D0000}"/>
    <cellStyle name="40% - Accent1 2 3 2 3 2 2" xfId="17597" xr:uid="{00000000-0005-0000-0000-0000BB3D0000}"/>
    <cellStyle name="40% - Accent1 2 3 2 3 2 2 2" xfId="17598" xr:uid="{00000000-0005-0000-0000-0000BC3D0000}"/>
    <cellStyle name="40% - Accent1 2 3 2 3 2 3" xfId="17599" xr:uid="{00000000-0005-0000-0000-0000BD3D0000}"/>
    <cellStyle name="40% - Accent1 2 3 2 3 3" xfId="17600" xr:uid="{00000000-0005-0000-0000-0000BE3D0000}"/>
    <cellStyle name="40% - Accent1 2 3 2 3 3 2" xfId="17601" xr:uid="{00000000-0005-0000-0000-0000BF3D0000}"/>
    <cellStyle name="40% - Accent1 2 3 2 3 3 2 2" xfId="17602" xr:uid="{00000000-0005-0000-0000-0000C03D0000}"/>
    <cellStyle name="40% - Accent1 2 3 2 3 3 3" xfId="17603" xr:uid="{00000000-0005-0000-0000-0000C13D0000}"/>
    <cellStyle name="40% - Accent1 2 3 2 3 4" xfId="17604" xr:uid="{00000000-0005-0000-0000-0000C23D0000}"/>
    <cellStyle name="40% - Accent1 2 3 2 3 4 2" xfId="17605" xr:uid="{00000000-0005-0000-0000-0000C33D0000}"/>
    <cellStyle name="40% - Accent1 2 3 2 3 4 2 2" xfId="17606" xr:uid="{00000000-0005-0000-0000-0000C43D0000}"/>
    <cellStyle name="40% - Accent1 2 3 2 3 4 3" xfId="17607" xr:uid="{00000000-0005-0000-0000-0000C53D0000}"/>
    <cellStyle name="40% - Accent1 2 3 2 3 5" xfId="17608" xr:uid="{00000000-0005-0000-0000-0000C63D0000}"/>
    <cellStyle name="40% - Accent1 2 3 2 3 5 2" xfId="17609" xr:uid="{00000000-0005-0000-0000-0000C73D0000}"/>
    <cellStyle name="40% - Accent1 2 3 2 3 6" xfId="17610" xr:uid="{00000000-0005-0000-0000-0000C83D0000}"/>
    <cellStyle name="40% - Accent1 2 3 2 3 6 2" xfId="17611" xr:uid="{00000000-0005-0000-0000-0000C93D0000}"/>
    <cellStyle name="40% - Accent1 2 3 2 3 7" xfId="17612" xr:uid="{00000000-0005-0000-0000-0000CA3D0000}"/>
    <cellStyle name="40% - Accent1 2 3 2 4" xfId="17613" xr:uid="{00000000-0005-0000-0000-0000CB3D0000}"/>
    <cellStyle name="40% - Accent1 2 3 2 4 2" xfId="17614" xr:uid="{00000000-0005-0000-0000-0000CC3D0000}"/>
    <cellStyle name="40% - Accent1 2 3 2 4 2 2" xfId="17615" xr:uid="{00000000-0005-0000-0000-0000CD3D0000}"/>
    <cellStyle name="40% - Accent1 2 3 2 4 2 2 2" xfId="17616" xr:uid="{00000000-0005-0000-0000-0000CE3D0000}"/>
    <cellStyle name="40% - Accent1 2 3 2 4 2 3" xfId="17617" xr:uid="{00000000-0005-0000-0000-0000CF3D0000}"/>
    <cellStyle name="40% - Accent1 2 3 2 4 3" xfId="17618" xr:uid="{00000000-0005-0000-0000-0000D03D0000}"/>
    <cellStyle name="40% - Accent1 2 3 2 4 3 2" xfId="17619" xr:uid="{00000000-0005-0000-0000-0000D13D0000}"/>
    <cellStyle name="40% - Accent1 2 3 2 4 4" xfId="17620" xr:uid="{00000000-0005-0000-0000-0000D23D0000}"/>
    <cellStyle name="40% - Accent1 2 3 2 5" xfId="17621" xr:uid="{00000000-0005-0000-0000-0000D33D0000}"/>
    <cellStyle name="40% - Accent1 2 3 2 5 2" xfId="17622" xr:uid="{00000000-0005-0000-0000-0000D43D0000}"/>
    <cellStyle name="40% - Accent1 2 3 2 5 2 2" xfId="17623" xr:uid="{00000000-0005-0000-0000-0000D53D0000}"/>
    <cellStyle name="40% - Accent1 2 3 2 5 3" xfId="17624" xr:uid="{00000000-0005-0000-0000-0000D63D0000}"/>
    <cellStyle name="40% - Accent1 2 3 2 6" xfId="17625" xr:uid="{00000000-0005-0000-0000-0000D73D0000}"/>
    <cellStyle name="40% - Accent1 2 3 2 6 2" xfId="17626" xr:uid="{00000000-0005-0000-0000-0000D83D0000}"/>
    <cellStyle name="40% - Accent1 2 3 2 6 2 2" xfId="17627" xr:uid="{00000000-0005-0000-0000-0000D93D0000}"/>
    <cellStyle name="40% - Accent1 2 3 2 6 3" xfId="17628" xr:uid="{00000000-0005-0000-0000-0000DA3D0000}"/>
    <cellStyle name="40% - Accent1 2 3 2 7" xfId="17629" xr:uid="{00000000-0005-0000-0000-0000DB3D0000}"/>
    <cellStyle name="40% - Accent1 2 3 2 7 2" xfId="17630" xr:uid="{00000000-0005-0000-0000-0000DC3D0000}"/>
    <cellStyle name="40% - Accent1 2 3 2 7 2 2" xfId="17631" xr:uid="{00000000-0005-0000-0000-0000DD3D0000}"/>
    <cellStyle name="40% - Accent1 2 3 2 7 3" xfId="17632" xr:uid="{00000000-0005-0000-0000-0000DE3D0000}"/>
    <cellStyle name="40% - Accent1 2 3 2 8" xfId="17633" xr:uid="{00000000-0005-0000-0000-0000DF3D0000}"/>
    <cellStyle name="40% - Accent1 2 3 2 8 2" xfId="17634" xr:uid="{00000000-0005-0000-0000-0000E03D0000}"/>
    <cellStyle name="40% - Accent1 2 3 2 9" xfId="17635" xr:uid="{00000000-0005-0000-0000-0000E13D0000}"/>
    <cellStyle name="40% - Accent1 2 3 2 9 2" xfId="17636" xr:uid="{00000000-0005-0000-0000-0000E23D0000}"/>
    <cellStyle name="40% - Accent1 2 3 3" xfId="17637" xr:uid="{00000000-0005-0000-0000-0000E33D0000}"/>
    <cellStyle name="40% - Accent1 2 3 3 2" xfId="17638" xr:uid="{00000000-0005-0000-0000-0000E43D0000}"/>
    <cellStyle name="40% - Accent1 2 3 3 2 2" xfId="17639" xr:uid="{00000000-0005-0000-0000-0000E53D0000}"/>
    <cellStyle name="40% - Accent1 2 3 3 2 2 2" xfId="17640" xr:uid="{00000000-0005-0000-0000-0000E63D0000}"/>
    <cellStyle name="40% - Accent1 2 3 3 2 2 2 2" xfId="17641" xr:uid="{00000000-0005-0000-0000-0000E73D0000}"/>
    <cellStyle name="40% - Accent1 2 3 3 2 2 3" xfId="17642" xr:uid="{00000000-0005-0000-0000-0000E83D0000}"/>
    <cellStyle name="40% - Accent1 2 3 3 2 3" xfId="17643" xr:uid="{00000000-0005-0000-0000-0000E93D0000}"/>
    <cellStyle name="40% - Accent1 2 3 3 2 3 2" xfId="17644" xr:uid="{00000000-0005-0000-0000-0000EA3D0000}"/>
    <cellStyle name="40% - Accent1 2 3 3 2 3 2 2" xfId="17645" xr:uid="{00000000-0005-0000-0000-0000EB3D0000}"/>
    <cellStyle name="40% - Accent1 2 3 3 2 3 3" xfId="17646" xr:uid="{00000000-0005-0000-0000-0000EC3D0000}"/>
    <cellStyle name="40% - Accent1 2 3 3 2 4" xfId="17647" xr:uid="{00000000-0005-0000-0000-0000ED3D0000}"/>
    <cellStyle name="40% - Accent1 2 3 3 2 4 2" xfId="17648" xr:uid="{00000000-0005-0000-0000-0000EE3D0000}"/>
    <cellStyle name="40% - Accent1 2 3 3 2 4 2 2" xfId="17649" xr:uid="{00000000-0005-0000-0000-0000EF3D0000}"/>
    <cellStyle name="40% - Accent1 2 3 3 2 4 3" xfId="17650" xr:uid="{00000000-0005-0000-0000-0000F03D0000}"/>
    <cellStyle name="40% - Accent1 2 3 3 2 5" xfId="17651" xr:uid="{00000000-0005-0000-0000-0000F13D0000}"/>
    <cellStyle name="40% - Accent1 2 3 3 2 5 2" xfId="17652" xr:uid="{00000000-0005-0000-0000-0000F23D0000}"/>
    <cellStyle name="40% - Accent1 2 3 3 2 6" xfId="17653" xr:uid="{00000000-0005-0000-0000-0000F33D0000}"/>
    <cellStyle name="40% - Accent1 2 3 3 2 6 2" xfId="17654" xr:uid="{00000000-0005-0000-0000-0000F43D0000}"/>
    <cellStyle name="40% - Accent1 2 3 3 2 7" xfId="17655" xr:uid="{00000000-0005-0000-0000-0000F53D0000}"/>
    <cellStyle name="40% - Accent1 2 3 3 3" xfId="17656" xr:uid="{00000000-0005-0000-0000-0000F63D0000}"/>
    <cellStyle name="40% - Accent1 2 3 3 3 2" xfId="17657" xr:uid="{00000000-0005-0000-0000-0000F73D0000}"/>
    <cellStyle name="40% - Accent1 2 3 3 3 2 2" xfId="17658" xr:uid="{00000000-0005-0000-0000-0000F83D0000}"/>
    <cellStyle name="40% - Accent1 2 3 3 3 2 2 2" xfId="17659" xr:uid="{00000000-0005-0000-0000-0000F93D0000}"/>
    <cellStyle name="40% - Accent1 2 3 3 3 2 3" xfId="17660" xr:uid="{00000000-0005-0000-0000-0000FA3D0000}"/>
    <cellStyle name="40% - Accent1 2 3 3 3 3" xfId="17661" xr:uid="{00000000-0005-0000-0000-0000FB3D0000}"/>
    <cellStyle name="40% - Accent1 2 3 3 3 3 2" xfId="17662" xr:uid="{00000000-0005-0000-0000-0000FC3D0000}"/>
    <cellStyle name="40% - Accent1 2 3 3 3 4" xfId="17663" xr:uid="{00000000-0005-0000-0000-0000FD3D0000}"/>
    <cellStyle name="40% - Accent1 2 3 3 4" xfId="17664" xr:uid="{00000000-0005-0000-0000-0000FE3D0000}"/>
    <cellStyle name="40% - Accent1 2 3 3 4 2" xfId="17665" xr:uid="{00000000-0005-0000-0000-0000FF3D0000}"/>
    <cellStyle name="40% - Accent1 2 3 3 4 2 2" xfId="17666" xr:uid="{00000000-0005-0000-0000-0000003E0000}"/>
    <cellStyle name="40% - Accent1 2 3 3 4 3" xfId="17667" xr:uid="{00000000-0005-0000-0000-0000013E0000}"/>
    <cellStyle name="40% - Accent1 2 3 3 5" xfId="17668" xr:uid="{00000000-0005-0000-0000-0000023E0000}"/>
    <cellStyle name="40% - Accent1 2 3 3 5 2" xfId="17669" xr:uid="{00000000-0005-0000-0000-0000033E0000}"/>
    <cellStyle name="40% - Accent1 2 3 3 5 2 2" xfId="17670" xr:uid="{00000000-0005-0000-0000-0000043E0000}"/>
    <cellStyle name="40% - Accent1 2 3 3 5 3" xfId="17671" xr:uid="{00000000-0005-0000-0000-0000053E0000}"/>
    <cellStyle name="40% - Accent1 2 3 3 6" xfId="17672" xr:uid="{00000000-0005-0000-0000-0000063E0000}"/>
    <cellStyle name="40% - Accent1 2 3 3 6 2" xfId="17673" xr:uid="{00000000-0005-0000-0000-0000073E0000}"/>
    <cellStyle name="40% - Accent1 2 3 3 6 2 2" xfId="17674" xr:uid="{00000000-0005-0000-0000-0000083E0000}"/>
    <cellStyle name="40% - Accent1 2 3 3 6 3" xfId="17675" xr:uid="{00000000-0005-0000-0000-0000093E0000}"/>
    <cellStyle name="40% - Accent1 2 3 3 7" xfId="17676" xr:uid="{00000000-0005-0000-0000-00000A3E0000}"/>
    <cellStyle name="40% - Accent1 2 3 3 7 2" xfId="17677" xr:uid="{00000000-0005-0000-0000-00000B3E0000}"/>
    <cellStyle name="40% - Accent1 2 3 3 8" xfId="17678" xr:uid="{00000000-0005-0000-0000-00000C3E0000}"/>
    <cellStyle name="40% - Accent1 2 3 3 8 2" xfId="17679" xr:uid="{00000000-0005-0000-0000-00000D3E0000}"/>
    <cellStyle name="40% - Accent1 2 3 3 9" xfId="17680" xr:uid="{00000000-0005-0000-0000-00000E3E0000}"/>
    <cellStyle name="40% - Accent1 2 3 4" xfId="17681" xr:uid="{00000000-0005-0000-0000-00000F3E0000}"/>
    <cellStyle name="40% - Accent1 2 3 4 2" xfId="17682" xr:uid="{00000000-0005-0000-0000-0000103E0000}"/>
    <cellStyle name="40% - Accent1 2 3 4 2 2" xfId="17683" xr:uid="{00000000-0005-0000-0000-0000113E0000}"/>
    <cellStyle name="40% - Accent1 2 3 4 2 2 2" xfId="17684" xr:uid="{00000000-0005-0000-0000-0000123E0000}"/>
    <cellStyle name="40% - Accent1 2 3 4 2 3" xfId="17685" xr:uid="{00000000-0005-0000-0000-0000133E0000}"/>
    <cellStyle name="40% - Accent1 2 3 4 3" xfId="17686" xr:uid="{00000000-0005-0000-0000-0000143E0000}"/>
    <cellStyle name="40% - Accent1 2 3 4 3 2" xfId="17687" xr:uid="{00000000-0005-0000-0000-0000153E0000}"/>
    <cellStyle name="40% - Accent1 2 3 4 3 2 2" xfId="17688" xr:uid="{00000000-0005-0000-0000-0000163E0000}"/>
    <cellStyle name="40% - Accent1 2 3 4 3 3" xfId="17689" xr:uid="{00000000-0005-0000-0000-0000173E0000}"/>
    <cellStyle name="40% - Accent1 2 3 4 4" xfId="17690" xr:uid="{00000000-0005-0000-0000-0000183E0000}"/>
    <cellStyle name="40% - Accent1 2 3 4 4 2" xfId="17691" xr:uid="{00000000-0005-0000-0000-0000193E0000}"/>
    <cellStyle name="40% - Accent1 2 3 4 4 2 2" xfId="17692" xr:uid="{00000000-0005-0000-0000-00001A3E0000}"/>
    <cellStyle name="40% - Accent1 2 3 4 4 3" xfId="17693" xr:uid="{00000000-0005-0000-0000-00001B3E0000}"/>
    <cellStyle name="40% - Accent1 2 3 4 5" xfId="17694" xr:uid="{00000000-0005-0000-0000-00001C3E0000}"/>
    <cellStyle name="40% - Accent1 2 3 4 5 2" xfId="17695" xr:uid="{00000000-0005-0000-0000-00001D3E0000}"/>
    <cellStyle name="40% - Accent1 2 3 4 6" xfId="17696" xr:uid="{00000000-0005-0000-0000-00001E3E0000}"/>
    <cellStyle name="40% - Accent1 2 3 4 6 2" xfId="17697" xr:uid="{00000000-0005-0000-0000-00001F3E0000}"/>
    <cellStyle name="40% - Accent1 2 3 4 7" xfId="17698" xr:uid="{00000000-0005-0000-0000-0000203E0000}"/>
    <cellStyle name="40% - Accent1 2 3 5" xfId="17699" xr:uid="{00000000-0005-0000-0000-0000213E0000}"/>
    <cellStyle name="40% - Accent1 2 3 5 2" xfId="17700" xr:uid="{00000000-0005-0000-0000-0000223E0000}"/>
    <cellStyle name="40% - Accent1 2 3 5 2 2" xfId="17701" xr:uid="{00000000-0005-0000-0000-0000233E0000}"/>
    <cellStyle name="40% - Accent1 2 3 5 2 2 2" xfId="17702" xr:uid="{00000000-0005-0000-0000-0000243E0000}"/>
    <cellStyle name="40% - Accent1 2 3 5 2 3" xfId="17703" xr:uid="{00000000-0005-0000-0000-0000253E0000}"/>
    <cellStyle name="40% - Accent1 2 3 5 3" xfId="17704" xr:uid="{00000000-0005-0000-0000-0000263E0000}"/>
    <cellStyle name="40% - Accent1 2 3 5 3 2" xfId="17705" xr:uid="{00000000-0005-0000-0000-0000273E0000}"/>
    <cellStyle name="40% - Accent1 2 3 5 4" xfId="17706" xr:uid="{00000000-0005-0000-0000-0000283E0000}"/>
    <cellStyle name="40% - Accent1 2 3 6" xfId="17707" xr:uid="{00000000-0005-0000-0000-0000293E0000}"/>
    <cellStyle name="40% - Accent1 2 3 6 2" xfId="17708" xr:uid="{00000000-0005-0000-0000-00002A3E0000}"/>
    <cellStyle name="40% - Accent1 2 3 6 2 2" xfId="17709" xr:uid="{00000000-0005-0000-0000-00002B3E0000}"/>
    <cellStyle name="40% - Accent1 2 3 6 3" xfId="17710" xr:uid="{00000000-0005-0000-0000-00002C3E0000}"/>
    <cellStyle name="40% - Accent1 2 3 7" xfId="17711" xr:uid="{00000000-0005-0000-0000-00002D3E0000}"/>
    <cellStyle name="40% - Accent1 2 3 7 2" xfId="17712" xr:uid="{00000000-0005-0000-0000-00002E3E0000}"/>
    <cellStyle name="40% - Accent1 2 3 7 2 2" xfId="17713" xr:uid="{00000000-0005-0000-0000-00002F3E0000}"/>
    <cellStyle name="40% - Accent1 2 3 7 3" xfId="17714" xr:uid="{00000000-0005-0000-0000-0000303E0000}"/>
    <cellStyle name="40% - Accent1 2 3 8" xfId="17715" xr:uid="{00000000-0005-0000-0000-0000313E0000}"/>
    <cellStyle name="40% - Accent1 2 3 8 2" xfId="17716" xr:uid="{00000000-0005-0000-0000-0000323E0000}"/>
    <cellStyle name="40% - Accent1 2 3 8 2 2" xfId="17717" xr:uid="{00000000-0005-0000-0000-0000333E0000}"/>
    <cellStyle name="40% - Accent1 2 3 8 3" xfId="17718" xr:uid="{00000000-0005-0000-0000-0000343E0000}"/>
    <cellStyle name="40% - Accent1 2 3 9" xfId="17719" xr:uid="{00000000-0005-0000-0000-0000353E0000}"/>
    <cellStyle name="40% - Accent1 2 3 9 2" xfId="17720" xr:uid="{00000000-0005-0000-0000-0000363E0000}"/>
    <cellStyle name="40% - Accent1 2 4" xfId="17721" xr:uid="{00000000-0005-0000-0000-0000373E0000}"/>
    <cellStyle name="40% - Accent1 2 4 10" xfId="17722" xr:uid="{00000000-0005-0000-0000-0000383E0000}"/>
    <cellStyle name="40% - Accent1 2 4 2" xfId="17723" xr:uid="{00000000-0005-0000-0000-0000393E0000}"/>
    <cellStyle name="40% - Accent1 2 4 2 2" xfId="17724" xr:uid="{00000000-0005-0000-0000-00003A3E0000}"/>
    <cellStyle name="40% - Accent1 2 4 2 2 2" xfId="17725" xr:uid="{00000000-0005-0000-0000-00003B3E0000}"/>
    <cellStyle name="40% - Accent1 2 4 2 2 2 2" xfId="17726" xr:uid="{00000000-0005-0000-0000-00003C3E0000}"/>
    <cellStyle name="40% - Accent1 2 4 2 2 2 2 2" xfId="17727" xr:uid="{00000000-0005-0000-0000-00003D3E0000}"/>
    <cellStyle name="40% - Accent1 2 4 2 2 2 3" xfId="17728" xr:uid="{00000000-0005-0000-0000-00003E3E0000}"/>
    <cellStyle name="40% - Accent1 2 4 2 2 3" xfId="17729" xr:uid="{00000000-0005-0000-0000-00003F3E0000}"/>
    <cellStyle name="40% - Accent1 2 4 2 2 3 2" xfId="17730" xr:uid="{00000000-0005-0000-0000-0000403E0000}"/>
    <cellStyle name="40% - Accent1 2 4 2 2 3 2 2" xfId="17731" xr:uid="{00000000-0005-0000-0000-0000413E0000}"/>
    <cellStyle name="40% - Accent1 2 4 2 2 3 3" xfId="17732" xr:uid="{00000000-0005-0000-0000-0000423E0000}"/>
    <cellStyle name="40% - Accent1 2 4 2 2 4" xfId="17733" xr:uid="{00000000-0005-0000-0000-0000433E0000}"/>
    <cellStyle name="40% - Accent1 2 4 2 2 4 2" xfId="17734" xr:uid="{00000000-0005-0000-0000-0000443E0000}"/>
    <cellStyle name="40% - Accent1 2 4 2 2 4 2 2" xfId="17735" xr:uid="{00000000-0005-0000-0000-0000453E0000}"/>
    <cellStyle name="40% - Accent1 2 4 2 2 4 3" xfId="17736" xr:uid="{00000000-0005-0000-0000-0000463E0000}"/>
    <cellStyle name="40% - Accent1 2 4 2 2 5" xfId="17737" xr:uid="{00000000-0005-0000-0000-0000473E0000}"/>
    <cellStyle name="40% - Accent1 2 4 2 2 5 2" xfId="17738" xr:uid="{00000000-0005-0000-0000-0000483E0000}"/>
    <cellStyle name="40% - Accent1 2 4 2 2 6" xfId="17739" xr:uid="{00000000-0005-0000-0000-0000493E0000}"/>
    <cellStyle name="40% - Accent1 2 4 2 2 6 2" xfId="17740" xr:uid="{00000000-0005-0000-0000-00004A3E0000}"/>
    <cellStyle name="40% - Accent1 2 4 2 2 7" xfId="17741" xr:uid="{00000000-0005-0000-0000-00004B3E0000}"/>
    <cellStyle name="40% - Accent1 2 4 2 3" xfId="17742" xr:uid="{00000000-0005-0000-0000-00004C3E0000}"/>
    <cellStyle name="40% - Accent1 2 4 2 3 2" xfId="17743" xr:uid="{00000000-0005-0000-0000-00004D3E0000}"/>
    <cellStyle name="40% - Accent1 2 4 2 3 2 2" xfId="17744" xr:uid="{00000000-0005-0000-0000-00004E3E0000}"/>
    <cellStyle name="40% - Accent1 2 4 2 3 2 2 2" xfId="17745" xr:uid="{00000000-0005-0000-0000-00004F3E0000}"/>
    <cellStyle name="40% - Accent1 2 4 2 3 2 3" xfId="17746" xr:uid="{00000000-0005-0000-0000-0000503E0000}"/>
    <cellStyle name="40% - Accent1 2 4 2 3 3" xfId="17747" xr:uid="{00000000-0005-0000-0000-0000513E0000}"/>
    <cellStyle name="40% - Accent1 2 4 2 3 3 2" xfId="17748" xr:uid="{00000000-0005-0000-0000-0000523E0000}"/>
    <cellStyle name="40% - Accent1 2 4 2 3 4" xfId="17749" xr:uid="{00000000-0005-0000-0000-0000533E0000}"/>
    <cellStyle name="40% - Accent1 2 4 2 4" xfId="17750" xr:uid="{00000000-0005-0000-0000-0000543E0000}"/>
    <cellStyle name="40% - Accent1 2 4 2 4 2" xfId="17751" xr:uid="{00000000-0005-0000-0000-0000553E0000}"/>
    <cellStyle name="40% - Accent1 2 4 2 4 2 2" xfId="17752" xr:uid="{00000000-0005-0000-0000-0000563E0000}"/>
    <cellStyle name="40% - Accent1 2 4 2 4 3" xfId="17753" xr:uid="{00000000-0005-0000-0000-0000573E0000}"/>
    <cellStyle name="40% - Accent1 2 4 2 5" xfId="17754" xr:uid="{00000000-0005-0000-0000-0000583E0000}"/>
    <cellStyle name="40% - Accent1 2 4 2 5 2" xfId="17755" xr:uid="{00000000-0005-0000-0000-0000593E0000}"/>
    <cellStyle name="40% - Accent1 2 4 2 5 2 2" xfId="17756" xr:uid="{00000000-0005-0000-0000-00005A3E0000}"/>
    <cellStyle name="40% - Accent1 2 4 2 5 3" xfId="17757" xr:uid="{00000000-0005-0000-0000-00005B3E0000}"/>
    <cellStyle name="40% - Accent1 2 4 2 6" xfId="17758" xr:uid="{00000000-0005-0000-0000-00005C3E0000}"/>
    <cellStyle name="40% - Accent1 2 4 2 6 2" xfId="17759" xr:uid="{00000000-0005-0000-0000-00005D3E0000}"/>
    <cellStyle name="40% - Accent1 2 4 2 6 2 2" xfId="17760" xr:uid="{00000000-0005-0000-0000-00005E3E0000}"/>
    <cellStyle name="40% - Accent1 2 4 2 6 3" xfId="17761" xr:uid="{00000000-0005-0000-0000-00005F3E0000}"/>
    <cellStyle name="40% - Accent1 2 4 2 7" xfId="17762" xr:uid="{00000000-0005-0000-0000-0000603E0000}"/>
    <cellStyle name="40% - Accent1 2 4 2 7 2" xfId="17763" xr:uid="{00000000-0005-0000-0000-0000613E0000}"/>
    <cellStyle name="40% - Accent1 2 4 2 8" xfId="17764" xr:uid="{00000000-0005-0000-0000-0000623E0000}"/>
    <cellStyle name="40% - Accent1 2 4 2 8 2" xfId="17765" xr:uid="{00000000-0005-0000-0000-0000633E0000}"/>
    <cellStyle name="40% - Accent1 2 4 2 9" xfId="17766" xr:uid="{00000000-0005-0000-0000-0000643E0000}"/>
    <cellStyle name="40% - Accent1 2 4 3" xfId="17767" xr:uid="{00000000-0005-0000-0000-0000653E0000}"/>
    <cellStyle name="40% - Accent1 2 4 3 2" xfId="17768" xr:uid="{00000000-0005-0000-0000-0000663E0000}"/>
    <cellStyle name="40% - Accent1 2 4 3 2 2" xfId="17769" xr:uid="{00000000-0005-0000-0000-0000673E0000}"/>
    <cellStyle name="40% - Accent1 2 4 3 2 2 2" xfId="17770" xr:uid="{00000000-0005-0000-0000-0000683E0000}"/>
    <cellStyle name="40% - Accent1 2 4 3 2 3" xfId="17771" xr:uid="{00000000-0005-0000-0000-0000693E0000}"/>
    <cellStyle name="40% - Accent1 2 4 3 3" xfId="17772" xr:uid="{00000000-0005-0000-0000-00006A3E0000}"/>
    <cellStyle name="40% - Accent1 2 4 3 3 2" xfId="17773" xr:uid="{00000000-0005-0000-0000-00006B3E0000}"/>
    <cellStyle name="40% - Accent1 2 4 3 3 2 2" xfId="17774" xr:uid="{00000000-0005-0000-0000-00006C3E0000}"/>
    <cellStyle name="40% - Accent1 2 4 3 3 3" xfId="17775" xr:uid="{00000000-0005-0000-0000-00006D3E0000}"/>
    <cellStyle name="40% - Accent1 2 4 3 4" xfId="17776" xr:uid="{00000000-0005-0000-0000-00006E3E0000}"/>
    <cellStyle name="40% - Accent1 2 4 3 4 2" xfId="17777" xr:uid="{00000000-0005-0000-0000-00006F3E0000}"/>
    <cellStyle name="40% - Accent1 2 4 3 4 2 2" xfId="17778" xr:uid="{00000000-0005-0000-0000-0000703E0000}"/>
    <cellStyle name="40% - Accent1 2 4 3 4 3" xfId="17779" xr:uid="{00000000-0005-0000-0000-0000713E0000}"/>
    <cellStyle name="40% - Accent1 2 4 3 5" xfId="17780" xr:uid="{00000000-0005-0000-0000-0000723E0000}"/>
    <cellStyle name="40% - Accent1 2 4 3 5 2" xfId="17781" xr:uid="{00000000-0005-0000-0000-0000733E0000}"/>
    <cellStyle name="40% - Accent1 2 4 3 6" xfId="17782" xr:uid="{00000000-0005-0000-0000-0000743E0000}"/>
    <cellStyle name="40% - Accent1 2 4 3 6 2" xfId="17783" xr:uid="{00000000-0005-0000-0000-0000753E0000}"/>
    <cellStyle name="40% - Accent1 2 4 3 7" xfId="17784" xr:uid="{00000000-0005-0000-0000-0000763E0000}"/>
    <cellStyle name="40% - Accent1 2 4 4" xfId="17785" xr:uid="{00000000-0005-0000-0000-0000773E0000}"/>
    <cellStyle name="40% - Accent1 2 4 4 2" xfId="17786" xr:uid="{00000000-0005-0000-0000-0000783E0000}"/>
    <cellStyle name="40% - Accent1 2 4 4 2 2" xfId="17787" xr:uid="{00000000-0005-0000-0000-0000793E0000}"/>
    <cellStyle name="40% - Accent1 2 4 4 2 2 2" xfId="17788" xr:uid="{00000000-0005-0000-0000-00007A3E0000}"/>
    <cellStyle name="40% - Accent1 2 4 4 2 3" xfId="17789" xr:uid="{00000000-0005-0000-0000-00007B3E0000}"/>
    <cellStyle name="40% - Accent1 2 4 4 3" xfId="17790" xr:uid="{00000000-0005-0000-0000-00007C3E0000}"/>
    <cellStyle name="40% - Accent1 2 4 4 3 2" xfId="17791" xr:uid="{00000000-0005-0000-0000-00007D3E0000}"/>
    <cellStyle name="40% - Accent1 2 4 4 4" xfId="17792" xr:uid="{00000000-0005-0000-0000-00007E3E0000}"/>
    <cellStyle name="40% - Accent1 2 4 5" xfId="17793" xr:uid="{00000000-0005-0000-0000-00007F3E0000}"/>
    <cellStyle name="40% - Accent1 2 4 5 2" xfId="17794" xr:uid="{00000000-0005-0000-0000-0000803E0000}"/>
    <cellStyle name="40% - Accent1 2 4 5 2 2" xfId="17795" xr:uid="{00000000-0005-0000-0000-0000813E0000}"/>
    <cellStyle name="40% - Accent1 2 4 5 3" xfId="17796" xr:uid="{00000000-0005-0000-0000-0000823E0000}"/>
    <cellStyle name="40% - Accent1 2 4 6" xfId="17797" xr:uid="{00000000-0005-0000-0000-0000833E0000}"/>
    <cellStyle name="40% - Accent1 2 4 6 2" xfId="17798" xr:uid="{00000000-0005-0000-0000-0000843E0000}"/>
    <cellStyle name="40% - Accent1 2 4 6 2 2" xfId="17799" xr:uid="{00000000-0005-0000-0000-0000853E0000}"/>
    <cellStyle name="40% - Accent1 2 4 6 3" xfId="17800" xr:uid="{00000000-0005-0000-0000-0000863E0000}"/>
    <cellStyle name="40% - Accent1 2 4 7" xfId="17801" xr:uid="{00000000-0005-0000-0000-0000873E0000}"/>
    <cellStyle name="40% - Accent1 2 4 7 2" xfId="17802" xr:uid="{00000000-0005-0000-0000-0000883E0000}"/>
    <cellStyle name="40% - Accent1 2 4 7 2 2" xfId="17803" xr:uid="{00000000-0005-0000-0000-0000893E0000}"/>
    <cellStyle name="40% - Accent1 2 4 7 3" xfId="17804" xr:uid="{00000000-0005-0000-0000-00008A3E0000}"/>
    <cellStyle name="40% - Accent1 2 4 8" xfId="17805" xr:uid="{00000000-0005-0000-0000-00008B3E0000}"/>
    <cellStyle name="40% - Accent1 2 4 8 2" xfId="17806" xr:uid="{00000000-0005-0000-0000-00008C3E0000}"/>
    <cellStyle name="40% - Accent1 2 4 9" xfId="17807" xr:uid="{00000000-0005-0000-0000-00008D3E0000}"/>
    <cellStyle name="40% - Accent1 2 4 9 2" xfId="17808" xr:uid="{00000000-0005-0000-0000-00008E3E0000}"/>
    <cellStyle name="40% - Accent1 2 5" xfId="17809" xr:uid="{00000000-0005-0000-0000-00008F3E0000}"/>
    <cellStyle name="40% - Accent1 2 5 2" xfId="17810" xr:uid="{00000000-0005-0000-0000-0000903E0000}"/>
    <cellStyle name="40% - Accent1 2 5 2 2" xfId="17811" xr:uid="{00000000-0005-0000-0000-0000913E0000}"/>
    <cellStyle name="40% - Accent1 2 5 2 2 2" xfId="17812" xr:uid="{00000000-0005-0000-0000-0000923E0000}"/>
    <cellStyle name="40% - Accent1 2 5 2 2 2 2" xfId="17813" xr:uid="{00000000-0005-0000-0000-0000933E0000}"/>
    <cellStyle name="40% - Accent1 2 5 2 2 3" xfId="17814" xr:uid="{00000000-0005-0000-0000-0000943E0000}"/>
    <cellStyle name="40% - Accent1 2 5 2 3" xfId="17815" xr:uid="{00000000-0005-0000-0000-0000953E0000}"/>
    <cellStyle name="40% - Accent1 2 5 2 3 2" xfId="17816" xr:uid="{00000000-0005-0000-0000-0000963E0000}"/>
    <cellStyle name="40% - Accent1 2 5 2 3 2 2" xfId="17817" xr:uid="{00000000-0005-0000-0000-0000973E0000}"/>
    <cellStyle name="40% - Accent1 2 5 2 3 3" xfId="17818" xr:uid="{00000000-0005-0000-0000-0000983E0000}"/>
    <cellStyle name="40% - Accent1 2 5 2 4" xfId="17819" xr:uid="{00000000-0005-0000-0000-0000993E0000}"/>
    <cellStyle name="40% - Accent1 2 5 2 4 2" xfId="17820" xr:uid="{00000000-0005-0000-0000-00009A3E0000}"/>
    <cellStyle name="40% - Accent1 2 5 2 4 2 2" xfId="17821" xr:uid="{00000000-0005-0000-0000-00009B3E0000}"/>
    <cellStyle name="40% - Accent1 2 5 2 4 3" xfId="17822" xr:uid="{00000000-0005-0000-0000-00009C3E0000}"/>
    <cellStyle name="40% - Accent1 2 5 2 5" xfId="17823" xr:uid="{00000000-0005-0000-0000-00009D3E0000}"/>
    <cellStyle name="40% - Accent1 2 5 2 5 2" xfId="17824" xr:uid="{00000000-0005-0000-0000-00009E3E0000}"/>
    <cellStyle name="40% - Accent1 2 5 2 6" xfId="17825" xr:uid="{00000000-0005-0000-0000-00009F3E0000}"/>
    <cellStyle name="40% - Accent1 2 5 2 6 2" xfId="17826" xr:uid="{00000000-0005-0000-0000-0000A03E0000}"/>
    <cellStyle name="40% - Accent1 2 5 2 7" xfId="17827" xr:uid="{00000000-0005-0000-0000-0000A13E0000}"/>
    <cellStyle name="40% - Accent1 2 5 3" xfId="17828" xr:uid="{00000000-0005-0000-0000-0000A23E0000}"/>
    <cellStyle name="40% - Accent1 2 5 3 2" xfId="17829" xr:uid="{00000000-0005-0000-0000-0000A33E0000}"/>
    <cellStyle name="40% - Accent1 2 5 3 2 2" xfId="17830" xr:uid="{00000000-0005-0000-0000-0000A43E0000}"/>
    <cellStyle name="40% - Accent1 2 5 3 2 2 2" xfId="17831" xr:uid="{00000000-0005-0000-0000-0000A53E0000}"/>
    <cellStyle name="40% - Accent1 2 5 3 2 3" xfId="17832" xr:uid="{00000000-0005-0000-0000-0000A63E0000}"/>
    <cellStyle name="40% - Accent1 2 5 3 3" xfId="17833" xr:uid="{00000000-0005-0000-0000-0000A73E0000}"/>
    <cellStyle name="40% - Accent1 2 5 3 3 2" xfId="17834" xr:uid="{00000000-0005-0000-0000-0000A83E0000}"/>
    <cellStyle name="40% - Accent1 2 5 3 4" xfId="17835" xr:uid="{00000000-0005-0000-0000-0000A93E0000}"/>
    <cellStyle name="40% - Accent1 2 5 4" xfId="17836" xr:uid="{00000000-0005-0000-0000-0000AA3E0000}"/>
    <cellStyle name="40% - Accent1 2 5 4 2" xfId="17837" xr:uid="{00000000-0005-0000-0000-0000AB3E0000}"/>
    <cellStyle name="40% - Accent1 2 5 4 2 2" xfId="17838" xr:uid="{00000000-0005-0000-0000-0000AC3E0000}"/>
    <cellStyle name="40% - Accent1 2 5 4 3" xfId="17839" xr:uid="{00000000-0005-0000-0000-0000AD3E0000}"/>
    <cellStyle name="40% - Accent1 2 5 5" xfId="17840" xr:uid="{00000000-0005-0000-0000-0000AE3E0000}"/>
    <cellStyle name="40% - Accent1 2 5 5 2" xfId="17841" xr:uid="{00000000-0005-0000-0000-0000AF3E0000}"/>
    <cellStyle name="40% - Accent1 2 5 5 2 2" xfId="17842" xr:uid="{00000000-0005-0000-0000-0000B03E0000}"/>
    <cellStyle name="40% - Accent1 2 5 5 3" xfId="17843" xr:uid="{00000000-0005-0000-0000-0000B13E0000}"/>
    <cellStyle name="40% - Accent1 2 5 6" xfId="17844" xr:uid="{00000000-0005-0000-0000-0000B23E0000}"/>
    <cellStyle name="40% - Accent1 2 5 6 2" xfId="17845" xr:uid="{00000000-0005-0000-0000-0000B33E0000}"/>
    <cellStyle name="40% - Accent1 2 5 6 2 2" xfId="17846" xr:uid="{00000000-0005-0000-0000-0000B43E0000}"/>
    <cellStyle name="40% - Accent1 2 5 6 3" xfId="17847" xr:uid="{00000000-0005-0000-0000-0000B53E0000}"/>
    <cellStyle name="40% - Accent1 2 5 7" xfId="17848" xr:uid="{00000000-0005-0000-0000-0000B63E0000}"/>
    <cellStyle name="40% - Accent1 2 5 7 2" xfId="17849" xr:uid="{00000000-0005-0000-0000-0000B73E0000}"/>
    <cellStyle name="40% - Accent1 2 5 8" xfId="17850" xr:uid="{00000000-0005-0000-0000-0000B83E0000}"/>
    <cellStyle name="40% - Accent1 2 5 8 2" xfId="17851" xr:uid="{00000000-0005-0000-0000-0000B93E0000}"/>
    <cellStyle name="40% - Accent1 2 5 9" xfId="17852" xr:uid="{00000000-0005-0000-0000-0000BA3E0000}"/>
    <cellStyle name="40% - Accent1 2 6" xfId="17853" xr:uid="{00000000-0005-0000-0000-0000BB3E0000}"/>
    <cellStyle name="40% - Accent1 2 6 2" xfId="17854" xr:uid="{00000000-0005-0000-0000-0000BC3E0000}"/>
    <cellStyle name="40% - Accent1 2 6 2 2" xfId="17855" xr:uid="{00000000-0005-0000-0000-0000BD3E0000}"/>
    <cellStyle name="40% - Accent1 2 6 2 2 2" xfId="17856" xr:uid="{00000000-0005-0000-0000-0000BE3E0000}"/>
    <cellStyle name="40% - Accent1 2 6 2 3" xfId="17857" xr:uid="{00000000-0005-0000-0000-0000BF3E0000}"/>
    <cellStyle name="40% - Accent1 2 6 3" xfId="17858" xr:uid="{00000000-0005-0000-0000-0000C03E0000}"/>
    <cellStyle name="40% - Accent1 2 6 3 2" xfId="17859" xr:uid="{00000000-0005-0000-0000-0000C13E0000}"/>
    <cellStyle name="40% - Accent1 2 6 3 2 2" xfId="17860" xr:uid="{00000000-0005-0000-0000-0000C23E0000}"/>
    <cellStyle name="40% - Accent1 2 6 3 3" xfId="17861" xr:uid="{00000000-0005-0000-0000-0000C33E0000}"/>
    <cellStyle name="40% - Accent1 2 6 4" xfId="17862" xr:uid="{00000000-0005-0000-0000-0000C43E0000}"/>
    <cellStyle name="40% - Accent1 2 6 4 2" xfId="17863" xr:uid="{00000000-0005-0000-0000-0000C53E0000}"/>
    <cellStyle name="40% - Accent1 2 6 4 2 2" xfId="17864" xr:uid="{00000000-0005-0000-0000-0000C63E0000}"/>
    <cellStyle name="40% - Accent1 2 6 4 3" xfId="17865" xr:uid="{00000000-0005-0000-0000-0000C73E0000}"/>
    <cellStyle name="40% - Accent1 2 6 5" xfId="17866" xr:uid="{00000000-0005-0000-0000-0000C83E0000}"/>
    <cellStyle name="40% - Accent1 2 6 5 2" xfId="17867" xr:uid="{00000000-0005-0000-0000-0000C93E0000}"/>
    <cellStyle name="40% - Accent1 2 6 6" xfId="17868" xr:uid="{00000000-0005-0000-0000-0000CA3E0000}"/>
    <cellStyle name="40% - Accent1 2 6 6 2" xfId="17869" xr:uid="{00000000-0005-0000-0000-0000CB3E0000}"/>
    <cellStyle name="40% - Accent1 2 6 7" xfId="17870" xr:uid="{00000000-0005-0000-0000-0000CC3E0000}"/>
    <cellStyle name="40% - Accent1 2 7" xfId="17871" xr:uid="{00000000-0005-0000-0000-0000CD3E0000}"/>
    <cellStyle name="40% - Accent1 2 7 2" xfId="17872" xr:uid="{00000000-0005-0000-0000-0000CE3E0000}"/>
    <cellStyle name="40% - Accent1 2 7 2 2" xfId="17873" xr:uid="{00000000-0005-0000-0000-0000CF3E0000}"/>
    <cellStyle name="40% - Accent1 2 7 2 2 2" xfId="17874" xr:uid="{00000000-0005-0000-0000-0000D03E0000}"/>
    <cellStyle name="40% - Accent1 2 7 2 3" xfId="17875" xr:uid="{00000000-0005-0000-0000-0000D13E0000}"/>
    <cellStyle name="40% - Accent1 2 7 3" xfId="17876" xr:uid="{00000000-0005-0000-0000-0000D23E0000}"/>
    <cellStyle name="40% - Accent1 2 7 3 2" xfId="17877" xr:uid="{00000000-0005-0000-0000-0000D33E0000}"/>
    <cellStyle name="40% - Accent1 2 7 4" xfId="17878" xr:uid="{00000000-0005-0000-0000-0000D43E0000}"/>
    <cellStyle name="40% - Accent1 2 8" xfId="17879" xr:uid="{00000000-0005-0000-0000-0000D53E0000}"/>
    <cellStyle name="40% - Accent1 2 8 2" xfId="17880" xr:uid="{00000000-0005-0000-0000-0000D63E0000}"/>
    <cellStyle name="40% - Accent1 2 8 2 2" xfId="17881" xr:uid="{00000000-0005-0000-0000-0000D73E0000}"/>
    <cellStyle name="40% - Accent1 2 8 3" xfId="17882" xr:uid="{00000000-0005-0000-0000-0000D83E0000}"/>
    <cellStyle name="40% - Accent1 2 9" xfId="17883" xr:uid="{00000000-0005-0000-0000-0000D93E0000}"/>
    <cellStyle name="40% - Accent1 2 9 2" xfId="17884" xr:uid="{00000000-0005-0000-0000-0000DA3E0000}"/>
    <cellStyle name="40% - Accent1 2 9 2 2" xfId="17885" xr:uid="{00000000-0005-0000-0000-0000DB3E0000}"/>
    <cellStyle name="40% - Accent1 2 9 3" xfId="17886" xr:uid="{00000000-0005-0000-0000-0000DC3E0000}"/>
    <cellStyle name="40% - Accent1 20" xfId="17887" xr:uid="{00000000-0005-0000-0000-0000DD3E0000}"/>
    <cellStyle name="40% - Accent1 20 2" xfId="17888" xr:uid="{00000000-0005-0000-0000-0000DE3E0000}"/>
    <cellStyle name="40% - Accent1 21" xfId="17889" xr:uid="{00000000-0005-0000-0000-0000DF3E0000}"/>
    <cellStyle name="40% - Accent1 22" xfId="17890" xr:uid="{00000000-0005-0000-0000-0000E03E0000}"/>
    <cellStyle name="40% - Accent1 3" xfId="874" xr:uid="{00000000-0005-0000-0000-0000E13E0000}"/>
    <cellStyle name="40% - Accent1 3 10" xfId="17892" xr:uid="{00000000-0005-0000-0000-0000E23E0000}"/>
    <cellStyle name="40% - Accent1 3 10 2" xfId="17893" xr:uid="{00000000-0005-0000-0000-0000E33E0000}"/>
    <cellStyle name="40% - Accent1 3 10 2 2" xfId="17894" xr:uid="{00000000-0005-0000-0000-0000E43E0000}"/>
    <cellStyle name="40% - Accent1 3 10 3" xfId="17895" xr:uid="{00000000-0005-0000-0000-0000E53E0000}"/>
    <cellStyle name="40% - Accent1 3 11" xfId="17896" xr:uid="{00000000-0005-0000-0000-0000E63E0000}"/>
    <cellStyle name="40% - Accent1 3 11 2" xfId="17897" xr:uid="{00000000-0005-0000-0000-0000E73E0000}"/>
    <cellStyle name="40% - Accent1 3 12" xfId="17898" xr:uid="{00000000-0005-0000-0000-0000E83E0000}"/>
    <cellStyle name="40% - Accent1 3 12 2" xfId="17899" xr:uid="{00000000-0005-0000-0000-0000E93E0000}"/>
    <cellStyle name="40% - Accent1 3 13" xfId="17900" xr:uid="{00000000-0005-0000-0000-0000EA3E0000}"/>
    <cellStyle name="40% - Accent1 3 14" xfId="17901" xr:uid="{00000000-0005-0000-0000-0000EB3E0000}"/>
    <cellStyle name="40% - Accent1 3 15" xfId="17891" xr:uid="{00000000-0005-0000-0000-0000EC3E0000}"/>
    <cellStyle name="40% - Accent1 3 2" xfId="875" xr:uid="{00000000-0005-0000-0000-0000ED3E0000}"/>
    <cellStyle name="40% - Accent1 3 2 10" xfId="17903" xr:uid="{00000000-0005-0000-0000-0000EE3E0000}"/>
    <cellStyle name="40% - Accent1 3 2 10 2" xfId="17904" xr:uid="{00000000-0005-0000-0000-0000EF3E0000}"/>
    <cellStyle name="40% - Accent1 3 2 11" xfId="17905" xr:uid="{00000000-0005-0000-0000-0000F03E0000}"/>
    <cellStyle name="40% - Accent1 3 2 12" xfId="17906" xr:uid="{00000000-0005-0000-0000-0000F13E0000}"/>
    <cellStyle name="40% - Accent1 3 2 13" xfId="17902" xr:uid="{00000000-0005-0000-0000-0000F23E0000}"/>
    <cellStyle name="40% - Accent1 3 2 2" xfId="2636" xr:uid="{00000000-0005-0000-0000-0000F33E0000}"/>
    <cellStyle name="40% - Accent1 3 2 2 10" xfId="17908" xr:uid="{00000000-0005-0000-0000-0000F43E0000}"/>
    <cellStyle name="40% - Accent1 3 2 2 11" xfId="17909" xr:uid="{00000000-0005-0000-0000-0000F53E0000}"/>
    <cellStyle name="40% - Accent1 3 2 2 12" xfId="17907" xr:uid="{00000000-0005-0000-0000-0000F63E0000}"/>
    <cellStyle name="40% - Accent1 3 2 2 2" xfId="17910" xr:uid="{00000000-0005-0000-0000-0000F73E0000}"/>
    <cellStyle name="40% - Accent1 3 2 2 2 2" xfId="17911" xr:uid="{00000000-0005-0000-0000-0000F83E0000}"/>
    <cellStyle name="40% - Accent1 3 2 2 2 2 2" xfId="17912" xr:uid="{00000000-0005-0000-0000-0000F93E0000}"/>
    <cellStyle name="40% - Accent1 3 2 2 2 2 2 2" xfId="17913" xr:uid="{00000000-0005-0000-0000-0000FA3E0000}"/>
    <cellStyle name="40% - Accent1 3 2 2 2 2 2 2 2" xfId="17914" xr:uid="{00000000-0005-0000-0000-0000FB3E0000}"/>
    <cellStyle name="40% - Accent1 3 2 2 2 2 2 3" xfId="17915" xr:uid="{00000000-0005-0000-0000-0000FC3E0000}"/>
    <cellStyle name="40% - Accent1 3 2 2 2 2 3" xfId="17916" xr:uid="{00000000-0005-0000-0000-0000FD3E0000}"/>
    <cellStyle name="40% - Accent1 3 2 2 2 2 3 2" xfId="17917" xr:uid="{00000000-0005-0000-0000-0000FE3E0000}"/>
    <cellStyle name="40% - Accent1 3 2 2 2 2 3 2 2" xfId="17918" xr:uid="{00000000-0005-0000-0000-0000FF3E0000}"/>
    <cellStyle name="40% - Accent1 3 2 2 2 2 3 3" xfId="17919" xr:uid="{00000000-0005-0000-0000-0000003F0000}"/>
    <cellStyle name="40% - Accent1 3 2 2 2 2 4" xfId="17920" xr:uid="{00000000-0005-0000-0000-0000013F0000}"/>
    <cellStyle name="40% - Accent1 3 2 2 2 2 4 2" xfId="17921" xr:uid="{00000000-0005-0000-0000-0000023F0000}"/>
    <cellStyle name="40% - Accent1 3 2 2 2 2 4 2 2" xfId="17922" xr:uid="{00000000-0005-0000-0000-0000033F0000}"/>
    <cellStyle name="40% - Accent1 3 2 2 2 2 4 3" xfId="17923" xr:uid="{00000000-0005-0000-0000-0000043F0000}"/>
    <cellStyle name="40% - Accent1 3 2 2 2 2 5" xfId="17924" xr:uid="{00000000-0005-0000-0000-0000053F0000}"/>
    <cellStyle name="40% - Accent1 3 2 2 2 2 5 2" xfId="17925" xr:uid="{00000000-0005-0000-0000-0000063F0000}"/>
    <cellStyle name="40% - Accent1 3 2 2 2 2 6" xfId="17926" xr:uid="{00000000-0005-0000-0000-0000073F0000}"/>
    <cellStyle name="40% - Accent1 3 2 2 2 2 6 2" xfId="17927" xr:uid="{00000000-0005-0000-0000-0000083F0000}"/>
    <cellStyle name="40% - Accent1 3 2 2 2 2 7" xfId="17928" xr:uid="{00000000-0005-0000-0000-0000093F0000}"/>
    <cellStyle name="40% - Accent1 3 2 2 2 3" xfId="17929" xr:uid="{00000000-0005-0000-0000-00000A3F0000}"/>
    <cellStyle name="40% - Accent1 3 2 2 2 3 2" xfId="17930" xr:uid="{00000000-0005-0000-0000-00000B3F0000}"/>
    <cellStyle name="40% - Accent1 3 2 2 2 3 2 2" xfId="17931" xr:uid="{00000000-0005-0000-0000-00000C3F0000}"/>
    <cellStyle name="40% - Accent1 3 2 2 2 3 2 2 2" xfId="17932" xr:uid="{00000000-0005-0000-0000-00000D3F0000}"/>
    <cellStyle name="40% - Accent1 3 2 2 2 3 2 3" xfId="17933" xr:uid="{00000000-0005-0000-0000-00000E3F0000}"/>
    <cellStyle name="40% - Accent1 3 2 2 2 3 3" xfId="17934" xr:uid="{00000000-0005-0000-0000-00000F3F0000}"/>
    <cellStyle name="40% - Accent1 3 2 2 2 3 3 2" xfId="17935" xr:uid="{00000000-0005-0000-0000-0000103F0000}"/>
    <cellStyle name="40% - Accent1 3 2 2 2 3 4" xfId="17936" xr:uid="{00000000-0005-0000-0000-0000113F0000}"/>
    <cellStyle name="40% - Accent1 3 2 2 2 4" xfId="17937" xr:uid="{00000000-0005-0000-0000-0000123F0000}"/>
    <cellStyle name="40% - Accent1 3 2 2 2 4 2" xfId="17938" xr:uid="{00000000-0005-0000-0000-0000133F0000}"/>
    <cellStyle name="40% - Accent1 3 2 2 2 4 2 2" xfId="17939" xr:uid="{00000000-0005-0000-0000-0000143F0000}"/>
    <cellStyle name="40% - Accent1 3 2 2 2 4 3" xfId="17940" xr:uid="{00000000-0005-0000-0000-0000153F0000}"/>
    <cellStyle name="40% - Accent1 3 2 2 2 5" xfId="17941" xr:uid="{00000000-0005-0000-0000-0000163F0000}"/>
    <cellStyle name="40% - Accent1 3 2 2 2 5 2" xfId="17942" xr:uid="{00000000-0005-0000-0000-0000173F0000}"/>
    <cellStyle name="40% - Accent1 3 2 2 2 5 2 2" xfId="17943" xr:uid="{00000000-0005-0000-0000-0000183F0000}"/>
    <cellStyle name="40% - Accent1 3 2 2 2 5 3" xfId="17944" xr:uid="{00000000-0005-0000-0000-0000193F0000}"/>
    <cellStyle name="40% - Accent1 3 2 2 2 6" xfId="17945" xr:uid="{00000000-0005-0000-0000-00001A3F0000}"/>
    <cellStyle name="40% - Accent1 3 2 2 2 6 2" xfId="17946" xr:uid="{00000000-0005-0000-0000-00001B3F0000}"/>
    <cellStyle name="40% - Accent1 3 2 2 2 6 2 2" xfId="17947" xr:uid="{00000000-0005-0000-0000-00001C3F0000}"/>
    <cellStyle name="40% - Accent1 3 2 2 2 6 3" xfId="17948" xr:uid="{00000000-0005-0000-0000-00001D3F0000}"/>
    <cellStyle name="40% - Accent1 3 2 2 2 7" xfId="17949" xr:uid="{00000000-0005-0000-0000-00001E3F0000}"/>
    <cellStyle name="40% - Accent1 3 2 2 2 7 2" xfId="17950" xr:uid="{00000000-0005-0000-0000-00001F3F0000}"/>
    <cellStyle name="40% - Accent1 3 2 2 2 8" xfId="17951" xr:uid="{00000000-0005-0000-0000-0000203F0000}"/>
    <cellStyle name="40% - Accent1 3 2 2 2 8 2" xfId="17952" xr:uid="{00000000-0005-0000-0000-0000213F0000}"/>
    <cellStyle name="40% - Accent1 3 2 2 2 9" xfId="17953" xr:uid="{00000000-0005-0000-0000-0000223F0000}"/>
    <cellStyle name="40% - Accent1 3 2 2 3" xfId="17954" xr:uid="{00000000-0005-0000-0000-0000233F0000}"/>
    <cellStyle name="40% - Accent1 3 2 2 3 2" xfId="17955" xr:uid="{00000000-0005-0000-0000-0000243F0000}"/>
    <cellStyle name="40% - Accent1 3 2 2 3 2 2" xfId="17956" xr:uid="{00000000-0005-0000-0000-0000253F0000}"/>
    <cellStyle name="40% - Accent1 3 2 2 3 2 2 2" xfId="17957" xr:uid="{00000000-0005-0000-0000-0000263F0000}"/>
    <cellStyle name="40% - Accent1 3 2 2 3 2 3" xfId="17958" xr:uid="{00000000-0005-0000-0000-0000273F0000}"/>
    <cellStyle name="40% - Accent1 3 2 2 3 3" xfId="17959" xr:uid="{00000000-0005-0000-0000-0000283F0000}"/>
    <cellStyle name="40% - Accent1 3 2 2 3 3 2" xfId="17960" xr:uid="{00000000-0005-0000-0000-0000293F0000}"/>
    <cellStyle name="40% - Accent1 3 2 2 3 3 2 2" xfId="17961" xr:uid="{00000000-0005-0000-0000-00002A3F0000}"/>
    <cellStyle name="40% - Accent1 3 2 2 3 3 3" xfId="17962" xr:uid="{00000000-0005-0000-0000-00002B3F0000}"/>
    <cellStyle name="40% - Accent1 3 2 2 3 4" xfId="17963" xr:uid="{00000000-0005-0000-0000-00002C3F0000}"/>
    <cellStyle name="40% - Accent1 3 2 2 3 4 2" xfId="17964" xr:uid="{00000000-0005-0000-0000-00002D3F0000}"/>
    <cellStyle name="40% - Accent1 3 2 2 3 4 2 2" xfId="17965" xr:uid="{00000000-0005-0000-0000-00002E3F0000}"/>
    <cellStyle name="40% - Accent1 3 2 2 3 4 3" xfId="17966" xr:uid="{00000000-0005-0000-0000-00002F3F0000}"/>
    <cellStyle name="40% - Accent1 3 2 2 3 5" xfId="17967" xr:uid="{00000000-0005-0000-0000-0000303F0000}"/>
    <cellStyle name="40% - Accent1 3 2 2 3 5 2" xfId="17968" xr:uid="{00000000-0005-0000-0000-0000313F0000}"/>
    <cellStyle name="40% - Accent1 3 2 2 3 6" xfId="17969" xr:uid="{00000000-0005-0000-0000-0000323F0000}"/>
    <cellStyle name="40% - Accent1 3 2 2 3 6 2" xfId="17970" xr:uid="{00000000-0005-0000-0000-0000333F0000}"/>
    <cellStyle name="40% - Accent1 3 2 2 3 7" xfId="17971" xr:uid="{00000000-0005-0000-0000-0000343F0000}"/>
    <cellStyle name="40% - Accent1 3 2 2 4" xfId="17972" xr:uid="{00000000-0005-0000-0000-0000353F0000}"/>
    <cellStyle name="40% - Accent1 3 2 2 4 2" xfId="17973" xr:uid="{00000000-0005-0000-0000-0000363F0000}"/>
    <cellStyle name="40% - Accent1 3 2 2 4 2 2" xfId="17974" xr:uid="{00000000-0005-0000-0000-0000373F0000}"/>
    <cellStyle name="40% - Accent1 3 2 2 4 2 2 2" xfId="17975" xr:uid="{00000000-0005-0000-0000-0000383F0000}"/>
    <cellStyle name="40% - Accent1 3 2 2 4 2 3" xfId="17976" xr:uid="{00000000-0005-0000-0000-0000393F0000}"/>
    <cellStyle name="40% - Accent1 3 2 2 4 3" xfId="17977" xr:uid="{00000000-0005-0000-0000-00003A3F0000}"/>
    <cellStyle name="40% - Accent1 3 2 2 4 3 2" xfId="17978" xr:uid="{00000000-0005-0000-0000-00003B3F0000}"/>
    <cellStyle name="40% - Accent1 3 2 2 4 4" xfId="17979" xr:uid="{00000000-0005-0000-0000-00003C3F0000}"/>
    <cellStyle name="40% - Accent1 3 2 2 5" xfId="17980" xr:uid="{00000000-0005-0000-0000-00003D3F0000}"/>
    <cellStyle name="40% - Accent1 3 2 2 5 2" xfId="17981" xr:uid="{00000000-0005-0000-0000-00003E3F0000}"/>
    <cellStyle name="40% - Accent1 3 2 2 5 2 2" xfId="17982" xr:uid="{00000000-0005-0000-0000-00003F3F0000}"/>
    <cellStyle name="40% - Accent1 3 2 2 5 3" xfId="17983" xr:uid="{00000000-0005-0000-0000-0000403F0000}"/>
    <cellStyle name="40% - Accent1 3 2 2 6" xfId="17984" xr:uid="{00000000-0005-0000-0000-0000413F0000}"/>
    <cellStyle name="40% - Accent1 3 2 2 6 2" xfId="17985" xr:uid="{00000000-0005-0000-0000-0000423F0000}"/>
    <cellStyle name="40% - Accent1 3 2 2 6 2 2" xfId="17986" xr:uid="{00000000-0005-0000-0000-0000433F0000}"/>
    <cellStyle name="40% - Accent1 3 2 2 6 3" xfId="17987" xr:uid="{00000000-0005-0000-0000-0000443F0000}"/>
    <cellStyle name="40% - Accent1 3 2 2 7" xfId="17988" xr:uid="{00000000-0005-0000-0000-0000453F0000}"/>
    <cellStyle name="40% - Accent1 3 2 2 7 2" xfId="17989" xr:uid="{00000000-0005-0000-0000-0000463F0000}"/>
    <cellStyle name="40% - Accent1 3 2 2 7 2 2" xfId="17990" xr:uid="{00000000-0005-0000-0000-0000473F0000}"/>
    <cellStyle name="40% - Accent1 3 2 2 7 3" xfId="17991" xr:uid="{00000000-0005-0000-0000-0000483F0000}"/>
    <cellStyle name="40% - Accent1 3 2 2 8" xfId="17992" xr:uid="{00000000-0005-0000-0000-0000493F0000}"/>
    <cellStyle name="40% - Accent1 3 2 2 8 2" xfId="17993" xr:uid="{00000000-0005-0000-0000-00004A3F0000}"/>
    <cellStyle name="40% - Accent1 3 2 2 9" xfId="17994" xr:uid="{00000000-0005-0000-0000-00004B3F0000}"/>
    <cellStyle name="40% - Accent1 3 2 2 9 2" xfId="17995" xr:uid="{00000000-0005-0000-0000-00004C3F0000}"/>
    <cellStyle name="40% - Accent1 3 2 3" xfId="17996" xr:uid="{00000000-0005-0000-0000-00004D3F0000}"/>
    <cellStyle name="40% - Accent1 3 2 3 2" xfId="17997" xr:uid="{00000000-0005-0000-0000-00004E3F0000}"/>
    <cellStyle name="40% - Accent1 3 2 3 2 2" xfId="17998" xr:uid="{00000000-0005-0000-0000-00004F3F0000}"/>
    <cellStyle name="40% - Accent1 3 2 3 2 2 2" xfId="17999" xr:uid="{00000000-0005-0000-0000-0000503F0000}"/>
    <cellStyle name="40% - Accent1 3 2 3 2 2 2 2" xfId="18000" xr:uid="{00000000-0005-0000-0000-0000513F0000}"/>
    <cellStyle name="40% - Accent1 3 2 3 2 2 3" xfId="18001" xr:uid="{00000000-0005-0000-0000-0000523F0000}"/>
    <cellStyle name="40% - Accent1 3 2 3 2 3" xfId="18002" xr:uid="{00000000-0005-0000-0000-0000533F0000}"/>
    <cellStyle name="40% - Accent1 3 2 3 2 3 2" xfId="18003" xr:uid="{00000000-0005-0000-0000-0000543F0000}"/>
    <cellStyle name="40% - Accent1 3 2 3 2 3 2 2" xfId="18004" xr:uid="{00000000-0005-0000-0000-0000553F0000}"/>
    <cellStyle name="40% - Accent1 3 2 3 2 3 3" xfId="18005" xr:uid="{00000000-0005-0000-0000-0000563F0000}"/>
    <cellStyle name="40% - Accent1 3 2 3 2 4" xfId="18006" xr:uid="{00000000-0005-0000-0000-0000573F0000}"/>
    <cellStyle name="40% - Accent1 3 2 3 2 4 2" xfId="18007" xr:uid="{00000000-0005-0000-0000-0000583F0000}"/>
    <cellStyle name="40% - Accent1 3 2 3 2 4 2 2" xfId="18008" xr:uid="{00000000-0005-0000-0000-0000593F0000}"/>
    <cellStyle name="40% - Accent1 3 2 3 2 4 3" xfId="18009" xr:uid="{00000000-0005-0000-0000-00005A3F0000}"/>
    <cellStyle name="40% - Accent1 3 2 3 2 5" xfId="18010" xr:uid="{00000000-0005-0000-0000-00005B3F0000}"/>
    <cellStyle name="40% - Accent1 3 2 3 2 5 2" xfId="18011" xr:uid="{00000000-0005-0000-0000-00005C3F0000}"/>
    <cellStyle name="40% - Accent1 3 2 3 2 6" xfId="18012" xr:uid="{00000000-0005-0000-0000-00005D3F0000}"/>
    <cellStyle name="40% - Accent1 3 2 3 2 6 2" xfId="18013" xr:uid="{00000000-0005-0000-0000-00005E3F0000}"/>
    <cellStyle name="40% - Accent1 3 2 3 2 7" xfId="18014" xr:uid="{00000000-0005-0000-0000-00005F3F0000}"/>
    <cellStyle name="40% - Accent1 3 2 3 3" xfId="18015" xr:uid="{00000000-0005-0000-0000-0000603F0000}"/>
    <cellStyle name="40% - Accent1 3 2 3 3 2" xfId="18016" xr:uid="{00000000-0005-0000-0000-0000613F0000}"/>
    <cellStyle name="40% - Accent1 3 2 3 3 2 2" xfId="18017" xr:uid="{00000000-0005-0000-0000-0000623F0000}"/>
    <cellStyle name="40% - Accent1 3 2 3 3 2 2 2" xfId="18018" xr:uid="{00000000-0005-0000-0000-0000633F0000}"/>
    <cellStyle name="40% - Accent1 3 2 3 3 2 3" xfId="18019" xr:uid="{00000000-0005-0000-0000-0000643F0000}"/>
    <cellStyle name="40% - Accent1 3 2 3 3 3" xfId="18020" xr:uid="{00000000-0005-0000-0000-0000653F0000}"/>
    <cellStyle name="40% - Accent1 3 2 3 3 3 2" xfId="18021" xr:uid="{00000000-0005-0000-0000-0000663F0000}"/>
    <cellStyle name="40% - Accent1 3 2 3 3 4" xfId="18022" xr:uid="{00000000-0005-0000-0000-0000673F0000}"/>
    <cellStyle name="40% - Accent1 3 2 3 4" xfId="18023" xr:uid="{00000000-0005-0000-0000-0000683F0000}"/>
    <cellStyle name="40% - Accent1 3 2 3 4 2" xfId="18024" xr:uid="{00000000-0005-0000-0000-0000693F0000}"/>
    <cellStyle name="40% - Accent1 3 2 3 4 2 2" xfId="18025" xr:uid="{00000000-0005-0000-0000-00006A3F0000}"/>
    <cellStyle name="40% - Accent1 3 2 3 4 3" xfId="18026" xr:uid="{00000000-0005-0000-0000-00006B3F0000}"/>
    <cellStyle name="40% - Accent1 3 2 3 5" xfId="18027" xr:uid="{00000000-0005-0000-0000-00006C3F0000}"/>
    <cellStyle name="40% - Accent1 3 2 3 5 2" xfId="18028" xr:uid="{00000000-0005-0000-0000-00006D3F0000}"/>
    <cellStyle name="40% - Accent1 3 2 3 5 2 2" xfId="18029" xr:uid="{00000000-0005-0000-0000-00006E3F0000}"/>
    <cellStyle name="40% - Accent1 3 2 3 5 3" xfId="18030" xr:uid="{00000000-0005-0000-0000-00006F3F0000}"/>
    <cellStyle name="40% - Accent1 3 2 3 6" xfId="18031" xr:uid="{00000000-0005-0000-0000-0000703F0000}"/>
    <cellStyle name="40% - Accent1 3 2 3 6 2" xfId="18032" xr:uid="{00000000-0005-0000-0000-0000713F0000}"/>
    <cellStyle name="40% - Accent1 3 2 3 6 2 2" xfId="18033" xr:uid="{00000000-0005-0000-0000-0000723F0000}"/>
    <cellStyle name="40% - Accent1 3 2 3 6 3" xfId="18034" xr:uid="{00000000-0005-0000-0000-0000733F0000}"/>
    <cellStyle name="40% - Accent1 3 2 3 7" xfId="18035" xr:uid="{00000000-0005-0000-0000-0000743F0000}"/>
    <cellStyle name="40% - Accent1 3 2 3 7 2" xfId="18036" xr:uid="{00000000-0005-0000-0000-0000753F0000}"/>
    <cellStyle name="40% - Accent1 3 2 3 8" xfId="18037" xr:uid="{00000000-0005-0000-0000-0000763F0000}"/>
    <cellStyle name="40% - Accent1 3 2 3 8 2" xfId="18038" xr:uid="{00000000-0005-0000-0000-0000773F0000}"/>
    <cellStyle name="40% - Accent1 3 2 3 9" xfId="18039" xr:uid="{00000000-0005-0000-0000-0000783F0000}"/>
    <cellStyle name="40% - Accent1 3 2 4" xfId="18040" xr:uid="{00000000-0005-0000-0000-0000793F0000}"/>
    <cellStyle name="40% - Accent1 3 2 4 2" xfId="18041" xr:uid="{00000000-0005-0000-0000-00007A3F0000}"/>
    <cellStyle name="40% - Accent1 3 2 4 2 2" xfId="18042" xr:uid="{00000000-0005-0000-0000-00007B3F0000}"/>
    <cellStyle name="40% - Accent1 3 2 4 2 2 2" xfId="18043" xr:uid="{00000000-0005-0000-0000-00007C3F0000}"/>
    <cellStyle name="40% - Accent1 3 2 4 2 3" xfId="18044" xr:uid="{00000000-0005-0000-0000-00007D3F0000}"/>
    <cellStyle name="40% - Accent1 3 2 4 3" xfId="18045" xr:uid="{00000000-0005-0000-0000-00007E3F0000}"/>
    <cellStyle name="40% - Accent1 3 2 4 3 2" xfId="18046" xr:uid="{00000000-0005-0000-0000-00007F3F0000}"/>
    <cellStyle name="40% - Accent1 3 2 4 3 2 2" xfId="18047" xr:uid="{00000000-0005-0000-0000-0000803F0000}"/>
    <cellStyle name="40% - Accent1 3 2 4 3 3" xfId="18048" xr:uid="{00000000-0005-0000-0000-0000813F0000}"/>
    <cellStyle name="40% - Accent1 3 2 4 4" xfId="18049" xr:uid="{00000000-0005-0000-0000-0000823F0000}"/>
    <cellStyle name="40% - Accent1 3 2 4 4 2" xfId="18050" xr:uid="{00000000-0005-0000-0000-0000833F0000}"/>
    <cellStyle name="40% - Accent1 3 2 4 4 2 2" xfId="18051" xr:uid="{00000000-0005-0000-0000-0000843F0000}"/>
    <cellStyle name="40% - Accent1 3 2 4 4 3" xfId="18052" xr:uid="{00000000-0005-0000-0000-0000853F0000}"/>
    <cellStyle name="40% - Accent1 3 2 4 5" xfId="18053" xr:uid="{00000000-0005-0000-0000-0000863F0000}"/>
    <cellStyle name="40% - Accent1 3 2 4 5 2" xfId="18054" xr:uid="{00000000-0005-0000-0000-0000873F0000}"/>
    <cellStyle name="40% - Accent1 3 2 4 6" xfId="18055" xr:uid="{00000000-0005-0000-0000-0000883F0000}"/>
    <cellStyle name="40% - Accent1 3 2 4 6 2" xfId="18056" xr:uid="{00000000-0005-0000-0000-0000893F0000}"/>
    <cellStyle name="40% - Accent1 3 2 4 7" xfId="18057" xr:uid="{00000000-0005-0000-0000-00008A3F0000}"/>
    <cellStyle name="40% - Accent1 3 2 5" xfId="18058" xr:uid="{00000000-0005-0000-0000-00008B3F0000}"/>
    <cellStyle name="40% - Accent1 3 2 5 2" xfId="18059" xr:uid="{00000000-0005-0000-0000-00008C3F0000}"/>
    <cellStyle name="40% - Accent1 3 2 5 2 2" xfId="18060" xr:uid="{00000000-0005-0000-0000-00008D3F0000}"/>
    <cellStyle name="40% - Accent1 3 2 5 2 2 2" xfId="18061" xr:uid="{00000000-0005-0000-0000-00008E3F0000}"/>
    <cellStyle name="40% - Accent1 3 2 5 2 3" xfId="18062" xr:uid="{00000000-0005-0000-0000-00008F3F0000}"/>
    <cellStyle name="40% - Accent1 3 2 5 3" xfId="18063" xr:uid="{00000000-0005-0000-0000-0000903F0000}"/>
    <cellStyle name="40% - Accent1 3 2 5 3 2" xfId="18064" xr:uid="{00000000-0005-0000-0000-0000913F0000}"/>
    <cellStyle name="40% - Accent1 3 2 5 4" xfId="18065" xr:uid="{00000000-0005-0000-0000-0000923F0000}"/>
    <cellStyle name="40% - Accent1 3 2 6" xfId="18066" xr:uid="{00000000-0005-0000-0000-0000933F0000}"/>
    <cellStyle name="40% - Accent1 3 2 6 2" xfId="18067" xr:uid="{00000000-0005-0000-0000-0000943F0000}"/>
    <cellStyle name="40% - Accent1 3 2 6 2 2" xfId="18068" xr:uid="{00000000-0005-0000-0000-0000953F0000}"/>
    <cellStyle name="40% - Accent1 3 2 6 3" xfId="18069" xr:uid="{00000000-0005-0000-0000-0000963F0000}"/>
    <cellStyle name="40% - Accent1 3 2 7" xfId="18070" xr:uid="{00000000-0005-0000-0000-0000973F0000}"/>
    <cellStyle name="40% - Accent1 3 2 7 2" xfId="18071" xr:uid="{00000000-0005-0000-0000-0000983F0000}"/>
    <cellStyle name="40% - Accent1 3 2 7 2 2" xfId="18072" xr:uid="{00000000-0005-0000-0000-0000993F0000}"/>
    <cellStyle name="40% - Accent1 3 2 7 3" xfId="18073" xr:uid="{00000000-0005-0000-0000-00009A3F0000}"/>
    <cellStyle name="40% - Accent1 3 2 8" xfId="18074" xr:uid="{00000000-0005-0000-0000-00009B3F0000}"/>
    <cellStyle name="40% - Accent1 3 2 8 2" xfId="18075" xr:uid="{00000000-0005-0000-0000-00009C3F0000}"/>
    <cellStyle name="40% - Accent1 3 2 8 2 2" xfId="18076" xr:uid="{00000000-0005-0000-0000-00009D3F0000}"/>
    <cellStyle name="40% - Accent1 3 2 8 3" xfId="18077" xr:uid="{00000000-0005-0000-0000-00009E3F0000}"/>
    <cellStyle name="40% - Accent1 3 2 9" xfId="18078" xr:uid="{00000000-0005-0000-0000-00009F3F0000}"/>
    <cellStyle name="40% - Accent1 3 2 9 2" xfId="18079" xr:uid="{00000000-0005-0000-0000-0000A03F0000}"/>
    <cellStyle name="40% - Accent1 3 3" xfId="876" xr:uid="{00000000-0005-0000-0000-0000A13F0000}"/>
    <cellStyle name="40% - Accent1 3 3 10" xfId="18081" xr:uid="{00000000-0005-0000-0000-0000A23F0000}"/>
    <cellStyle name="40% - Accent1 3 3 10 2" xfId="18082" xr:uid="{00000000-0005-0000-0000-0000A33F0000}"/>
    <cellStyle name="40% - Accent1 3 3 11" xfId="18083" xr:uid="{00000000-0005-0000-0000-0000A43F0000}"/>
    <cellStyle name="40% - Accent1 3 3 12" xfId="18084" xr:uid="{00000000-0005-0000-0000-0000A53F0000}"/>
    <cellStyle name="40% - Accent1 3 3 13" xfId="18080" xr:uid="{00000000-0005-0000-0000-0000A63F0000}"/>
    <cellStyle name="40% - Accent1 3 3 2" xfId="18085" xr:uid="{00000000-0005-0000-0000-0000A73F0000}"/>
    <cellStyle name="40% - Accent1 3 3 2 10" xfId="18086" xr:uid="{00000000-0005-0000-0000-0000A83F0000}"/>
    <cellStyle name="40% - Accent1 3 3 2 2" xfId="18087" xr:uid="{00000000-0005-0000-0000-0000A93F0000}"/>
    <cellStyle name="40% - Accent1 3 3 2 2 2" xfId="18088" xr:uid="{00000000-0005-0000-0000-0000AA3F0000}"/>
    <cellStyle name="40% - Accent1 3 3 2 2 2 2" xfId="18089" xr:uid="{00000000-0005-0000-0000-0000AB3F0000}"/>
    <cellStyle name="40% - Accent1 3 3 2 2 2 2 2" xfId="18090" xr:uid="{00000000-0005-0000-0000-0000AC3F0000}"/>
    <cellStyle name="40% - Accent1 3 3 2 2 2 2 2 2" xfId="18091" xr:uid="{00000000-0005-0000-0000-0000AD3F0000}"/>
    <cellStyle name="40% - Accent1 3 3 2 2 2 2 3" xfId="18092" xr:uid="{00000000-0005-0000-0000-0000AE3F0000}"/>
    <cellStyle name="40% - Accent1 3 3 2 2 2 3" xfId="18093" xr:uid="{00000000-0005-0000-0000-0000AF3F0000}"/>
    <cellStyle name="40% - Accent1 3 3 2 2 2 3 2" xfId="18094" xr:uid="{00000000-0005-0000-0000-0000B03F0000}"/>
    <cellStyle name="40% - Accent1 3 3 2 2 2 3 2 2" xfId="18095" xr:uid="{00000000-0005-0000-0000-0000B13F0000}"/>
    <cellStyle name="40% - Accent1 3 3 2 2 2 3 3" xfId="18096" xr:uid="{00000000-0005-0000-0000-0000B23F0000}"/>
    <cellStyle name="40% - Accent1 3 3 2 2 2 4" xfId="18097" xr:uid="{00000000-0005-0000-0000-0000B33F0000}"/>
    <cellStyle name="40% - Accent1 3 3 2 2 2 4 2" xfId="18098" xr:uid="{00000000-0005-0000-0000-0000B43F0000}"/>
    <cellStyle name="40% - Accent1 3 3 2 2 2 4 2 2" xfId="18099" xr:uid="{00000000-0005-0000-0000-0000B53F0000}"/>
    <cellStyle name="40% - Accent1 3 3 2 2 2 4 3" xfId="18100" xr:uid="{00000000-0005-0000-0000-0000B63F0000}"/>
    <cellStyle name="40% - Accent1 3 3 2 2 2 5" xfId="18101" xr:uid="{00000000-0005-0000-0000-0000B73F0000}"/>
    <cellStyle name="40% - Accent1 3 3 2 2 2 5 2" xfId="18102" xr:uid="{00000000-0005-0000-0000-0000B83F0000}"/>
    <cellStyle name="40% - Accent1 3 3 2 2 2 6" xfId="18103" xr:uid="{00000000-0005-0000-0000-0000B93F0000}"/>
    <cellStyle name="40% - Accent1 3 3 2 2 2 6 2" xfId="18104" xr:uid="{00000000-0005-0000-0000-0000BA3F0000}"/>
    <cellStyle name="40% - Accent1 3 3 2 2 2 7" xfId="18105" xr:uid="{00000000-0005-0000-0000-0000BB3F0000}"/>
    <cellStyle name="40% - Accent1 3 3 2 2 3" xfId="18106" xr:uid="{00000000-0005-0000-0000-0000BC3F0000}"/>
    <cellStyle name="40% - Accent1 3 3 2 2 3 2" xfId="18107" xr:uid="{00000000-0005-0000-0000-0000BD3F0000}"/>
    <cellStyle name="40% - Accent1 3 3 2 2 3 2 2" xfId="18108" xr:uid="{00000000-0005-0000-0000-0000BE3F0000}"/>
    <cellStyle name="40% - Accent1 3 3 2 2 3 2 2 2" xfId="18109" xr:uid="{00000000-0005-0000-0000-0000BF3F0000}"/>
    <cellStyle name="40% - Accent1 3 3 2 2 3 2 3" xfId="18110" xr:uid="{00000000-0005-0000-0000-0000C03F0000}"/>
    <cellStyle name="40% - Accent1 3 3 2 2 3 3" xfId="18111" xr:uid="{00000000-0005-0000-0000-0000C13F0000}"/>
    <cellStyle name="40% - Accent1 3 3 2 2 3 3 2" xfId="18112" xr:uid="{00000000-0005-0000-0000-0000C23F0000}"/>
    <cellStyle name="40% - Accent1 3 3 2 2 3 4" xfId="18113" xr:uid="{00000000-0005-0000-0000-0000C33F0000}"/>
    <cellStyle name="40% - Accent1 3 3 2 2 4" xfId="18114" xr:uid="{00000000-0005-0000-0000-0000C43F0000}"/>
    <cellStyle name="40% - Accent1 3 3 2 2 4 2" xfId="18115" xr:uid="{00000000-0005-0000-0000-0000C53F0000}"/>
    <cellStyle name="40% - Accent1 3 3 2 2 4 2 2" xfId="18116" xr:uid="{00000000-0005-0000-0000-0000C63F0000}"/>
    <cellStyle name="40% - Accent1 3 3 2 2 4 3" xfId="18117" xr:uid="{00000000-0005-0000-0000-0000C73F0000}"/>
    <cellStyle name="40% - Accent1 3 3 2 2 5" xfId="18118" xr:uid="{00000000-0005-0000-0000-0000C83F0000}"/>
    <cellStyle name="40% - Accent1 3 3 2 2 5 2" xfId="18119" xr:uid="{00000000-0005-0000-0000-0000C93F0000}"/>
    <cellStyle name="40% - Accent1 3 3 2 2 5 2 2" xfId="18120" xr:uid="{00000000-0005-0000-0000-0000CA3F0000}"/>
    <cellStyle name="40% - Accent1 3 3 2 2 5 3" xfId="18121" xr:uid="{00000000-0005-0000-0000-0000CB3F0000}"/>
    <cellStyle name="40% - Accent1 3 3 2 2 6" xfId="18122" xr:uid="{00000000-0005-0000-0000-0000CC3F0000}"/>
    <cellStyle name="40% - Accent1 3 3 2 2 6 2" xfId="18123" xr:uid="{00000000-0005-0000-0000-0000CD3F0000}"/>
    <cellStyle name="40% - Accent1 3 3 2 2 6 2 2" xfId="18124" xr:uid="{00000000-0005-0000-0000-0000CE3F0000}"/>
    <cellStyle name="40% - Accent1 3 3 2 2 6 3" xfId="18125" xr:uid="{00000000-0005-0000-0000-0000CF3F0000}"/>
    <cellStyle name="40% - Accent1 3 3 2 2 7" xfId="18126" xr:uid="{00000000-0005-0000-0000-0000D03F0000}"/>
    <cellStyle name="40% - Accent1 3 3 2 2 7 2" xfId="18127" xr:uid="{00000000-0005-0000-0000-0000D13F0000}"/>
    <cellStyle name="40% - Accent1 3 3 2 2 8" xfId="18128" xr:uid="{00000000-0005-0000-0000-0000D23F0000}"/>
    <cellStyle name="40% - Accent1 3 3 2 2 8 2" xfId="18129" xr:uid="{00000000-0005-0000-0000-0000D33F0000}"/>
    <cellStyle name="40% - Accent1 3 3 2 2 9" xfId="18130" xr:uid="{00000000-0005-0000-0000-0000D43F0000}"/>
    <cellStyle name="40% - Accent1 3 3 2 3" xfId="18131" xr:uid="{00000000-0005-0000-0000-0000D53F0000}"/>
    <cellStyle name="40% - Accent1 3 3 2 3 2" xfId="18132" xr:uid="{00000000-0005-0000-0000-0000D63F0000}"/>
    <cellStyle name="40% - Accent1 3 3 2 3 2 2" xfId="18133" xr:uid="{00000000-0005-0000-0000-0000D73F0000}"/>
    <cellStyle name="40% - Accent1 3 3 2 3 2 2 2" xfId="18134" xr:uid="{00000000-0005-0000-0000-0000D83F0000}"/>
    <cellStyle name="40% - Accent1 3 3 2 3 2 3" xfId="18135" xr:uid="{00000000-0005-0000-0000-0000D93F0000}"/>
    <cellStyle name="40% - Accent1 3 3 2 3 3" xfId="18136" xr:uid="{00000000-0005-0000-0000-0000DA3F0000}"/>
    <cellStyle name="40% - Accent1 3 3 2 3 3 2" xfId="18137" xr:uid="{00000000-0005-0000-0000-0000DB3F0000}"/>
    <cellStyle name="40% - Accent1 3 3 2 3 3 2 2" xfId="18138" xr:uid="{00000000-0005-0000-0000-0000DC3F0000}"/>
    <cellStyle name="40% - Accent1 3 3 2 3 3 3" xfId="18139" xr:uid="{00000000-0005-0000-0000-0000DD3F0000}"/>
    <cellStyle name="40% - Accent1 3 3 2 3 4" xfId="18140" xr:uid="{00000000-0005-0000-0000-0000DE3F0000}"/>
    <cellStyle name="40% - Accent1 3 3 2 3 4 2" xfId="18141" xr:uid="{00000000-0005-0000-0000-0000DF3F0000}"/>
    <cellStyle name="40% - Accent1 3 3 2 3 4 2 2" xfId="18142" xr:uid="{00000000-0005-0000-0000-0000E03F0000}"/>
    <cellStyle name="40% - Accent1 3 3 2 3 4 3" xfId="18143" xr:uid="{00000000-0005-0000-0000-0000E13F0000}"/>
    <cellStyle name="40% - Accent1 3 3 2 3 5" xfId="18144" xr:uid="{00000000-0005-0000-0000-0000E23F0000}"/>
    <cellStyle name="40% - Accent1 3 3 2 3 5 2" xfId="18145" xr:uid="{00000000-0005-0000-0000-0000E33F0000}"/>
    <cellStyle name="40% - Accent1 3 3 2 3 6" xfId="18146" xr:uid="{00000000-0005-0000-0000-0000E43F0000}"/>
    <cellStyle name="40% - Accent1 3 3 2 3 6 2" xfId="18147" xr:uid="{00000000-0005-0000-0000-0000E53F0000}"/>
    <cellStyle name="40% - Accent1 3 3 2 3 7" xfId="18148" xr:uid="{00000000-0005-0000-0000-0000E63F0000}"/>
    <cellStyle name="40% - Accent1 3 3 2 4" xfId="18149" xr:uid="{00000000-0005-0000-0000-0000E73F0000}"/>
    <cellStyle name="40% - Accent1 3 3 2 4 2" xfId="18150" xr:uid="{00000000-0005-0000-0000-0000E83F0000}"/>
    <cellStyle name="40% - Accent1 3 3 2 4 2 2" xfId="18151" xr:uid="{00000000-0005-0000-0000-0000E93F0000}"/>
    <cellStyle name="40% - Accent1 3 3 2 4 2 2 2" xfId="18152" xr:uid="{00000000-0005-0000-0000-0000EA3F0000}"/>
    <cellStyle name="40% - Accent1 3 3 2 4 2 3" xfId="18153" xr:uid="{00000000-0005-0000-0000-0000EB3F0000}"/>
    <cellStyle name="40% - Accent1 3 3 2 4 3" xfId="18154" xr:uid="{00000000-0005-0000-0000-0000EC3F0000}"/>
    <cellStyle name="40% - Accent1 3 3 2 4 3 2" xfId="18155" xr:uid="{00000000-0005-0000-0000-0000ED3F0000}"/>
    <cellStyle name="40% - Accent1 3 3 2 4 4" xfId="18156" xr:uid="{00000000-0005-0000-0000-0000EE3F0000}"/>
    <cellStyle name="40% - Accent1 3 3 2 5" xfId="18157" xr:uid="{00000000-0005-0000-0000-0000EF3F0000}"/>
    <cellStyle name="40% - Accent1 3 3 2 5 2" xfId="18158" xr:uid="{00000000-0005-0000-0000-0000F03F0000}"/>
    <cellStyle name="40% - Accent1 3 3 2 5 2 2" xfId="18159" xr:uid="{00000000-0005-0000-0000-0000F13F0000}"/>
    <cellStyle name="40% - Accent1 3 3 2 5 3" xfId="18160" xr:uid="{00000000-0005-0000-0000-0000F23F0000}"/>
    <cellStyle name="40% - Accent1 3 3 2 6" xfId="18161" xr:uid="{00000000-0005-0000-0000-0000F33F0000}"/>
    <cellStyle name="40% - Accent1 3 3 2 6 2" xfId="18162" xr:uid="{00000000-0005-0000-0000-0000F43F0000}"/>
    <cellStyle name="40% - Accent1 3 3 2 6 2 2" xfId="18163" xr:uid="{00000000-0005-0000-0000-0000F53F0000}"/>
    <cellStyle name="40% - Accent1 3 3 2 6 3" xfId="18164" xr:uid="{00000000-0005-0000-0000-0000F63F0000}"/>
    <cellStyle name="40% - Accent1 3 3 2 7" xfId="18165" xr:uid="{00000000-0005-0000-0000-0000F73F0000}"/>
    <cellStyle name="40% - Accent1 3 3 2 7 2" xfId="18166" xr:uid="{00000000-0005-0000-0000-0000F83F0000}"/>
    <cellStyle name="40% - Accent1 3 3 2 7 2 2" xfId="18167" xr:uid="{00000000-0005-0000-0000-0000F93F0000}"/>
    <cellStyle name="40% - Accent1 3 3 2 7 3" xfId="18168" xr:uid="{00000000-0005-0000-0000-0000FA3F0000}"/>
    <cellStyle name="40% - Accent1 3 3 2 8" xfId="18169" xr:uid="{00000000-0005-0000-0000-0000FB3F0000}"/>
    <cellStyle name="40% - Accent1 3 3 2 8 2" xfId="18170" xr:uid="{00000000-0005-0000-0000-0000FC3F0000}"/>
    <cellStyle name="40% - Accent1 3 3 2 9" xfId="18171" xr:uid="{00000000-0005-0000-0000-0000FD3F0000}"/>
    <cellStyle name="40% - Accent1 3 3 2 9 2" xfId="18172" xr:uid="{00000000-0005-0000-0000-0000FE3F0000}"/>
    <cellStyle name="40% - Accent1 3 3 3" xfId="18173" xr:uid="{00000000-0005-0000-0000-0000FF3F0000}"/>
    <cellStyle name="40% - Accent1 3 3 3 2" xfId="18174" xr:uid="{00000000-0005-0000-0000-000000400000}"/>
    <cellStyle name="40% - Accent1 3 3 3 2 2" xfId="18175" xr:uid="{00000000-0005-0000-0000-000001400000}"/>
    <cellStyle name="40% - Accent1 3 3 3 2 2 2" xfId="18176" xr:uid="{00000000-0005-0000-0000-000002400000}"/>
    <cellStyle name="40% - Accent1 3 3 3 2 2 2 2" xfId="18177" xr:uid="{00000000-0005-0000-0000-000003400000}"/>
    <cellStyle name="40% - Accent1 3 3 3 2 2 3" xfId="18178" xr:uid="{00000000-0005-0000-0000-000004400000}"/>
    <cellStyle name="40% - Accent1 3 3 3 2 3" xfId="18179" xr:uid="{00000000-0005-0000-0000-000005400000}"/>
    <cellStyle name="40% - Accent1 3 3 3 2 3 2" xfId="18180" xr:uid="{00000000-0005-0000-0000-000006400000}"/>
    <cellStyle name="40% - Accent1 3 3 3 2 3 2 2" xfId="18181" xr:uid="{00000000-0005-0000-0000-000007400000}"/>
    <cellStyle name="40% - Accent1 3 3 3 2 3 3" xfId="18182" xr:uid="{00000000-0005-0000-0000-000008400000}"/>
    <cellStyle name="40% - Accent1 3 3 3 2 4" xfId="18183" xr:uid="{00000000-0005-0000-0000-000009400000}"/>
    <cellStyle name="40% - Accent1 3 3 3 2 4 2" xfId="18184" xr:uid="{00000000-0005-0000-0000-00000A400000}"/>
    <cellStyle name="40% - Accent1 3 3 3 2 4 2 2" xfId="18185" xr:uid="{00000000-0005-0000-0000-00000B400000}"/>
    <cellStyle name="40% - Accent1 3 3 3 2 4 3" xfId="18186" xr:uid="{00000000-0005-0000-0000-00000C400000}"/>
    <cellStyle name="40% - Accent1 3 3 3 2 5" xfId="18187" xr:uid="{00000000-0005-0000-0000-00000D400000}"/>
    <cellStyle name="40% - Accent1 3 3 3 2 5 2" xfId="18188" xr:uid="{00000000-0005-0000-0000-00000E400000}"/>
    <cellStyle name="40% - Accent1 3 3 3 2 6" xfId="18189" xr:uid="{00000000-0005-0000-0000-00000F400000}"/>
    <cellStyle name="40% - Accent1 3 3 3 2 6 2" xfId="18190" xr:uid="{00000000-0005-0000-0000-000010400000}"/>
    <cellStyle name="40% - Accent1 3 3 3 2 7" xfId="18191" xr:uid="{00000000-0005-0000-0000-000011400000}"/>
    <cellStyle name="40% - Accent1 3 3 3 3" xfId="18192" xr:uid="{00000000-0005-0000-0000-000012400000}"/>
    <cellStyle name="40% - Accent1 3 3 3 3 2" xfId="18193" xr:uid="{00000000-0005-0000-0000-000013400000}"/>
    <cellStyle name="40% - Accent1 3 3 3 3 2 2" xfId="18194" xr:uid="{00000000-0005-0000-0000-000014400000}"/>
    <cellStyle name="40% - Accent1 3 3 3 3 2 2 2" xfId="18195" xr:uid="{00000000-0005-0000-0000-000015400000}"/>
    <cellStyle name="40% - Accent1 3 3 3 3 2 3" xfId="18196" xr:uid="{00000000-0005-0000-0000-000016400000}"/>
    <cellStyle name="40% - Accent1 3 3 3 3 3" xfId="18197" xr:uid="{00000000-0005-0000-0000-000017400000}"/>
    <cellStyle name="40% - Accent1 3 3 3 3 3 2" xfId="18198" xr:uid="{00000000-0005-0000-0000-000018400000}"/>
    <cellStyle name="40% - Accent1 3 3 3 3 4" xfId="18199" xr:uid="{00000000-0005-0000-0000-000019400000}"/>
    <cellStyle name="40% - Accent1 3 3 3 4" xfId="18200" xr:uid="{00000000-0005-0000-0000-00001A400000}"/>
    <cellStyle name="40% - Accent1 3 3 3 4 2" xfId="18201" xr:uid="{00000000-0005-0000-0000-00001B400000}"/>
    <cellStyle name="40% - Accent1 3 3 3 4 2 2" xfId="18202" xr:uid="{00000000-0005-0000-0000-00001C400000}"/>
    <cellStyle name="40% - Accent1 3 3 3 4 3" xfId="18203" xr:uid="{00000000-0005-0000-0000-00001D400000}"/>
    <cellStyle name="40% - Accent1 3 3 3 5" xfId="18204" xr:uid="{00000000-0005-0000-0000-00001E400000}"/>
    <cellStyle name="40% - Accent1 3 3 3 5 2" xfId="18205" xr:uid="{00000000-0005-0000-0000-00001F400000}"/>
    <cellStyle name="40% - Accent1 3 3 3 5 2 2" xfId="18206" xr:uid="{00000000-0005-0000-0000-000020400000}"/>
    <cellStyle name="40% - Accent1 3 3 3 5 3" xfId="18207" xr:uid="{00000000-0005-0000-0000-000021400000}"/>
    <cellStyle name="40% - Accent1 3 3 3 6" xfId="18208" xr:uid="{00000000-0005-0000-0000-000022400000}"/>
    <cellStyle name="40% - Accent1 3 3 3 6 2" xfId="18209" xr:uid="{00000000-0005-0000-0000-000023400000}"/>
    <cellStyle name="40% - Accent1 3 3 3 6 2 2" xfId="18210" xr:uid="{00000000-0005-0000-0000-000024400000}"/>
    <cellStyle name="40% - Accent1 3 3 3 6 3" xfId="18211" xr:uid="{00000000-0005-0000-0000-000025400000}"/>
    <cellStyle name="40% - Accent1 3 3 3 7" xfId="18212" xr:uid="{00000000-0005-0000-0000-000026400000}"/>
    <cellStyle name="40% - Accent1 3 3 3 7 2" xfId="18213" xr:uid="{00000000-0005-0000-0000-000027400000}"/>
    <cellStyle name="40% - Accent1 3 3 3 8" xfId="18214" xr:uid="{00000000-0005-0000-0000-000028400000}"/>
    <cellStyle name="40% - Accent1 3 3 3 8 2" xfId="18215" xr:uid="{00000000-0005-0000-0000-000029400000}"/>
    <cellStyle name="40% - Accent1 3 3 3 9" xfId="18216" xr:uid="{00000000-0005-0000-0000-00002A400000}"/>
    <cellStyle name="40% - Accent1 3 3 4" xfId="18217" xr:uid="{00000000-0005-0000-0000-00002B400000}"/>
    <cellStyle name="40% - Accent1 3 3 4 2" xfId="18218" xr:uid="{00000000-0005-0000-0000-00002C400000}"/>
    <cellStyle name="40% - Accent1 3 3 4 2 2" xfId="18219" xr:uid="{00000000-0005-0000-0000-00002D400000}"/>
    <cellStyle name="40% - Accent1 3 3 4 2 2 2" xfId="18220" xr:uid="{00000000-0005-0000-0000-00002E400000}"/>
    <cellStyle name="40% - Accent1 3 3 4 2 3" xfId="18221" xr:uid="{00000000-0005-0000-0000-00002F400000}"/>
    <cellStyle name="40% - Accent1 3 3 4 3" xfId="18222" xr:uid="{00000000-0005-0000-0000-000030400000}"/>
    <cellStyle name="40% - Accent1 3 3 4 3 2" xfId="18223" xr:uid="{00000000-0005-0000-0000-000031400000}"/>
    <cellStyle name="40% - Accent1 3 3 4 3 2 2" xfId="18224" xr:uid="{00000000-0005-0000-0000-000032400000}"/>
    <cellStyle name="40% - Accent1 3 3 4 3 3" xfId="18225" xr:uid="{00000000-0005-0000-0000-000033400000}"/>
    <cellStyle name="40% - Accent1 3 3 4 4" xfId="18226" xr:uid="{00000000-0005-0000-0000-000034400000}"/>
    <cellStyle name="40% - Accent1 3 3 4 4 2" xfId="18227" xr:uid="{00000000-0005-0000-0000-000035400000}"/>
    <cellStyle name="40% - Accent1 3 3 4 4 2 2" xfId="18228" xr:uid="{00000000-0005-0000-0000-000036400000}"/>
    <cellStyle name="40% - Accent1 3 3 4 4 3" xfId="18229" xr:uid="{00000000-0005-0000-0000-000037400000}"/>
    <cellStyle name="40% - Accent1 3 3 4 5" xfId="18230" xr:uid="{00000000-0005-0000-0000-000038400000}"/>
    <cellStyle name="40% - Accent1 3 3 4 5 2" xfId="18231" xr:uid="{00000000-0005-0000-0000-000039400000}"/>
    <cellStyle name="40% - Accent1 3 3 4 6" xfId="18232" xr:uid="{00000000-0005-0000-0000-00003A400000}"/>
    <cellStyle name="40% - Accent1 3 3 4 6 2" xfId="18233" xr:uid="{00000000-0005-0000-0000-00003B400000}"/>
    <cellStyle name="40% - Accent1 3 3 4 7" xfId="18234" xr:uid="{00000000-0005-0000-0000-00003C400000}"/>
    <cellStyle name="40% - Accent1 3 3 5" xfId="18235" xr:uid="{00000000-0005-0000-0000-00003D400000}"/>
    <cellStyle name="40% - Accent1 3 3 5 2" xfId="18236" xr:uid="{00000000-0005-0000-0000-00003E400000}"/>
    <cellStyle name="40% - Accent1 3 3 5 2 2" xfId="18237" xr:uid="{00000000-0005-0000-0000-00003F400000}"/>
    <cellStyle name="40% - Accent1 3 3 5 2 2 2" xfId="18238" xr:uid="{00000000-0005-0000-0000-000040400000}"/>
    <cellStyle name="40% - Accent1 3 3 5 2 3" xfId="18239" xr:uid="{00000000-0005-0000-0000-000041400000}"/>
    <cellStyle name="40% - Accent1 3 3 5 3" xfId="18240" xr:uid="{00000000-0005-0000-0000-000042400000}"/>
    <cellStyle name="40% - Accent1 3 3 5 3 2" xfId="18241" xr:uid="{00000000-0005-0000-0000-000043400000}"/>
    <cellStyle name="40% - Accent1 3 3 5 4" xfId="18242" xr:uid="{00000000-0005-0000-0000-000044400000}"/>
    <cellStyle name="40% - Accent1 3 3 6" xfId="18243" xr:uid="{00000000-0005-0000-0000-000045400000}"/>
    <cellStyle name="40% - Accent1 3 3 6 2" xfId="18244" xr:uid="{00000000-0005-0000-0000-000046400000}"/>
    <cellStyle name="40% - Accent1 3 3 6 2 2" xfId="18245" xr:uid="{00000000-0005-0000-0000-000047400000}"/>
    <cellStyle name="40% - Accent1 3 3 6 3" xfId="18246" xr:uid="{00000000-0005-0000-0000-000048400000}"/>
    <cellStyle name="40% - Accent1 3 3 7" xfId="18247" xr:uid="{00000000-0005-0000-0000-000049400000}"/>
    <cellStyle name="40% - Accent1 3 3 7 2" xfId="18248" xr:uid="{00000000-0005-0000-0000-00004A400000}"/>
    <cellStyle name="40% - Accent1 3 3 7 2 2" xfId="18249" xr:uid="{00000000-0005-0000-0000-00004B400000}"/>
    <cellStyle name="40% - Accent1 3 3 7 3" xfId="18250" xr:uid="{00000000-0005-0000-0000-00004C400000}"/>
    <cellStyle name="40% - Accent1 3 3 8" xfId="18251" xr:uid="{00000000-0005-0000-0000-00004D400000}"/>
    <cellStyle name="40% - Accent1 3 3 8 2" xfId="18252" xr:uid="{00000000-0005-0000-0000-00004E400000}"/>
    <cellStyle name="40% - Accent1 3 3 8 2 2" xfId="18253" xr:uid="{00000000-0005-0000-0000-00004F400000}"/>
    <cellStyle name="40% - Accent1 3 3 8 3" xfId="18254" xr:uid="{00000000-0005-0000-0000-000050400000}"/>
    <cellStyle name="40% - Accent1 3 3 9" xfId="18255" xr:uid="{00000000-0005-0000-0000-000051400000}"/>
    <cellStyle name="40% - Accent1 3 3 9 2" xfId="18256" xr:uid="{00000000-0005-0000-0000-000052400000}"/>
    <cellStyle name="40% - Accent1 3 4" xfId="18257" xr:uid="{00000000-0005-0000-0000-000053400000}"/>
    <cellStyle name="40% - Accent1 3 4 10" xfId="18258" xr:uid="{00000000-0005-0000-0000-000054400000}"/>
    <cellStyle name="40% - Accent1 3 4 2" xfId="18259" xr:uid="{00000000-0005-0000-0000-000055400000}"/>
    <cellStyle name="40% - Accent1 3 4 2 2" xfId="18260" xr:uid="{00000000-0005-0000-0000-000056400000}"/>
    <cellStyle name="40% - Accent1 3 4 2 2 2" xfId="18261" xr:uid="{00000000-0005-0000-0000-000057400000}"/>
    <cellStyle name="40% - Accent1 3 4 2 2 2 2" xfId="18262" xr:uid="{00000000-0005-0000-0000-000058400000}"/>
    <cellStyle name="40% - Accent1 3 4 2 2 2 2 2" xfId="18263" xr:uid="{00000000-0005-0000-0000-000059400000}"/>
    <cellStyle name="40% - Accent1 3 4 2 2 2 3" xfId="18264" xr:uid="{00000000-0005-0000-0000-00005A400000}"/>
    <cellStyle name="40% - Accent1 3 4 2 2 3" xfId="18265" xr:uid="{00000000-0005-0000-0000-00005B400000}"/>
    <cellStyle name="40% - Accent1 3 4 2 2 3 2" xfId="18266" xr:uid="{00000000-0005-0000-0000-00005C400000}"/>
    <cellStyle name="40% - Accent1 3 4 2 2 3 2 2" xfId="18267" xr:uid="{00000000-0005-0000-0000-00005D400000}"/>
    <cellStyle name="40% - Accent1 3 4 2 2 3 3" xfId="18268" xr:uid="{00000000-0005-0000-0000-00005E400000}"/>
    <cellStyle name="40% - Accent1 3 4 2 2 4" xfId="18269" xr:uid="{00000000-0005-0000-0000-00005F400000}"/>
    <cellStyle name="40% - Accent1 3 4 2 2 4 2" xfId="18270" xr:uid="{00000000-0005-0000-0000-000060400000}"/>
    <cellStyle name="40% - Accent1 3 4 2 2 4 2 2" xfId="18271" xr:uid="{00000000-0005-0000-0000-000061400000}"/>
    <cellStyle name="40% - Accent1 3 4 2 2 4 3" xfId="18272" xr:uid="{00000000-0005-0000-0000-000062400000}"/>
    <cellStyle name="40% - Accent1 3 4 2 2 5" xfId="18273" xr:uid="{00000000-0005-0000-0000-000063400000}"/>
    <cellStyle name="40% - Accent1 3 4 2 2 5 2" xfId="18274" xr:uid="{00000000-0005-0000-0000-000064400000}"/>
    <cellStyle name="40% - Accent1 3 4 2 2 6" xfId="18275" xr:uid="{00000000-0005-0000-0000-000065400000}"/>
    <cellStyle name="40% - Accent1 3 4 2 2 6 2" xfId="18276" xr:uid="{00000000-0005-0000-0000-000066400000}"/>
    <cellStyle name="40% - Accent1 3 4 2 2 7" xfId="18277" xr:uid="{00000000-0005-0000-0000-000067400000}"/>
    <cellStyle name="40% - Accent1 3 4 2 3" xfId="18278" xr:uid="{00000000-0005-0000-0000-000068400000}"/>
    <cellStyle name="40% - Accent1 3 4 2 3 2" xfId="18279" xr:uid="{00000000-0005-0000-0000-000069400000}"/>
    <cellStyle name="40% - Accent1 3 4 2 3 2 2" xfId="18280" xr:uid="{00000000-0005-0000-0000-00006A400000}"/>
    <cellStyle name="40% - Accent1 3 4 2 3 2 2 2" xfId="18281" xr:uid="{00000000-0005-0000-0000-00006B400000}"/>
    <cellStyle name="40% - Accent1 3 4 2 3 2 3" xfId="18282" xr:uid="{00000000-0005-0000-0000-00006C400000}"/>
    <cellStyle name="40% - Accent1 3 4 2 3 3" xfId="18283" xr:uid="{00000000-0005-0000-0000-00006D400000}"/>
    <cellStyle name="40% - Accent1 3 4 2 3 3 2" xfId="18284" xr:uid="{00000000-0005-0000-0000-00006E400000}"/>
    <cellStyle name="40% - Accent1 3 4 2 3 4" xfId="18285" xr:uid="{00000000-0005-0000-0000-00006F400000}"/>
    <cellStyle name="40% - Accent1 3 4 2 4" xfId="18286" xr:uid="{00000000-0005-0000-0000-000070400000}"/>
    <cellStyle name="40% - Accent1 3 4 2 4 2" xfId="18287" xr:uid="{00000000-0005-0000-0000-000071400000}"/>
    <cellStyle name="40% - Accent1 3 4 2 4 2 2" xfId="18288" xr:uid="{00000000-0005-0000-0000-000072400000}"/>
    <cellStyle name="40% - Accent1 3 4 2 4 3" xfId="18289" xr:uid="{00000000-0005-0000-0000-000073400000}"/>
    <cellStyle name="40% - Accent1 3 4 2 5" xfId="18290" xr:uid="{00000000-0005-0000-0000-000074400000}"/>
    <cellStyle name="40% - Accent1 3 4 2 5 2" xfId="18291" xr:uid="{00000000-0005-0000-0000-000075400000}"/>
    <cellStyle name="40% - Accent1 3 4 2 5 2 2" xfId="18292" xr:uid="{00000000-0005-0000-0000-000076400000}"/>
    <cellStyle name="40% - Accent1 3 4 2 5 3" xfId="18293" xr:uid="{00000000-0005-0000-0000-000077400000}"/>
    <cellStyle name="40% - Accent1 3 4 2 6" xfId="18294" xr:uid="{00000000-0005-0000-0000-000078400000}"/>
    <cellStyle name="40% - Accent1 3 4 2 6 2" xfId="18295" xr:uid="{00000000-0005-0000-0000-000079400000}"/>
    <cellStyle name="40% - Accent1 3 4 2 6 2 2" xfId="18296" xr:uid="{00000000-0005-0000-0000-00007A400000}"/>
    <cellStyle name="40% - Accent1 3 4 2 6 3" xfId="18297" xr:uid="{00000000-0005-0000-0000-00007B400000}"/>
    <cellStyle name="40% - Accent1 3 4 2 7" xfId="18298" xr:uid="{00000000-0005-0000-0000-00007C400000}"/>
    <cellStyle name="40% - Accent1 3 4 2 7 2" xfId="18299" xr:uid="{00000000-0005-0000-0000-00007D400000}"/>
    <cellStyle name="40% - Accent1 3 4 2 8" xfId="18300" xr:uid="{00000000-0005-0000-0000-00007E400000}"/>
    <cellStyle name="40% - Accent1 3 4 2 8 2" xfId="18301" xr:uid="{00000000-0005-0000-0000-00007F400000}"/>
    <cellStyle name="40% - Accent1 3 4 2 9" xfId="18302" xr:uid="{00000000-0005-0000-0000-000080400000}"/>
    <cellStyle name="40% - Accent1 3 4 3" xfId="18303" xr:uid="{00000000-0005-0000-0000-000081400000}"/>
    <cellStyle name="40% - Accent1 3 4 3 2" xfId="18304" xr:uid="{00000000-0005-0000-0000-000082400000}"/>
    <cellStyle name="40% - Accent1 3 4 3 2 2" xfId="18305" xr:uid="{00000000-0005-0000-0000-000083400000}"/>
    <cellStyle name="40% - Accent1 3 4 3 2 2 2" xfId="18306" xr:uid="{00000000-0005-0000-0000-000084400000}"/>
    <cellStyle name="40% - Accent1 3 4 3 2 3" xfId="18307" xr:uid="{00000000-0005-0000-0000-000085400000}"/>
    <cellStyle name="40% - Accent1 3 4 3 3" xfId="18308" xr:uid="{00000000-0005-0000-0000-000086400000}"/>
    <cellStyle name="40% - Accent1 3 4 3 3 2" xfId="18309" xr:uid="{00000000-0005-0000-0000-000087400000}"/>
    <cellStyle name="40% - Accent1 3 4 3 3 2 2" xfId="18310" xr:uid="{00000000-0005-0000-0000-000088400000}"/>
    <cellStyle name="40% - Accent1 3 4 3 3 3" xfId="18311" xr:uid="{00000000-0005-0000-0000-000089400000}"/>
    <cellStyle name="40% - Accent1 3 4 3 4" xfId="18312" xr:uid="{00000000-0005-0000-0000-00008A400000}"/>
    <cellStyle name="40% - Accent1 3 4 3 4 2" xfId="18313" xr:uid="{00000000-0005-0000-0000-00008B400000}"/>
    <cellStyle name="40% - Accent1 3 4 3 4 2 2" xfId="18314" xr:uid="{00000000-0005-0000-0000-00008C400000}"/>
    <cellStyle name="40% - Accent1 3 4 3 4 3" xfId="18315" xr:uid="{00000000-0005-0000-0000-00008D400000}"/>
    <cellStyle name="40% - Accent1 3 4 3 5" xfId="18316" xr:uid="{00000000-0005-0000-0000-00008E400000}"/>
    <cellStyle name="40% - Accent1 3 4 3 5 2" xfId="18317" xr:uid="{00000000-0005-0000-0000-00008F400000}"/>
    <cellStyle name="40% - Accent1 3 4 3 6" xfId="18318" xr:uid="{00000000-0005-0000-0000-000090400000}"/>
    <cellStyle name="40% - Accent1 3 4 3 6 2" xfId="18319" xr:uid="{00000000-0005-0000-0000-000091400000}"/>
    <cellStyle name="40% - Accent1 3 4 3 7" xfId="18320" xr:uid="{00000000-0005-0000-0000-000092400000}"/>
    <cellStyle name="40% - Accent1 3 4 4" xfId="18321" xr:uid="{00000000-0005-0000-0000-000093400000}"/>
    <cellStyle name="40% - Accent1 3 4 4 2" xfId="18322" xr:uid="{00000000-0005-0000-0000-000094400000}"/>
    <cellStyle name="40% - Accent1 3 4 4 2 2" xfId="18323" xr:uid="{00000000-0005-0000-0000-000095400000}"/>
    <cellStyle name="40% - Accent1 3 4 4 2 2 2" xfId="18324" xr:uid="{00000000-0005-0000-0000-000096400000}"/>
    <cellStyle name="40% - Accent1 3 4 4 2 3" xfId="18325" xr:uid="{00000000-0005-0000-0000-000097400000}"/>
    <cellStyle name="40% - Accent1 3 4 4 3" xfId="18326" xr:uid="{00000000-0005-0000-0000-000098400000}"/>
    <cellStyle name="40% - Accent1 3 4 4 3 2" xfId="18327" xr:uid="{00000000-0005-0000-0000-000099400000}"/>
    <cellStyle name="40% - Accent1 3 4 4 4" xfId="18328" xr:uid="{00000000-0005-0000-0000-00009A400000}"/>
    <cellStyle name="40% - Accent1 3 4 5" xfId="18329" xr:uid="{00000000-0005-0000-0000-00009B400000}"/>
    <cellStyle name="40% - Accent1 3 4 5 2" xfId="18330" xr:uid="{00000000-0005-0000-0000-00009C400000}"/>
    <cellStyle name="40% - Accent1 3 4 5 2 2" xfId="18331" xr:uid="{00000000-0005-0000-0000-00009D400000}"/>
    <cellStyle name="40% - Accent1 3 4 5 3" xfId="18332" xr:uid="{00000000-0005-0000-0000-00009E400000}"/>
    <cellStyle name="40% - Accent1 3 4 6" xfId="18333" xr:uid="{00000000-0005-0000-0000-00009F400000}"/>
    <cellStyle name="40% - Accent1 3 4 6 2" xfId="18334" xr:uid="{00000000-0005-0000-0000-0000A0400000}"/>
    <cellStyle name="40% - Accent1 3 4 6 2 2" xfId="18335" xr:uid="{00000000-0005-0000-0000-0000A1400000}"/>
    <cellStyle name="40% - Accent1 3 4 6 3" xfId="18336" xr:uid="{00000000-0005-0000-0000-0000A2400000}"/>
    <cellStyle name="40% - Accent1 3 4 7" xfId="18337" xr:uid="{00000000-0005-0000-0000-0000A3400000}"/>
    <cellStyle name="40% - Accent1 3 4 7 2" xfId="18338" xr:uid="{00000000-0005-0000-0000-0000A4400000}"/>
    <cellStyle name="40% - Accent1 3 4 7 2 2" xfId="18339" xr:uid="{00000000-0005-0000-0000-0000A5400000}"/>
    <cellStyle name="40% - Accent1 3 4 7 3" xfId="18340" xr:uid="{00000000-0005-0000-0000-0000A6400000}"/>
    <cellStyle name="40% - Accent1 3 4 8" xfId="18341" xr:uid="{00000000-0005-0000-0000-0000A7400000}"/>
    <cellStyle name="40% - Accent1 3 4 8 2" xfId="18342" xr:uid="{00000000-0005-0000-0000-0000A8400000}"/>
    <cellStyle name="40% - Accent1 3 4 9" xfId="18343" xr:uid="{00000000-0005-0000-0000-0000A9400000}"/>
    <cellStyle name="40% - Accent1 3 4 9 2" xfId="18344" xr:uid="{00000000-0005-0000-0000-0000AA400000}"/>
    <cellStyle name="40% - Accent1 3 5" xfId="18345" xr:uid="{00000000-0005-0000-0000-0000AB400000}"/>
    <cellStyle name="40% - Accent1 3 5 2" xfId="18346" xr:uid="{00000000-0005-0000-0000-0000AC400000}"/>
    <cellStyle name="40% - Accent1 3 5 2 2" xfId="18347" xr:uid="{00000000-0005-0000-0000-0000AD400000}"/>
    <cellStyle name="40% - Accent1 3 5 2 2 2" xfId="18348" xr:uid="{00000000-0005-0000-0000-0000AE400000}"/>
    <cellStyle name="40% - Accent1 3 5 2 2 2 2" xfId="18349" xr:uid="{00000000-0005-0000-0000-0000AF400000}"/>
    <cellStyle name="40% - Accent1 3 5 2 2 3" xfId="18350" xr:uid="{00000000-0005-0000-0000-0000B0400000}"/>
    <cellStyle name="40% - Accent1 3 5 2 3" xfId="18351" xr:uid="{00000000-0005-0000-0000-0000B1400000}"/>
    <cellStyle name="40% - Accent1 3 5 2 3 2" xfId="18352" xr:uid="{00000000-0005-0000-0000-0000B2400000}"/>
    <cellStyle name="40% - Accent1 3 5 2 3 2 2" xfId="18353" xr:uid="{00000000-0005-0000-0000-0000B3400000}"/>
    <cellStyle name="40% - Accent1 3 5 2 3 3" xfId="18354" xr:uid="{00000000-0005-0000-0000-0000B4400000}"/>
    <cellStyle name="40% - Accent1 3 5 2 4" xfId="18355" xr:uid="{00000000-0005-0000-0000-0000B5400000}"/>
    <cellStyle name="40% - Accent1 3 5 2 4 2" xfId="18356" xr:uid="{00000000-0005-0000-0000-0000B6400000}"/>
    <cellStyle name="40% - Accent1 3 5 2 4 2 2" xfId="18357" xr:uid="{00000000-0005-0000-0000-0000B7400000}"/>
    <cellStyle name="40% - Accent1 3 5 2 4 3" xfId="18358" xr:uid="{00000000-0005-0000-0000-0000B8400000}"/>
    <cellStyle name="40% - Accent1 3 5 2 5" xfId="18359" xr:uid="{00000000-0005-0000-0000-0000B9400000}"/>
    <cellStyle name="40% - Accent1 3 5 2 5 2" xfId="18360" xr:uid="{00000000-0005-0000-0000-0000BA400000}"/>
    <cellStyle name="40% - Accent1 3 5 2 6" xfId="18361" xr:uid="{00000000-0005-0000-0000-0000BB400000}"/>
    <cellStyle name="40% - Accent1 3 5 2 6 2" xfId="18362" xr:uid="{00000000-0005-0000-0000-0000BC400000}"/>
    <cellStyle name="40% - Accent1 3 5 2 7" xfId="18363" xr:uid="{00000000-0005-0000-0000-0000BD400000}"/>
    <cellStyle name="40% - Accent1 3 5 3" xfId="18364" xr:uid="{00000000-0005-0000-0000-0000BE400000}"/>
    <cellStyle name="40% - Accent1 3 5 3 2" xfId="18365" xr:uid="{00000000-0005-0000-0000-0000BF400000}"/>
    <cellStyle name="40% - Accent1 3 5 3 2 2" xfId="18366" xr:uid="{00000000-0005-0000-0000-0000C0400000}"/>
    <cellStyle name="40% - Accent1 3 5 3 2 2 2" xfId="18367" xr:uid="{00000000-0005-0000-0000-0000C1400000}"/>
    <cellStyle name="40% - Accent1 3 5 3 2 3" xfId="18368" xr:uid="{00000000-0005-0000-0000-0000C2400000}"/>
    <cellStyle name="40% - Accent1 3 5 3 3" xfId="18369" xr:uid="{00000000-0005-0000-0000-0000C3400000}"/>
    <cellStyle name="40% - Accent1 3 5 3 3 2" xfId="18370" xr:uid="{00000000-0005-0000-0000-0000C4400000}"/>
    <cellStyle name="40% - Accent1 3 5 3 4" xfId="18371" xr:uid="{00000000-0005-0000-0000-0000C5400000}"/>
    <cellStyle name="40% - Accent1 3 5 4" xfId="18372" xr:uid="{00000000-0005-0000-0000-0000C6400000}"/>
    <cellStyle name="40% - Accent1 3 5 4 2" xfId="18373" xr:uid="{00000000-0005-0000-0000-0000C7400000}"/>
    <cellStyle name="40% - Accent1 3 5 4 2 2" xfId="18374" xr:uid="{00000000-0005-0000-0000-0000C8400000}"/>
    <cellStyle name="40% - Accent1 3 5 4 3" xfId="18375" xr:uid="{00000000-0005-0000-0000-0000C9400000}"/>
    <cellStyle name="40% - Accent1 3 5 5" xfId="18376" xr:uid="{00000000-0005-0000-0000-0000CA400000}"/>
    <cellStyle name="40% - Accent1 3 5 5 2" xfId="18377" xr:uid="{00000000-0005-0000-0000-0000CB400000}"/>
    <cellStyle name="40% - Accent1 3 5 5 2 2" xfId="18378" xr:uid="{00000000-0005-0000-0000-0000CC400000}"/>
    <cellStyle name="40% - Accent1 3 5 5 3" xfId="18379" xr:uid="{00000000-0005-0000-0000-0000CD400000}"/>
    <cellStyle name="40% - Accent1 3 5 6" xfId="18380" xr:uid="{00000000-0005-0000-0000-0000CE400000}"/>
    <cellStyle name="40% - Accent1 3 5 6 2" xfId="18381" xr:uid="{00000000-0005-0000-0000-0000CF400000}"/>
    <cellStyle name="40% - Accent1 3 5 6 2 2" xfId="18382" xr:uid="{00000000-0005-0000-0000-0000D0400000}"/>
    <cellStyle name="40% - Accent1 3 5 6 3" xfId="18383" xr:uid="{00000000-0005-0000-0000-0000D1400000}"/>
    <cellStyle name="40% - Accent1 3 5 7" xfId="18384" xr:uid="{00000000-0005-0000-0000-0000D2400000}"/>
    <cellStyle name="40% - Accent1 3 5 7 2" xfId="18385" xr:uid="{00000000-0005-0000-0000-0000D3400000}"/>
    <cellStyle name="40% - Accent1 3 5 8" xfId="18386" xr:uid="{00000000-0005-0000-0000-0000D4400000}"/>
    <cellStyle name="40% - Accent1 3 5 8 2" xfId="18387" xr:uid="{00000000-0005-0000-0000-0000D5400000}"/>
    <cellStyle name="40% - Accent1 3 5 9" xfId="18388" xr:uid="{00000000-0005-0000-0000-0000D6400000}"/>
    <cellStyle name="40% - Accent1 3 6" xfId="18389" xr:uid="{00000000-0005-0000-0000-0000D7400000}"/>
    <cellStyle name="40% - Accent1 3 6 2" xfId="18390" xr:uid="{00000000-0005-0000-0000-0000D8400000}"/>
    <cellStyle name="40% - Accent1 3 6 2 2" xfId="18391" xr:uid="{00000000-0005-0000-0000-0000D9400000}"/>
    <cellStyle name="40% - Accent1 3 6 2 2 2" xfId="18392" xr:uid="{00000000-0005-0000-0000-0000DA400000}"/>
    <cellStyle name="40% - Accent1 3 6 2 3" xfId="18393" xr:uid="{00000000-0005-0000-0000-0000DB400000}"/>
    <cellStyle name="40% - Accent1 3 6 3" xfId="18394" xr:uid="{00000000-0005-0000-0000-0000DC400000}"/>
    <cellStyle name="40% - Accent1 3 6 3 2" xfId="18395" xr:uid="{00000000-0005-0000-0000-0000DD400000}"/>
    <cellStyle name="40% - Accent1 3 6 3 2 2" xfId="18396" xr:uid="{00000000-0005-0000-0000-0000DE400000}"/>
    <cellStyle name="40% - Accent1 3 6 3 3" xfId="18397" xr:uid="{00000000-0005-0000-0000-0000DF400000}"/>
    <cellStyle name="40% - Accent1 3 6 4" xfId="18398" xr:uid="{00000000-0005-0000-0000-0000E0400000}"/>
    <cellStyle name="40% - Accent1 3 6 4 2" xfId="18399" xr:uid="{00000000-0005-0000-0000-0000E1400000}"/>
    <cellStyle name="40% - Accent1 3 6 4 2 2" xfId="18400" xr:uid="{00000000-0005-0000-0000-0000E2400000}"/>
    <cellStyle name="40% - Accent1 3 6 4 3" xfId="18401" xr:uid="{00000000-0005-0000-0000-0000E3400000}"/>
    <cellStyle name="40% - Accent1 3 6 5" xfId="18402" xr:uid="{00000000-0005-0000-0000-0000E4400000}"/>
    <cellStyle name="40% - Accent1 3 6 5 2" xfId="18403" xr:uid="{00000000-0005-0000-0000-0000E5400000}"/>
    <cellStyle name="40% - Accent1 3 6 6" xfId="18404" xr:uid="{00000000-0005-0000-0000-0000E6400000}"/>
    <cellStyle name="40% - Accent1 3 6 6 2" xfId="18405" xr:uid="{00000000-0005-0000-0000-0000E7400000}"/>
    <cellStyle name="40% - Accent1 3 6 7" xfId="18406" xr:uid="{00000000-0005-0000-0000-0000E8400000}"/>
    <cellStyle name="40% - Accent1 3 7" xfId="18407" xr:uid="{00000000-0005-0000-0000-0000E9400000}"/>
    <cellStyle name="40% - Accent1 3 7 2" xfId="18408" xr:uid="{00000000-0005-0000-0000-0000EA400000}"/>
    <cellStyle name="40% - Accent1 3 7 2 2" xfId="18409" xr:uid="{00000000-0005-0000-0000-0000EB400000}"/>
    <cellStyle name="40% - Accent1 3 7 2 2 2" xfId="18410" xr:uid="{00000000-0005-0000-0000-0000EC400000}"/>
    <cellStyle name="40% - Accent1 3 7 2 3" xfId="18411" xr:uid="{00000000-0005-0000-0000-0000ED400000}"/>
    <cellStyle name="40% - Accent1 3 7 3" xfId="18412" xr:uid="{00000000-0005-0000-0000-0000EE400000}"/>
    <cellStyle name="40% - Accent1 3 7 3 2" xfId="18413" xr:uid="{00000000-0005-0000-0000-0000EF400000}"/>
    <cellStyle name="40% - Accent1 3 7 4" xfId="18414" xr:uid="{00000000-0005-0000-0000-0000F0400000}"/>
    <cellStyle name="40% - Accent1 3 8" xfId="18415" xr:uid="{00000000-0005-0000-0000-0000F1400000}"/>
    <cellStyle name="40% - Accent1 3 8 2" xfId="18416" xr:uid="{00000000-0005-0000-0000-0000F2400000}"/>
    <cellStyle name="40% - Accent1 3 8 2 2" xfId="18417" xr:uid="{00000000-0005-0000-0000-0000F3400000}"/>
    <cellStyle name="40% - Accent1 3 8 3" xfId="18418" xr:uid="{00000000-0005-0000-0000-0000F4400000}"/>
    <cellStyle name="40% - Accent1 3 9" xfId="18419" xr:uid="{00000000-0005-0000-0000-0000F5400000}"/>
    <cellStyle name="40% - Accent1 3 9 2" xfId="18420" xr:uid="{00000000-0005-0000-0000-0000F6400000}"/>
    <cellStyle name="40% - Accent1 3 9 2 2" xfId="18421" xr:uid="{00000000-0005-0000-0000-0000F7400000}"/>
    <cellStyle name="40% - Accent1 3 9 3" xfId="18422" xr:uid="{00000000-0005-0000-0000-0000F8400000}"/>
    <cellStyle name="40% - Accent1 4" xfId="877" xr:uid="{00000000-0005-0000-0000-0000F9400000}"/>
    <cellStyle name="40% - Accent1 4 10" xfId="18424" xr:uid="{00000000-0005-0000-0000-0000FA400000}"/>
    <cellStyle name="40% - Accent1 4 10 2" xfId="18425" xr:uid="{00000000-0005-0000-0000-0000FB400000}"/>
    <cellStyle name="40% - Accent1 4 10 2 2" xfId="18426" xr:uid="{00000000-0005-0000-0000-0000FC400000}"/>
    <cellStyle name="40% - Accent1 4 10 3" xfId="18427" xr:uid="{00000000-0005-0000-0000-0000FD400000}"/>
    <cellStyle name="40% - Accent1 4 11" xfId="18428" xr:uid="{00000000-0005-0000-0000-0000FE400000}"/>
    <cellStyle name="40% - Accent1 4 11 2" xfId="18429" xr:uid="{00000000-0005-0000-0000-0000FF400000}"/>
    <cellStyle name="40% - Accent1 4 12" xfId="18430" xr:uid="{00000000-0005-0000-0000-000000410000}"/>
    <cellStyle name="40% - Accent1 4 12 2" xfId="18431" xr:uid="{00000000-0005-0000-0000-000001410000}"/>
    <cellStyle name="40% - Accent1 4 13" xfId="18432" xr:uid="{00000000-0005-0000-0000-000002410000}"/>
    <cellStyle name="40% - Accent1 4 14" xfId="18433" xr:uid="{00000000-0005-0000-0000-000003410000}"/>
    <cellStyle name="40% - Accent1 4 15" xfId="18423" xr:uid="{00000000-0005-0000-0000-000004410000}"/>
    <cellStyle name="40% - Accent1 4 2" xfId="18434" xr:uid="{00000000-0005-0000-0000-000005410000}"/>
    <cellStyle name="40% - Accent1 4 2 10" xfId="18435" xr:uid="{00000000-0005-0000-0000-000006410000}"/>
    <cellStyle name="40% - Accent1 4 2 10 2" xfId="18436" xr:uid="{00000000-0005-0000-0000-000007410000}"/>
    <cellStyle name="40% - Accent1 4 2 11" xfId="18437" xr:uid="{00000000-0005-0000-0000-000008410000}"/>
    <cellStyle name="40% - Accent1 4 2 12" xfId="18438" xr:uid="{00000000-0005-0000-0000-000009410000}"/>
    <cellStyle name="40% - Accent1 4 2 2" xfId="18439" xr:uid="{00000000-0005-0000-0000-00000A410000}"/>
    <cellStyle name="40% - Accent1 4 2 2 10" xfId="18440" xr:uid="{00000000-0005-0000-0000-00000B410000}"/>
    <cellStyle name="40% - Accent1 4 2 2 11" xfId="18441" xr:uid="{00000000-0005-0000-0000-00000C410000}"/>
    <cellStyle name="40% - Accent1 4 2 2 2" xfId="18442" xr:uid="{00000000-0005-0000-0000-00000D410000}"/>
    <cellStyle name="40% - Accent1 4 2 2 2 2" xfId="18443" xr:uid="{00000000-0005-0000-0000-00000E410000}"/>
    <cellStyle name="40% - Accent1 4 2 2 2 2 2" xfId="18444" xr:uid="{00000000-0005-0000-0000-00000F410000}"/>
    <cellStyle name="40% - Accent1 4 2 2 2 2 2 2" xfId="18445" xr:uid="{00000000-0005-0000-0000-000010410000}"/>
    <cellStyle name="40% - Accent1 4 2 2 2 2 2 2 2" xfId="18446" xr:uid="{00000000-0005-0000-0000-000011410000}"/>
    <cellStyle name="40% - Accent1 4 2 2 2 2 2 3" xfId="18447" xr:uid="{00000000-0005-0000-0000-000012410000}"/>
    <cellStyle name="40% - Accent1 4 2 2 2 2 3" xfId="18448" xr:uid="{00000000-0005-0000-0000-000013410000}"/>
    <cellStyle name="40% - Accent1 4 2 2 2 2 3 2" xfId="18449" xr:uid="{00000000-0005-0000-0000-000014410000}"/>
    <cellStyle name="40% - Accent1 4 2 2 2 2 3 2 2" xfId="18450" xr:uid="{00000000-0005-0000-0000-000015410000}"/>
    <cellStyle name="40% - Accent1 4 2 2 2 2 3 3" xfId="18451" xr:uid="{00000000-0005-0000-0000-000016410000}"/>
    <cellStyle name="40% - Accent1 4 2 2 2 2 4" xfId="18452" xr:uid="{00000000-0005-0000-0000-000017410000}"/>
    <cellStyle name="40% - Accent1 4 2 2 2 2 4 2" xfId="18453" xr:uid="{00000000-0005-0000-0000-000018410000}"/>
    <cellStyle name="40% - Accent1 4 2 2 2 2 4 2 2" xfId="18454" xr:uid="{00000000-0005-0000-0000-000019410000}"/>
    <cellStyle name="40% - Accent1 4 2 2 2 2 4 3" xfId="18455" xr:uid="{00000000-0005-0000-0000-00001A410000}"/>
    <cellStyle name="40% - Accent1 4 2 2 2 2 5" xfId="18456" xr:uid="{00000000-0005-0000-0000-00001B410000}"/>
    <cellStyle name="40% - Accent1 4 2 2 2 2 5 2" xfId="18457" xr:uid="{00000000-0005-0000-0000-00001C410000}"/>
    <cellStyle name="40% - Accent1 4 2 2 2 2 6" xfId="18458" xr:uid="{00000000-0005-0000-0000-00001D410000}"/>
    <cellStyle name="40% - Accent1 4 2 2 2 2 6 2" xfId="18459" xr:uid="{00000000-0005-0000-0000-00001E410000}"/>
    <cellStyle name="40% - Accent1 4 2 2 2 2 7" xfId="18460" xr:uid="{00000000-0005-0000-0000-00001F410000}"/>
    <cellStyle name="40% - Accent1 4 2 2 2 3" xfId="18461" xr:uid="{00000000-0005-0000-0000-000020410000}"/>
    <cellStyle name="40% - Accent1 4 2 2 2 3 2" xfId="18462" xr:uid="{00000000-0005-0000-0000-000021410000}"/>
    <cellStyle name="40% - Accent1 4 2 2 2 3 2 2" xfId="18463" xr:uid="{00000000-0005-0000-0000-000022410000}"/>
    <cellStyle name="40% - Accent1 4 2 2 2 3 2 2 2" xfId="18464" xr:uid="{00000000-0005-0000-0000-000023410000}"/>
    <cellStyle name="40% - Accent1 4 2 2 2 3 2 3" xfId="18465" xr:uid="{00000000-0005-0000-0000-000024410000}"/>
    <cellStyle name="40% - Accent1 4 2 2 2 3 3" xfId="18466" xr:uid="{00000000-0005-0000-0000-000025410000}"/>
    <cellStyle name="40% - Accent1 4 2 2 2 3 3 2" xfId="18467" xr:uid="{00000000-0005-0000-0000-000026410000}"/>
    <cellStyle name="40% - Accent1 4 2 2 2 3 4" xfId="18468" xr:uid="{00000000-0005-0000-0000-000027410000}"/>
    <cellStyle name="40% - Accent1 4 2 2 2 4" xfId="18469" xr:uid="{00000000-0005-0000-0000-000028410000}"/>
    <cellStyle name="40% - Accent1 4 2 2 2 4 2" xfId="18470" xr:uid="{00000000-0005-0000-0000-000029410000}"/>
    <cellStyle name="40% - Accent1 4 2 2 2 4 2 2" xfId="18471" xr:uid="{00000000-0005-0000-0000-00002A410000}"/>
    <cellStyle name="40% - Accent1 4 2 2 2 4 3" xfId="18472" xr:uid="{00000000-0005-0000-0000-00002B410000}"/>
    <cellStyle name="40% - Accent1 4 2 2 2 5" xfId="18473" xr:uid="{00000000-0005-0000-0000-00002C410000}"/>
    <cellStyle name="40% - Accent1 4 2 2 2 5 2" xfId="18474" xr:uid="{00000000-0005-0000-0000-00002D410000}"/>
    <cellStyle name="40% - Accent1 4 2 2 2 5 2 2" xfId="18475" xr:uid="{00000000-0005-0000-0000-00002E410000}"/>
    <cellStyle name="40% - Accent1 4 2 2 2 5 3" xfId="18476" xr:uid="{00000000-0005-0000-0000-00002F410000}"/>
    <cellStyle name="40% - Accent1 4 2 2 2 6" xfId="18477" xr:uid="{00000000-0005-0000-0000-000030410000}"/>
    <cellStyle name="40% - Accent1 4 2 2 2 6 2" xfId="18478" xr:uid="{00000000-0005-0000-0000-000031410000}"/>
    <cellStyle name="40% - Accent1 4 2 2 2 6 2 2" xfId="18479" xr:uid="{00000000-0005-0000-0000-000032410000}"/>
    <cellStyle name="40% - Accent1 4 2 2 2 6 3" xfId="18480" xr:uid="{00000000-0005-0000-0000-000033410000}"/>
    <cellStyle name="40% - Accent1 4 2 2 2 7" xfId="18481" xr:uid="{00000000-0005-0000-0000-000034410000}"/>
    <cellStyle name="40% - Accent1 4 2 2 2 7 2" xfId="18482" xr:uid="{00000000-0005-0000-0000-000035410000}"/>
    <cellStyle name="40% - Accent1 4 2 2 2 8" xfId="18483" xr:uid="{00000000-0005-0000-0000-000036410000}"/>
    <cellStyle name="40% - Accent1 4 2 2 2 8 2" xfId="18484" xr:uid="{00000000-0005-0000-0000-000037410000}"/>
    <cellStyle name="40% - Accent1 4 2 2 2 9" xfId="18485" xr:uid="{00000000-0005-0000-0000-000038410000}"/>
    <cellStyle name="40% - Accent1 4 2 2 3" xfId="18486" xr:uid="{00000000-0005-0000-0000-000039410000}"/>
    <cellStyle name="40% - Accent1 4 2 2 3 2" xfId="18487" xr:uid="{00000000-0005-0000-0000-00003A410000}"/>
    <cellStyle name="40% - Accent1 4 2 2 3 2 2" xfId="18488" xr:uid="{00000000-0005-0000-0000-00003B410000}"/>
    <cellStyle name="40% - Accent1 4 2 2 3 2 2 2" xfId="18489" xr:uid="{00000000-0005-0000-0000-00003C410000}"/>
    <cellStyle name="40% - Accent1 4 2 2 3 2 3" xfId="18490" xr:uid="{00000000-0005-0000-0000-00003D410000}"/>
    <cellStyle name="40% - Accent1 4 2 2 3 3" xfId="18491" xr:uid="{00000000-0005-0000-0000-00003E410000}"/>
    <cellStyle name="40% - Accent1 4 2 2 3 3 2" xfId="18492" xr:uid="{00000000-0005-0000-0000-00003F410000}"/>
    <cellStyle name="40% - Accent1 4 2 2 3 3 2 2" xfId="18493" xr:uid="{00000000-0005-0000-0000-000040410000}"/>
    <cellStyle name="40% - Accent1 4 2 2 3 3 3" xfId="18494" xr:uid="{00000000-0005-0000-0000-000041410000}"/>
    <cellStyle name="40% - Accent1 4 2 2 3 4" xfId="18495" xr:uid="{00000000-0005-0000-0000-000042410000}"/>
    <cellStyle name="40% - Accent1 4 2 2 3 4 2" xfId="18496" xr:uid="{00000000-0005-0000-0000-000043410000}"/>
    <cellStyle name="40% - Accent1 4 2 2 3 4 2 2" xfId="18497" xr:uid="{00000000-0005-0000-0000-000044410000}"/>
    <cellStyle name="40% - Accent1 4 2 2 3 4 3" xfId="18498" xr:uid="{00000000-0005-0000-0000-000045410000}"/>
    <cellStyle name="40% - Accent1 4 2 2 3 5" xfId="18499" xr:uid="{00000000-0005-0000-0000-000046410000}"/>
    <cellStyle name="40% - Accent1 4 2 2 3 5 2" xfId="18500" xr:uid="{00000000-0005-0000-0000-000047410000}"/>
    <cellStyle name="40% - Accent1 4 2 2 3 6" xfId="18501" xr:uid="{00000000-0005-0000-0000-000048410000}"/>
    <cellStyle name="40% - Accent1 4 2 2 3 6 2" xfId="18502" xr:uid="{00000000-0005-0000-0000-000049410000}"/>
    <cellStyle name="40% - Accent1 4 2 2 3 7" xfId="18503" xr:uid="{00000000-0005-0000-0000-00004A410000}"/>
    <cellStyle name="40% - Accent1 4 2 2 4" xfId="18504" xr:uid="{00000000-0005-0000-0000-00004B410000}"/>
    <cellStyle name="40% - Accent1 4 2 2 4 2" xfId="18505" xr:uid="{00000000-0005-0000-0000-00004C410000}"/>
    <cellStyle name="40% - Accent1 4 2 2 4 2 2" xfId="18506" xr:uid="{00000000-0005-0000-0000-00004D410000}"/>
    <cellStyle name="40% - Accent1 4 2 2 4 2 2 2" xfId="18507" xr:uid="{00000000-0005-0000-0000-00004E410000}"/>
    <cellStyle name="40% - Accent1 4 2 2 4 2 3" xfId="18508" xr:uid="{00000000-0005-0000-0000-00004F410000}"/>
    <cellStyle name="40% - Accent1 4 2 2 4 3" xfId="18509" xr:uid="{00000000-0005-0000-0000-000050410000}"/>
    <cellStyle name="40% - Accent1 4 2 2 4 3 2" xfId="18510" xr:uid="{00000000-0005-0000-0000-000051410000}"/>
    <cellStyle name="40% - Accent1 4 2 2 4 4" xfId="18511" xr:uid="{00000000-0005-0000-0000-000052410000}"/>
    <cellStyle name="40% - Accent1 4 2 2 5" xfId="18512" xr:uid="{00000000-0005-0000-0000-000053410000}"/>
    <cellStyle name="40% - Accent1 4 2 2 5 2" xfId="18513" xr:uid="{00000000-0005-0000-0000-000054410000}"/>
    <cellStyle name="40% - Accent1 4 2 2 5 2 2" xfId="18514" xr:uid="{00000000-0005-0000-0000-000055410000}"/>
    <cellStyle name="40% - Accent1 4 2 2 5 3" xfId="18515" xr:uid="{00000000-0005-0000-0000-000056410000}"/>
    <cellStyle name="40% - Accent1 4 2 2 6" xfId="18516" xr:uid="{00000000-0005-0000-0000-000057410000}"/>
    <cellStyle name="40% - Accent1 4 2 2 6 2" xfId="18517" xr:uid="{00000000-0005-0000-0000-000058410000}"/>
    <cellStyle name="40% - Accent1 4 2 2 6 2 2" xfId="18518" xr:uid="{00000000-0005-0000-0000-000059410000}"/>
    <cellStyle name="40% - Accent1 4 2 2 6 3" xfId="18519" xr:uid="{00000000-0005-0000-0000-00005A410000}"/>
    <cellStyle name="40% - Accent1 4 2 2 7" xfId="18520" xr:uid="{00000000-0005-0000-0000-00005B410000}"/>
    <cellStyle name="40% - Accent1 4 2 2 7 2" xfId="18521" xr:uid="{00000000-0005-0000-0000-00005C410000}"/>
    <cellStyle name="40% - Accent1 4 2 2 7 2 2" xfId="18522" xr:uid="{00000000-0005-0000-0000-00005D410000}"/>
    <cellStyle name="40% - Accent1 4 2 2 7 3" xfId="18523" xr:uid="{00000000-0005-0000-0000-00005E410000}"/>
    <cellStyle name="40% - Accent1 4 2 2 8" xfId="18524" xr:uid="{00000000-0005-0000-0000-00005F410000}"/>
    <cellStyle name="40% - Accent1 4 2 2 8 2" xfId="18525" xr:uid="{00000000-0005-0000-0000-000060410000}"/>
    <cellStyle name="40% - Accent1 4 2 2 9" xfId="18526" xr:uid="{00000000-0005-0000-0000-000061410000}"/>
    <cellStyle name="40% - Accent1 4 2 2 9 2" xfId="18527" xr:uid="{00000000-0005-0000-0000-000062410000}"/>
    <cellStyle name="40% - Accent1 4 2 3" xfId="18528" xr:uid="{00000000-0005-0000-0000-000063410000}"/>
    <cellStyle name="40% - Accent1 4 2 3 2" xfId="18529" xr:uid="{00000000-0005-0000-0000-000064410000}"/>
    <cellStyle name="40% - Accent1 4 2 3 2 2" xfId="18530" xr:uid="{00000000-0005-0000-0000-000065410000}"/>
    <cellStyle name="40% - Accent1 4 2 3 2 2 2" xfId="18531" xr:uid="{00000000-0005-0000-0000-000066410000}"/>
    <cellStyle name="40% - Accent1 4 2 3 2 2 2 2" xfId="18532" xr:uid="{00000000-0005-0000-0000-000067410000}"/>
    <cellStyle name="40% - Accent1 4 2 3 2 2 3" xfId="18533" xr:uid="{00000000-0005-0000-0000-000068410000}"/>
    <cellStyle name="40% - Accent1 4 2 3 2 3" xfId="18534" xr:uid="{00000000-0005-0000-0000-000069410000}"/>
    <cellStyle name="40% - Accent1 4 2 3 2 3 2" xfId="18535" xr:uid="{00000000-0005-0000-0000-00006A410000}"/>
    <cellStyle name="40% - Accent1 4 2 3 2 3 2 2" xfId="18536" xr:uid="{00000000-0005-0000-0000-00006B410000}"/>
    <cellStyle name="40% - Accent1 4 2 3 2 3 3" xfId="18537" xr:uid="{00000000-0005-0000-0000-00006C410000}"/>
    <cellStyle name="40% - Accent1 4 2 3 2 4" xfId="18538" xr:uid="{00000000-0005-0000-0000-00006D410000}"/>
    <cellStyle name="40% - Accent1 4 2 3 2 4 2" xfId="18539" xr:uid="{00000000-0005-0000-0000-00006E410000}"/>
    <cellStyle name="40% - Accent1 4 2 3 2 4 2 2" xfId="18540" xr:uid="{00000000-0005-0000-0000-00006F410000}"/>
    <cellStyle name="40% - Accent1 4 2 3 2 4 3" xfId="18541" xr:uid="{00000000-0005-0000-0000-000070410000}"/>
    <cellStyle name="40% - Accent1 4 2 3 2 5" xfId="18542" xr:uid="{00000000-0005-0000-0000-000071410000}"/>
    <cellStyle name="40% - Accent1 4 2 3 2 5 2" xfId="18543" xr:uid="{00000000-0005-0000-0000-000072410000}"/>
    <cellStyle name="40% - Accent1 4 2 3 2 6" xfId="18544" xr:uid="{00000000-0005-0000-0000-000073410000}"/>
    <cellStyle name="40% - Accent1 4 2 3 2 6 2" xfId="18545" xr:uid="{00000000-0005-0000-0000-000074410000}"/>
    <cellStyle name="40% - Accent1 4 2 3 2 7" xfId="18546" xr:uid="{00000000-0005-0000-0000-000075410000}"/>
    <cellStyle name="40% - Accent1 4 2 3 3" xfId="18547" xr:uid="{00000000-0005-0000-0000-000076410000}"/>
    <cellStyle name="40% - Accent1 4 2 3 3 2" xfId="18548" xr:uid="{00000000-0005-0000-0000-000077410000}"/>
    <cellStyle name="40% - Accent1 4 2 3 3 2 2" xfId="18549" xr:uid="{00000000-0005-0000-0000-000078410000}"/>
    <cellStyle name="40% - Accent1 4 2 3 3 2 2 2" xfId="18550" xr:uid="{00000000-0005-0000-0000-000079410000}"/>
    <cellStyle name="40% - Accent1 4 2 3 3 2 3" xfId="18551" xr:uid="{00000000-0005-0000-0000-00007A410000}"/>
    <cellStyle name="40% - Accent1 4 2 3 3 3" xfId="18552" xr:uid="{00000000-0005-0000-0000-00007B410000}"/>
    <cellStyle name="40% - Accent1 4 2 3 3 3 2" xfId="18553" xr:uid="{00000000-0005-0000-0000-00007C410000}"/>
    <cellStyle name="40% - Accent1 4 2 3 3 4" xfId="18554" xr:uid="{00000000-0005-0000-0000-00007D410000}"/>
    <cellStyle name="40% - Accent1 4 2 3 4" xfId="18555" xr:uid="{00000000-0005-0000-0000-00007E410000}"/>
    <cellStyle name="40% - Accent1 4 2 3 4 2" xfId="18556" xr:uid="{00000000-0005-0000-0000-00007F410000}"/>
    <cellStyle name="40% - Accent1 4 2 3 4 2 2" xfId="18557" xr:uid="{00000000-0005-0000-0000-000080410000}"/>
    <cellStyle name="40% - Accent1 4 2 3 4 3" xfId="18558" xr:uid="{00000000-0005-0000-0000-000081410000}"/>
    <cellStyle name="40% - Accent1 4 2 3 5" xfId="18559" xr:uid="{00000000-0005-0000-0000-000082410000}"/>
    <cellStyle name="40% - Accent1 4 2 3 5 2" xfId="18560" xr:uid="{00000000-0005-0000-0000-000083410000}"/>
    <cellStyle name="40% - Accent1 4 2 3 5 2 2" xfId="18561" xr:uid="{00000000-0005-0000-0000-000084410000}"/>
    <cellStyle name="40% - Accent1 4 2 3 5 3" xfId="18562" xr:uid="{00000000-0005-0000-0000-000085410000}"/>
    <cellStyle name="40% - Accent1 4 2 3 6" xfId="18563" xr:uid="{00000000-0005-0000-0000-000086410000}"/>
    <cellStyle name="40% - Accent1 4 2 3 6 2" xfId="18564" xr:uid="{00000000-0005-0000-0000-000087410000}"/>
    <cellStyle name="40% - Accent1 4 2 3 6 2 2" xfId="18565" xr:uid="{00000000-0005-0000-0000-000088410000}"/>
    <cellStyle name="40% - Accent1 4 2 3 6 3" xfId="18566" xr:uid="{00000000-0005-0000-0000-000089410000}"/>
    <cellStyle name="40% - Accent1 4 2 3 7" xfId="18567" xr:uid="{00000000-0005-0000-0000-00008A410000}"/>
    <cellStyle name="40% - Accent1 4 2 3 7 2" xfId="18568" xr:uid="{00000000-0005-0000-0000-00008B410000}"/>
    <cellStyle name="40% - Accent1 4 2 3 8" xfId="18569" xr:uid="{00000000-0005-0000-0000-00008C410000}"/>
    <cellStyle name="40% - Accent1 4 2 3 8 2" xfId="18570" xr:uid="{00000000-0005-0000-0000-00008D410000}"/>
    <cellStyle name="40% - Accent1 4 2 3 9" xfId="18571" xr:uid="{00000000-0005-0000-0000-00008E410000}"/>
    <cellStyle name="40% - Accent1 4 2 4" xfId="18572" xr:uid="{00000000-0005-0000-0000-00008F410000}"/>
    <cellStyle name="40% - Accent1 4 2 4 2" xfId="18573" xr:uid="{00000000-0005-0000-0000-000090410000}"/>
    <cellStyle name="40% - Accent1 4 2 4 2 2" xfId="18574" xr:uid="{00000000-0005-0000-0000-000091410000}"/>
    <cellStyle name="40% - Accent1 4 2 4 2 2 2" xfId="18575" xr:uid="{00000000-0005-0000-0000-000092410000}"/>
    <cellStyle name="40% - Accent1 4 2 4 2 3" xfId="18576" xr:uid="{00000000-0005-0000-0000-000093410000}"/>
    <cellStyle name="40% - Accent1 4 2 4 3" xfId="18577" xr:uid="{00000000-0005-0000-0000-000094410000}"/>
    <cellStyle name="40% - Accent1 4 2 4 3 2" xfId="18578" xr:uid="{00000000-0005-0000-0000-000095410000}"/>
    <cellStyle name="40% - Accent1 4 2 4 3 2 2" xfId="18579" xr:uid="{00000000-0005-0000-0000-000096410000}"/>
    <cellStyle name="40% - Accent1 4 2 4 3 3" xfId="18580" xr:uid="{00000000-0005-0000-0000-000097410000}"/>
    <cellStyle name="40% - Accent1 4 2 4 4" xfId="18581" xr:uid="{00000000-0005-0000-0000-000098410000}"/>
    <cellStyle name="40% - Accent1 4 2 4 4 2" xfId="18582" xr:uid="{00000000-0005-0000-0000-000099410000}"/>
    <cellStyle name="40% - Accent1 4 2 4 4 2 2" xfId="18583" xr:uid="{00000000-0005-0000-0000-00009A410000}"/>
    <cellStyle name="40% - Accent1 4 2 4 4 3" xfId="18584" xr:uid="{00000000-0005-0000-0000-00009B410000}"/>
    <cellStyle name="40% - Accent1 4 2 4 5" xfId="18585" xr:uid="{00000000-0005-0000-0000-00009C410000}"/>
    <cellStyle name="40% - Accent1 4 2 4 5 2" xfId="18586" xr:uid="{00000000-0005-0000-0000-00009D410000}"/>
    <cellStyle name="40% - Accent1 4 2 4 6" xfId="18587" xr:uid="{00000000-0005-0000-0000-00009E410000}"/>
    <cellStyle name="40% - Accent1 4 2 4 6 2" xfId="18588" xr:uid="{00000000-0005-0000-0000-00009F410000}"/>
    <cellStyle name="40% - Accent1 4 2 4 7" xfId="18589" xr:uid="{00000000-0005-0000-0000-0000A0410000}"/>
    <cellStyle name="40% - Accent1 4 2 5" xfId="18590" xr:uid="{00000000-0005-0000-0000-0000A1410000}"/>
    <cellStyle name="40% - Accent1 4 2 5 2" xfId="18591" xr:uid="{00000000-0005-0000-0000-0000A2410000}"/>
    <cellStyle name="40% - Accent1 4 2 5 2 2" xfId="18592" xr:uid="{00000000-0005-0000-0000-0000A3410000}"/>
    <cellStyle name="40% - Accent1 4 2 5 2 2 2" xfId="18593" xr:uid="{00000000-0005-0000-0000-0000A4410000}"/>
    <cellStyle name="40% - Accent1 4 2 5 2 3" xfId="18594" xr:uid="{00000000-0005-0000-0000-0000A5410000}"/>
    <cellStyle name="40% - Accent1 4 2 5 3" xfId="18595" xr:uid="{00000000-0005-0000-0000-0000A6410000}"/>
    <cellStyle name="40% - Accent1 4 2 5 3 2" xfId="18596" xr:uid="{00000000-0005-0000-0000-0000A7410000}"/>
    <cellStyle name="40% - Accent1 4 2 5 4" xfId="18597" xr:uid="{00000000-0005-0000-0000-0000A8410000}"/>
    <cellStyle name="40% - Accent1 4 2 6" xfId="18598" xr:uid="{00000000-0005-0000-0000-0000A9410000}"/>
    <cellStyle name="40% - Accent1 4 2 6 2" xfId="18599" xr:uid="{00000000-0005-0000-0000-0000AA410000}"/>
    <cellStyle name="40% - Accent1 4 2 6 2 2" xfId="18600" xr:uid="{00000000-0005-0000-0000-0000AB410000}"/>
    <cellStyle name="40% - Accent1 4 2 6 3" xfId="18601" xr:uid="{00000000-0005-0000-0000-0000AC410000}"/>
    <cellStyle name="40% - Accent1 4 2 7" xfId="18602" xr:uid="{00000000-0005-0000-0000-0000AD410000}"/>
    <cellStyle name="40% - Accent1 4 2 7 2" xfId="18603" xr:uid="{00000000-0005-0000-0000-0000AE410000}"/>
    <cellStyle name="40% - Accent1 4 2 7 2 2" xfId="18604" xr:uid="{00000000-0005-0000-0000-0000AF410000}"/>
    <cellStyle name="40% - Accent1 4 2 7 3" xfId="18605" xr:uid="{00000000-0005-0000-0000-0000B0410000}"/>
    <cellStyle name="40% - Accent1 4 2 8" xfId="18606" xr:uid="{00000000-0005-0000-0000-0000B1410000}"/>
    <cellStyle name="40% - Accent1 4 2 8 2" xfId="18607" xr:uid="{00000000-0005-0000-0000-0000B2410000}"/>
    <cellStyle name="40% - Accent1 4 2 8 2 2" xfId="18608" xr:uid="{00000000-0005-0000-0000-0000B3410000}"/>
    <cellStyle name="40% - Accent1 4 2 8 3" xfId="18609" xr:uid="{00000000-0005-0000-0000-0000B4410000}"/>
    <cellStyle name="40% - Accent1 4 2 9" xfId="18610" xr:uid="{00000000-0005-0000-0000-0000B5410000}"/>
    <cellStyle name="40% - Accent1 4 2 9 2" xfId="18611" xr:uid="{00000000-0005-0000-0000-0000B6410000}"/>
    <cellStyle name="40% - Accent1 4 3" xfId="18612" xr:uid="{00000000-0005-0000-0000-0000B7410000}"/>
    <cellStyle name="40% - Accent1 4 3 10" xfId="18613" xr:uid="{00000000-0005-0000-0000-0000B8410000}"/>
    <cellStyle name="40% - Accent1 4 3 10 2" xfId="18614" xr:uid="{00000000-0005-0000-0000-0000B9410000}"/>
    <cellStyle name="40% - Accent1 4 3 11" xfId="18615" xr:uid="{00000000-0005-0000-0000-0000BA410000}"/>
    <cellStyle name="40% - Accent1 4 3 12" xfId="18616" xr:uid="{00000000-0005-0000-0000-0000BB410000}"/>
    <cellStyle name="40% - Accent1 4 3 2" xfId="18617" xr:uid="{00000000-0005-0000-0000-0000BC410000}"/>
    <cellStyle name="40% - Accent1 4 3 2 10" xfId="18618" xr:uid="{00000000-0005-0000-0000-0000BD410000}"/>
    <cellStyle name="40% - Accent1 4 3 2 2" xfId="18619" xr:uid="{00000000-0005-0000-0000-0000BE410000}"/>
    <cellStyle name="40% - Accent1 4 3 2 2 2" xfId="18620" xr:uid="{00000000-0005-0000-0000-0000BF410000}"/>
    <cellStyle name="40% - Accent1 4 3 2 2 2 2" xfId="18621" xr:uid="{00000000-0005-0000-0000-0000C0410000}"/>
    <cellStyle name="40% - Accent1 4 3 2 2 2 2 2" xfId="18622" xr:uid="{00000000-0005-0000-0000-0000C1410000}"/>
    <cellStyle name="40% - Accent1 4 3 2 2 2 2 2 2" xfId="18623" xr:uid="{00000000-0005-0000-0000-0000C2410000}"/>
    <cellStyle name="40% - Accent1 4 3 2 2 2 2 3" xfId="18624" xr:uid="{00000000-0005-0000-0000-0000C3410000}"/>
    <cellStyle name="40% - Accent1 4 3 2 2 2 3" xfId="18625" xr:uid="{00000000-0005-0000-0000-0000C4410000}"/>
    <cellStyle name="40% - Accent1 4 3 2 2 2 3 2" xfId="18626" xr:uid="{00000000-0005-0000-0000-0000C5410000}"/>
    <cellStyle name="40% - Accent1 4 3 2 2 2 3 2 2" xfId="18627" xr:uid="{00000000-0005-0000-0000-0000C6410000}"/>
    <cellStyle name="40% - Accent1 4 3 2 2 2 3 3" xfId="18628" xr:uid="{00000000-0005-0000-0000-0000C7410000}"/>
    <cellStyle name="40% - Accent1 4 3 2 2 2 4" xfId="18629" xr:uid="{00000000-0005-0000-0000-0000C8410000}"/>
    <cellStyle name="40% - Accent1 4 3 2 2 2 4 2" xfId="18630" xr:uid="{00000000-0005-0000-0000-0000C9410000}"/>
    <cellStyle name="40% - Accent1 4 3 2 2 2 4 2 2" xfId="18631" xr:uid="{00000000-0005-0000-0000-0000CA410000}"/>
    <cellStyle name="40% - Accent1 4 3 2 2 2 4 3" xfId="18632" xr:uid="{00000000-0005-0000-0000-0000CB410000}"/>
    <cellStyle name="40% - Accent1 4 3 2 2 2 5" xfId="18633" xr:uid="{00000000-0005-0000-0000-0000CC410000}"/>
    <cellStyle name="40% - Accent1 4 3 2 2 2 5 2" xfId="18634" xr:uid="{00000000-0005-0000-0000-0000CD410000}"/>
    <cellStyle name="40% - Accent1 4 3 2 2 2 6" xfId="18635" xr:uid="{00000000-0005-0000-0000-0000CE410000}"/>
    <cellStyle name="40% - Accent1 4 3 2 2 2 6 2" xfId="18636" xr:uid="{00000000-0005-0000-0000-0000CF410000}"/>
    <cellStyle name="40% - Accent1 4 3 2 2 2 7" xfId="18637" xr:uid="{00000000-0005-0000-0000-0000D0410000}"/>
    <cellStyle name="40% - Accent1 4 3 2 2 3" xfId="18638" xr:uid="{00000000-0005-0000-0000-0000D1410000}"/>
    <cellStyle name="40% - Accent1 4 3 2 2 3 2" xfId="18639" xr:uid="{00000000-0005-0000-0000-0000D2410000}"/>
    <cellStyle name="40% - Accent1 4 3 2 2 3 2 2" xfId="18640" xr:uid="{00000000-0005-0000-0000-0000D3410000}"/>
    <cellStyle name="40% - Accent1 4 3 2 2 3 2 2 2" xfId="18641" xr:uid="{00000000-0005-0000-0000-0000D4410000}"/>
    <cellStyle name="40% - Accent1 4 3 2 2 3 2 3" xfId="18642" xr:uid="{00000000-0005-0000-0000-0000D5410000}"/>
    <cellStyle name="40% - Accent1 4 3 2 2 3 3" xfId="18643" xr:uid="{00000000-0005-0000-0000-0000D6410000}"/>
    <cellStyle name="40% - Accent1 4 3 2 2 3 3 2" xfId="18644" xr:uid="{00000000-0005-0000-0000-0000D7410000}"/>
    <cellStyle name="40% - Accent1 4 3 2 2 3 4" xfId="18645" xr:uid="{00000000-0005-0000-0000-0000D8410000}"/>
    <cellStyle name="40% - Accent1 4 3 2 2 4" xfId="18646" xr:uid="{00000000-0005-0000-0000-0000D9410000}"/>
    <cellStyle name="40% - Accent1 4 3 2 2 4 2" xfId="18647" xr:uid="{00000000-0005-0000-0000-0000DA410000}"/>
    <cellStyle name="40% - Accent1 4 3 2 2 4 2 2" xfId="18648" xr:uid="{00000000-0005-0000-0000-0000DB410000}"/>
    <cellStyle name="40% - Accent1 4 3 2 2 4 3" xfId="18649" xr:uid="{00000000-0005-0000-0000-0000DC410000}"/>
    <cellStyle name="40% - Accent1 4 3 2 2 5" xfId="18650" xr:uid="{00000000-0005-0000-0000-0000DD410000}"/>
    <cellStyle name="40% - Accent1 4 3 2 2 5 2" xfId="18651" xr:uid="{00000000-0005-0000-0000-0000DE410000}"/>
    <cellStyle name="40% - Accent1 4 3 2 2 5 2 2" xfId="18652" xr:uid="{00000000-0005-0000-0000-0000DF410000}"/>
    <cellStyle name="40% - Accent1 4 3 2 2 5 3" xfId="18653" xr:uid="{00000000-0005-0000-0000-0000E0410000}"/>
    <cellStyle name="40% - Accent1 4 3 2 2 6" xfId="18654" xr:uid="{00000000-0005-0000-0000-0000E1410000}"/>
    <cellStyle name="40% - Accent1 4 3 2 2 6 2" xfId="18655" xr:uid="{00000000-0005-0000-0000-0000E2410000}"/>
    <cellStyle name="40% - Accent1 4 3 2 2 6 2 2" xfId="18656" xr:uid="{00000000-0005-0000-0000-0000E3410000}"/>
    <cellStyle name="40% - Accent1 4 3 2 2 6 3" xfId="18657" xr:uid="{00000000-0005-0000-0000-0000E4410000}"/>
    <cellStyle name="40% - Accent1 4 3 2 2 7" xfId="18658" xr:uid="{00000000-0005-0000-0000-0000E5410000}"/>
    <cellStyle name="40% - Accent1 4 3 2 2 7 2" xfId="18659" xr:uid="{00000000-0005-0000-0000-0000E6410000}"/>
    <cellStyle name="40% - Accent1 4 3 2 2 8" xfId="18660" xr:uid="{00000000-0005-0000-0000-0000E7410000}"/>
    <cellStyle name="40% - Accent1 4 3 2 2 8 2" xfId="18661" xr:uid="{00000000-0005-0000-0000-0000E8410000}"/>
    <cellStyle name="40% - Accent1 4 3 2 2 9" xfId="18662" xr:uid="{00000000-0005-0000-0000-0000E9410000}"/>
    <cellStyle name="40% - Accent1 4 3 2 3" xfId="18663" xr:uid="{00000000-0005-0000-0000-0000EA410000}"/>
    <cellStyle name="40% - Accent1 4 3 2 3 2" xfId="18664" xr:uid="{00000000-0005-0000-0000-0000EB410000}"/>
    <cellStyle name="40% - Accent1 4 3 2 3 2 2" xfId="18665" xr:uid="{00000000-0005-0000-0000-0000EC410000}"/>
    <cellStyle name="40% - Accent1 4 3 2 3 2 2 2" xfId="18666" xr:uid="{00000000-0005-0000-0000-0000ED410000}"/>
    <cellStyle name="40% - Accent1 4 3 2 3 2 3" xfId="18667" xr:uid="{00000000-0005-0000-0000-0000EE410000}"/>
    <cellStyle name="40% - Accent1 4 3 2 3 3" xfId="18668" xr:uid="{00000000-0005-0000-0000-0000EF410000}"/>
    <cellStyle name="40% - Accent1 4 3 2 3 3 2" xfId="18669" xr:uid="{00000000-0005-0000-0000-0000F0410000}"/>
    <cellStyle name="40% - Accent1 4 3 2 3 3 2 2" xfId="18670" xr:uid="{00000000-0005-0000-0000-0000F1410000}"/>
    <cellStyle name="40% - Accent1 4 3 2 3 3 3" xfId="18671" xr:uid="{00000000-0005-0000-0000-0000F2410000}"/>
    <cellStyle name="40% - Accent1 4 3 2 3 4" xfId="18672" xr:uid="{00000000-0005-0000-0000-0000F3410000}"/>
    <cellStyle name="40% - Accent1 4 3 2 3 4 2" xfId="18673" xr:uid="{00000000-0005-0000-0000-0000F4410000}"/>
    <cellStyle name="40% - Accent1 4 3 2 3 4 2 2" xfId="18674" xr:uid="{00000000-0005-0000-0000-0000F5410000}"/>
    <cellStyle name="40% - Accent1 4 3 2 3 4 3" xfId="18675" xr:uid="{00000000-0005-0000-0000-0000F6410000}"/>
    <cellStyle name="40% - Accent1 4 3 2 3 5" xfId="18676" xr:uid="{00000000-0005-0000-0000-0000F7410000}"/>
    <cellStyle name="40% - Accent1 4 3 2 3 5 2" xfId="18677" xr:uid="{00000000-0005-0000-0000-0000F8410000}"/>
    <cellStyle name="40% - Accent1 4 3 2 3 6" xfId="18678" xr:uid="{00000000-0005-0000-0000-0000F9410000}"/>
    <cellStyle name="40% - Accent1 4 3 2 3 6 2" xfId="18679" xr:uid="{00000000-0005-0000-0000-0000FA410000}"/>
    <cellStyle name="40% - Accent1 4 3 2 3 7" xfId="18680" xr:uid="{00000000-0005-0000-0000-0000FB410000}"/>
    <cellStyle name="40% - Accent1 4 3 2 4" xfId="18681" xr:uid="{00000000-0005-0000-0000-0000FC410000}"/>
    <cellStyle name="40% - Accent1 4 3 2 4 2" xfId="18682" xr:uid="{00000000-0005-0000-0000-0000FD410000}"/>
    <cellStyle name="40% - Accent1 4 3 2 4 2 2" xfId="18683" xr:uid="{00000000-0005-0000-0000-0000FE410000}"/>
    <cellStyle name="40% - Accent1 4 3 2 4 2 2 2" xfId="18684" xr:uid="{00000000-0005-0000-0000-0000FF410000}"/>
    <cellStyle name="40% - Accent1 4 3 2 4 2 3" xfId="18685" xr:uid="{00000000-0005-0000-0000-000000420000}"/>
    <cellStyle name="40% - Accent1 4 3 2 4 3" xfId="18686" xr:uid="{00000000-0005-0000-0000-000001420000}"/>
    <cellStyle name="40% - Accent1 4 3 2 4 3 2" xfId="18687" xr:uid="{00000000-0005-0000-0000-000002420000}"/>
    <cellStyle name="40% - Accent1 4 3 2 4 4" xfId="18688" xr:uid="{00000000-0005-0000-0000-000003420000}"/>
    <cellStyle name="40% - Accent1 4 3 2 5" xfId="18689" xr:uid="{00000000-0005-0000-0000-000004420000}"/>
    <cellStyle name="40% - Accent1 4 3 2 5 2" xfId="18690" xr:uid="{00000000-0005-0000-0000-000005420000}"/>
    <cellStyle name="40% - Accent1 4 3 2 5 2 2" xfId="18691" xr:uid="{00000000-0005-0000-0000-000006420000}"/>
    <cellStyle name="40% - Accent1 4 3 2 5 3" xfId="18692" xr:uid="{00000000-0005-0000-0000-000007420000}"/>
    <cellStyle name="40% - Accent1 4 3 2 6" xfId="18693" xr:uid="{00000000-0005-0000-0000-000008420000}"/>
    <cellStyle name="40% - Accent1 4 3 2 6 2" xfId="18694" xr:uid="{00000000-0005-0000-0000-000009420000}"/>
    <cellStyle name="40% - Accent1 4 3 2 6 2 2" xfId="18695" xr:uid="{00000000-0005-0000-0000-00000A420000}"/>
    <cellStyle name="40% - Accent1 4 3 2 6 3" xfId="18696" xr:uid="{00000000-0005-0000-0000-00000B420000}"/>
    <cellStyle name="40% - Accent1 4 3 2 7" xfId="18697" xr:uid="{00000000-0005-0000-0000-00000C420000}"/>
    <cellStyle name="40% - Accent1 4 3 2 7 2" xfId="18698" xr:uid="{00000000-0005-0000-0000-00000D420000}"/>
    <cellStyle name="40% - Accent1 4 3 2 7 2 2" xfId="18699" xr:uid="{00000000-0005-0000-0000-00000E420000}"/>
    <cellStyle name="40% - Accent1 4 3 2 7 3" xfId="18700" xr:uid="{00000000-0005-0000-0000-00000F420000}"/>
    <cellStyle name="40% - Accent1 4 3 2 8" xfId="18701" xr:uid="{00000000-0005-0000-0000-000010420000}"/>
    <cellStyle name="40% - Accent1 4 3 2 8 2" xfId="18702" xr:uid="{00000000-0005-0000-0000-000011420000}"/>
    <cellStyle name="40% - Accent1 4 3 2 9" xfId="18703" xr:uid="{00000000-0005-0000-0000-000012420000}"/>
    <cellStyle name="40% - Accent1 4 3 2 9 2" xfId="18704" xr:uid="{00000000-0005-0000-0000-000013420000}"/>
    <cellStyle name="40% - Accent1 4 3 3" xfId="18705" xr:uid="{00000000-0005-0000-0000-000014420000}"/>
    <cellStyle name="40% - Accent1 4 3 3 2" xfId="18706" xr:uid="{00000000-0005-0000-0000-000015420000}"/>
    <cellStyle name="40% - Accent1 4 3 3 2 2" xfId="18707" xr:uid="{00000000-0005-0000-0000-000016420000}"/>
    <cellStyle name="40% - Accent1 4 3 3 2 2 2" xfId="18708" xr:uid="{00000000-0005-0000-0000-000017420000}"/>
    <cellStyle name="40% - Accent1 4 3 3 2 2 2 2" xfId="18709" xr:uid="{00000000-0005-0000-0000-000018420000}"/>
    <cellStyle name="40% - Accent1 4 3 3 2 2 3" xfId="18710" xr:uid="{00000000-0005-0000-0000-000019420000}"/>
    <cellStyle name="40% - Accent1 4 3 3 2 3" xfId="18711" xr:uid="{00000000-0005-0000-0000-00001A420000}"/>
    <cellStyle name="40% - Accent1 4 3 3 2 3 2" xfId="18712" xr:uid="{00000000-0005-0000-0000-00001B420000}"/>
    <cellStyle name="40% - Accent1 4 3 3 2 3 2 2" xfId="18713" xr:uid="{00000000-0005-0000-0000-00001C420000}"/>
    <cellStyle name="40% - Accent1 4 3 3 2 3 3" xfId="18714" xr:uid="{00000000-0005-0000-0000-00001D420000}"/>
    <cellStyle name="40% - Accent1 4 3 3 2 4" xfId="18715" xr:uid="{00000000-0005-0000-0000-00001E420000}"/>
    <cellStyle name="40% - Accent1 4 3 3 2 4 2" xfId="18716" xr:uid="{00000000-0005-0000-0000-00001F420000}"/>
    <cellStyle name="40% - Accent1 4 3 3 2 4 2 2" xfId="18717" xr:uid="{00000000-0005-0000-0000-000020420000}"/>
    <cellStyle name="40% - Accent1 4 3 3 2 4 3" xfId="18718" xr:uid="{00000000-0005-0000-0000-000021420000}"/>
    <cellStyle name="40% - Accent1 4 3 3 2 5" xfId="18719" xr:uid="{00000000-0005-0000-0000-000022420000}"/>
    <cellStyle name="40% - Accent1 4 3 3 2 5 2" xfId="18720" xr:uid="{00000000-0005-0000-0000-000023420000}"/>
    <cellStyle name="40% - Accent1 4 3 3 2 6" xfId="18721" xr:uid="{00000000-0005-0000-0000-000024420000}"/>
    <cellStyle name="40% - Accent1 4 3 3 2 6 2" xfId="18722" xr:uid="{00000000-0005-0000-0000-000025420000}"/>
    <cellStyle name="40% - Accent1 4 3 3 2 7" xfId="18723" xr:uid="{00000000-0005-0000-0000-000026420000}"/>
    <cellStyle name="40% - Accent1 4 3 3 3" xfId="18724" xr:uid="{00000000-0005-0000-0000-000027420000}"/>
    <cellStyle name="40% - Accent1 4 3 3 3 2" xfId="18725" xr:uid="{00000000-0005-0000-0000-000028420000}"/>
    <cellStyle name="40% - Accent1 4 3 3 3 2 2" xfId="18726" xr:uid="{00000000-0005-0000-0000-000029420000}"/>
    <cellStyle name="40% - Accent1 4 3 3 3 2 2 2" xfId="18727" xr:uid="{00000000-0005-0000-0000-00002A420000}"/>
    <cellStyle name="40% - Accent1 4 3 3 3 2 3" xfId="18728" xr:uid="{00000000-0005-0000-0000-00002B420000}"/>
    <cellStyle name="40% - Accent1 4 3 3 3 3" xfId="18729" xr:uid="{00000000-0005-0000-0000-00002C420000}"/>
    <cellStyle name="40% - Accent1 4 3 3 3 3 2" xfId="18730" xr:uid="{00000000-0005-0000-0000-00002D420000}"/>
    <cellStyle name="40% - Accent1 4 3 3 3 4" xfId="18731" xr:uid="{00000000-0005-0000-0000-00002E420000}"/>
    <cellStyle name="40% - Accent1 4 3 3 4" xfId="18732" xr:uid="{00000000-0005-0000-0000-00002F420000}"/>
    <cellStyle name="40% - Accent1 4 3 3 4 2" xfId="18733" xr:uid="{00000000-0005-0000-0000-000030420000}"/>
    <cellStyle name="40% - Accent1 4 3 3 4 2 2" xfId="18734" xr:uid="{00000000-0005-0000-0000-000031420000}"/>
    <cellStyle name="40% - Accent1 4 3 3 4 3" xfId="18735" xr:uid="{00000000-0005-0000-0000-000032420000}"/>
    <cellStyle name="40% - Accent1 4 3 3 5" xfId="18736" xr:uid="{00000000-0005-0000-0000-000033420000}"/>
    <cellStyle name="40% - Accent1 4 3 3 5 2" xfId="18737" xr:uid="{00000000-0005-0000-0000-000034420000}"/>
    <cellStyle name="40% - Accent1 4 3 3 5 2 2" xfId="18738" xr:uid="{00000000-0005-0000-0000-000035420000}"/>
    <cellStyle name="40% - Accent1 4 3 3 5 3" xfId="18739" xr:uid="{00000000-0005-0000-0000-000036420000}"/>
    <cellStyle name="40% - Accent1 4 3 3 6" xfId="18740" xr:uid="{00000000-0005-0000-0000-000037420000}"/>
    <cellStyle name="40% - Accent1 4 3 3 6 2" xfId="18741" xr:uid="{00000000-0005-0000-0000-000038420000}"/>
    <cellStyle name="40% - Accent1 4 3 3 6 2 2" xfId="18742" xr:uid="{00000000-0005-0000-0000-000039420000}"/>
    <cellStyle name="40% - Accent1 4 3 3 6 3" xfId="18743" xr:uid="{00000000-0005-0000-0000-00003A420000}"/>
    <cellStyle name="40% - Accent1 4 3 3 7" xfId="18744" xr:uid="{00000000-0005-0000-0000-00003B420000}"/>
    <cellStyle name="40% - Accent1 4 3 3 7 2" xfId="18745" xr:uid="{00000000-0005-0000-0000-00003C420000}"/>
    <cellStyle name="40% - Accent1 4 3 3 8" xfId="18746" xr:uid="{00000000-0005-0000-0000-00003D420000}"/>
    <cellStyle name="40% - Accent1 4 3 3 8 2" xfId="18747" xr:uid="{00000000-0005-0000-0000-00003E420000}"/>
    <cellStyle name="40% - Accent1 4 3 3 9" xfId="18748" xr:uid="{00000000-0005-0000-0000-00003F420000}"/>
    <cellStyle name="40% - Accent1 4 3 4" xfId="18749" xr:uid="{00000000-0005-0000-0000-000040420000}"/>
    <cellStyle name="40% - Accent1 4 3 4 2" xfId="18750" xr:uid="{00000000-0005-0000-0000-000041420000}"/>
    <cellStyle name="40% - Accent1 4 3 4 2 2" xfId="18751" xr:uid="{00000000-0005-0000-0000-000042420000}"/>
    <cellStyle name="40% - Accent1 4 3 4 2 2 2" xfId="18752" xr:uid="{00000000-0005-0000-0000-000043420000}"/>
    <cellStyle name="40% - Accent1 4 3 4 2 3" xfId="18753" xr:uid="{00000000-0005-0000-0000-000044420000}"/>
    <cellStyle name="40% - Accent1 4 3 4 3" xfId="18754" xr:uid="{00000000-0005-0000-0000-000045420000}"/>
    <cellStyle name="40% - Accent1 4 3 4 3 2" xfId="18755" xr:uid="{00000000-0005-0000-0000-000046420000}"/>
    <cellStyle name="40% - Accent1 4 3 4 3 2 2" xfId="18756" xr:uid="{00000000-0005-0000-0000-000047420000}"/>
    <cellStyle name="40% - Accent1 4 3 4 3 3" xfId="18757" xr:uid="{00000000-0005-0000-0000-000048420000}"/>
    <cellStyle name="40% - Accent1 4 3 4 4" xfId="18758" xr:uid="{00000000-0005-0000-0000-000049420000}"/>
    <cellStyle name="40% - Accent1 4 3 4 4 2" xfId="18759" xr:uid="{00000000-0005-0000-0000-00004A420000}"/>
    <cellStyle name="40% - Accent1 4 3 4 4 2 2" xfId="18760" xr:uid="{00000000-0005-0000-0000-00004B420000}"/>
    <cellStyle name="40% - Accent1 4 3 4 4 3" xfId="18761" xr:uid="{00000000-0005-0000-0000-00004C420000}"/>
    <cellStyle name="40% - Accent1 4 3 4 5" xfId="18762" xr:uid="{00000000-0005-0000-0000-00004D420000}"/>
    <cellStyle name="40% - Accent1 4 3 4 5 2" xfId="18763" xr:uid="{00000000-0005-0000-0000-00004E420000}"/>
    <cellStyle name="40% - Accent1 4 3 4 6" xfId="18764" xr:uid="{00000000-0005-0000-0000-00004F420000}"/>
    <cellStyle name="40% - Accent1 4 3 4 6 2" xfId="18765" xr:uid="{00000000-0005-0000-0000-000050420000}"/>
    <cellStyle name="40% - Accent1 4 3 4 7" xfId="18766" xr:uid="{00000000-0005-0000-0000-000051420000}"/>
    <cellStyle name="40% - Accent1 4 3 5" xfId="18767" xr:uid="{00000000-0005-0000-0000-000052420000}"/>
    <cellStyle name="40% - Accent1 4 3 5 2" xfId="18768" xr:uid="{00000000-0005-0000-0000-000053420000}"/>
    <cellStyle name="40% - Accent1 4 3 5 2 2" xfId="18769" xr:uid="{00000000-0005-0000-0000-000054420000}"/>
    <cellStyle name="40% - Accent1 4 3 5 2 2 2" xfId="18770" xr:uid="{00000000-0005-0000-0000-000055420000}"/>
    <cellStyle name="40% - Accent1 4 3 5 2 3" xfId="18771" xr:uid="{00000000-0005-0000-0000-000056420000}"/>
    <cellStyle name="40% - Accent1 4 3 5 3" xfId="18772" xr:uid="{00000000-0005-0000-0000-000057420000}"/>
    <cellStyle name="40% - Accent1 4 3 5 3 2" xfId="18773" xr:uid="{00000000-0005-0000-0000-000058420000}"/>
    <cellStyle name="40% - Accent1 4 3 5 4" xfId="18774" xr:uid="{00000000-0005-0000-0000-000059420000}"/>
    <cellStyle name="40% - Accent1 4 3 6" xfId="18775" xr:uid="{00000000-0005-0000-0000-00005A420000}"/>
    <cellStyle name="40% - Accent1 4 3 6 2" xfId="18776" xr:uid="{00000000-0005-0000-0000-00005B420000}"/>
    <cellStyle name="40% - Accent1 4 3 6 2 2" xfId="18777" xr:uid="{00000000-0005-0000-0000-00005C420000}"/>
    <cellStyle name="40% - Accent1 4 3 6 3" xfId="18778" xr:uid="{00000000-0005-0000-0000-00005D420000}"/>
    <cellStyle name="40% - Accent1 4 3 7" xfId="18779" xr:uid="{00000000-0005-0000-0000-00005E420000}"/>
    <cellStyle name="40% - Accent1 4 3 7 2" xfId="18780" xr:uid="{00000000-0005-0000-0000-00005F420000}"/>
    <cellStyle name="40% - Accent1 4 3 7 2 2" xfId="18781" xr:uid="{00000000-0005-0000-0000-000060420000}"/>
    <cellStyle name="40% - Accent1 4 3 7 3" xfId="18782" xr:uid="{00000000-0005-0000-0000-000061420000}"/>
    <cellStyle name="40% - Accent1 4 3 8" xfId="18783" xr:uid="{00000000-0005-0000-0000-000062420000}"/>
    <cellStyle name="40% - Accent1 4 3 8 2" xfId="18784" xr:uid="{00000000-0005-0000-0000-000063420000}"/>
    <cellStyle name="40% - Accent1 4 3 8 2 2" xfId="18785" xr:uid="{00000000-0005-0000-0000-000064420000}"/>
    <cellStyle name="40% - Accent1 4 3 8 3" xfId="18786" xr:uid="{00000000-0005-0000-0000-000065420000}"/>
    <cellStyle name="40% - Accent1 4 3 9" xfId="18787" xr:uid="{00000000-0005-0000-0000-000066420000}"/>
    <cellStyle name="40% - Accent1 4 3 9 2" xfId="18788" xr:uid="{00000000-0005-0000-0000-000067420000}"/>
    <cellStyle name="40% - Accent1 4 4" xfId="18789" xr:uid="{00000000-0005-0000-0000-000068420000}"/>
    <cellStyle name="40% - Accent1 4 4 10" xfId="18790" xr:uid="{00000000-0005-0000-0000-000069420000}"/>
    <cellStyle name="40% - Accent1 4 4 2" xfId="18791" xr:uid="{00000000-0005-0000-0000-00006A420000}"/>
    <cellStyle name="40% - Accent1 4 4 2 2" xfId="18792" xr:uid="{00000000-0005-0000-0000-00006B420000}"/>
    <cellStyle name="40% - Accent1 4 4 2 2 2" xfId="18793" xr:uid="{00000000-0005-0000-0000-00006C420000}"/>
    <cellStyle name="40% - Accent1 4 4 2 2 2 2" xfId="18794" xr:uid="{00000000-0005-0000-0000-00006D420000}"/>
    <cellStyle name="40% - Accent1 4 4 2 2 2 2 2" xfId="18795" xr:uid="{00000000-0005-0000-0000-00006E420000}"/>
    <cellStyle name="40% - Accent1 4 4 2 2 2 3" xfId="18796" xr:uid="{00000000-0005-0000-0000-00006F420000}"/>
    <cellStyle name="40% - Accent1 4 4 2 2 3" xfId="18797" xr:uid="{00000000-0005-0000-0000-000070420000}"/>
    <cellStyle name="40% - Accent1 4 4 2 2 3 2" xfId="18798" xr:uid="{00000000-0005-0000-0000-000071420000}"/>
    <cellStyle name="40% - Accent1 4 4 2 2 3 2 2" xfId="18799" xr:uid="{00000000-0005-0000-0000-000072420000}"/>
    <cellStyle name="40% - Accent1 4 4 2 2 3 3" xfId="18800" xr:uid="{00000000-0005-0000-0000-000073420000}"/>
    <cellStyle name="40% - Accent1 4 4 2 2 4" xfId="18801" xr:uid="{00000000-0005-0000-0000-000074420000}"/>
    <cellStyle name="40% - Accent1 4 4 2 2 4 2" xfId="18802" xr:uid="{00000000-0005-0000-0000-000075420000}"/>
    <cellStyle name="40% - Accent1 4 4 2 2 4 2 2" xfId="18803" xr:uid="{00000000-0005-0000-0000-000076420000}"/>
    <cellStyle name="40% - Accent1 4 4 2 2 4 3" xfId="18804" xr:uid="{00000000-0005-0000-0000-000077420000}"/>
    <cellStyle name="40% - Accent1 4 4 2 2 5" xfId="18805" xr:uid="{00000000-0005-0000-0000-000078420000}"/>
    <cellStyle name="40% - Accent1 4 4 2 2 5 2" xfId="18806" xr:uid="{00000000-0005-0000-0000-000079420000}"/>
    <cellStyle name="40% - Accent1 4 4 2 2 6" xfId="18807" xr:uid="{00000000-0005-0000-0000-00007A420000}"/>
    <cellStyle name="40% - Accent1 4 4 2 2 6 2" xfId="18808" xr:uid="{00000000-0005-0000-0000-00007B420000}"/>
    <cellStyle name="40% - Accent1 4 4 2 2 7" xfId="18809" xr:uid="{00000000-0005-0000-0000-00007C420000}"/>
    <cellStyle name="40% - Accent1 4 4 2 3" xfId="18810" xr:uid="{00000000-0005-0000-0000-00007D420000}"/>
    <cellStyle name="40% - Accent1 4 4 2 3 2" xfId="18811" xr:uid="{00000000-0005-0000-0000-00007E420000}"/>
    <cellStyle name="40% - Accent1 4 4 2 3 2 2" xfId="18812" xr:uid="{00000000-0005-0000-0000-00007F420000}"/>
    <cellStyle name="40% - Accent1 4 4 2 3 2 2 2" xfId="18813" xr:uid="{00000000-0005-0000-0000-000080420000}"/>
    <cellStyle name="40% - Accent1 4 4 2 3 2 3" xfId="18814" xr:uid="{00000000-0005-0000-0000-000081420000}"/>
    <cellStyle name="40% - Accent1 4 4 2 3 3" xfId="18815" xr:uid="{00000000-0005-0000-0000-000082420000}"/>
    <cellStyle name="40% - Accent1 4 4 2 3 3 2" xfId="18816" xr:uid="{00000000-0005-0000-0000-000083420000}"/>
    <cellStyle name="40% - Accent1 4 4 2 3 4" xfId="18817" xr:uid="{00000000-0005-0000-0000-000084420000}"/>
    <cellStyle name="40% - Accent1 4 4 2 4" xfId="18818" xr:uid="{00000000-0005-0000-0000-000085420000}"/>
    <cellStyle name="40% - Accent1 4 4 2 4 2" xfId="18819" xr:uid="{00000000-0005-0000-0000-000086420000}"/>
    <cellStyle name="40% - Accent1 4 4 2 4 2 2" xfId="18820" xr:uid="{00000000-0005-0000-0000-000087420000}"/>
    <cellStyle name="40% - Accent1 4 4 2 4 3" xfId="18821" xr:uid="{00000000-0005-0000-0000-000088420000}"/>
    <cellStyle name="40% - Accent1 4 4 2 5" xfId="18822" xr:uid="{00000000-0005-0000-0000-000089420000}"/>
    <cellStyle name="40% - Accent1 4 4 2 5 2" xfId="18823" xr:uid="{00000000-0005-0000-0000-00008A420000}"/>
    <cellStyle name="40% - Accent1 4 4 2 5 2 2" xfId="18824" xr:uid="{00000000-0005-0000-0000-00008B420000}"/>
    <cellStyle name="40% - Accent1 4 4 2 5 3" xfId="18825" xr:uid="{00000000-0005-0000-0000-00008C420000}"/>
    <cellStyle name="40% - Accent1 4 4 2 6" xfId="18826" xr:uid="{00000000-0005-0000-0000-00008D420000}"/>
    <cellStyle name="40% - Accent1 4 4 2 6 2" xfId="18827" xr:uid="{00000000-0005-0000-0000-00008E420000}"/>
    <cellStyle name="40% - Accent1 4 4 2 6 2 2" xfId="18828" xr:uid="{00000000-0005-0000-0000-00008F420000}"/>
    <cellStyle name="40% - Accent1 4 4 2 6 3" xfId="18829" xr:uid="{00000000-0005-0000-0000-000090420000}"/>
    <cellStyle name="40% - Accent1 4 4 2 7" xfId="18830" xr:uid="{00000000-0005-0000-0000-000091420000}"/>
    <cellStyle name="40% - Accent1 4 4 2 7 2" xfId="18831" xr:uid="{00000000-0005-0000-0000-000092420000}"/>
    <cellStyle name="40% - Accent1 4 4 2 8" xfId="18832" xr:uid="{00000000-0005-0000-0000-000093420000}"/>
    <cellStyle name="40% - Accent1 4 4 2 8 2" xfId="18833" xr:uid="{00000000-0005-0000-0000-000094420000}"/>
    <cellStyle name="40% - Accent1 4 4 2 9" xfId="18834" xr:uid="{00000000-0005-0000-0000-000095420000}"/>
    <cellStyle name="40% - Accent1 4 4 3" xfId="18835" xr:uid="{00000000-0005-0000-0000-000096420000}"/>
    <cellStyle name="40% - Accent1 4 4 3 2" xfId="18836" xr:uid="{00000000-0005-0000-0000-000097420000}"/>
    <cellStyle name="40% - Accent1 4 4 3 2 2" xfId="18837" xr:uid="{00000000-0005-0000-0000-000098420000}"/>
    <cellStyle name="40% - Accent1 4 4 3 2 2 2" xfId="18838" xr:uid="{00000000-0005-0000-0000-000099420000}"/>
    <cellStyle name="40% - Accent1 4 4 3 2 3" xfId="18839" xr:uid="{00000000-0005-0000-0000-00009A420000}"/>
    <cellStyle name="40% - Accent1 4 4 3 3" xfId="18840" xr:uid="{00000000-0005-0000-0000-00009B420000}"/>
    <cellStyle name="40% - Accent1 4 4 3 3 2" xfId="18841" xr:uid="{00000000-0005-0000-0000-00009C420000}"/>
    <cellStyle name="40% - Accent1 4 4 3 3 2 2" xfId="18842" xr:uid="{00000000-0005-0000-0000-00009D420000}"/>
    <cellStyle name="40% - Accent1 4 4 3 3 3" xfId="18843" xr:uid="{00000000-0005-0000-0000-00009E420000}"/>
    <cellStyle name="40% - Accent1 4 4 3 4" xfId="18844" xr:uid="{00000000-0005-0000-0000-00009F420000}"/>
    <cellStyle name="40% - Accent1 4 4 3 4 2" xfId="18845" xr:uid="{00000000-0005-0000-0000-0000A0420000}"/>
    <cellStyle name="40% - Accent1 4 4 3 4 2 2" xfId="18846" xr:uid="{00000000-0005-0000-0000-0000A1420000}"/>
    <cellStyle name="40% - Accent1 4 4 3 4 3" xfId="18847" xr:uid="{00000000-0005-0000-0000-0000A2420000}"/>
    <cellStyle name="40% - Accent1 4 4 3 5" xfId="18848" xr:uid="{00000000-0005-0000-0000-0000A3420000}"/>
    <cellStyle name="40% - Accent1 4 4 3 5 2" xfId="18849" xr:uid="{00000000-0005-0000-0000-0000A4420000}"/>
    <cellStyle name="40% - Accent1 4 4 3 6" xfId="18850" xr:uid="{00000000-0005-0000-0000-0000A5420000}"/>
    <cellStyle name="40% - Accent1 4 4 3 6 2" xfId="18851" xr:uid="{00000000-0005-0000-0000-0000A6420000}"/>
    <cellStyle name="40% - Accent1 4 4 3 7" xfId="18852" xr:uid="{00000000-0005-0000-0000-0000A7420000}"/>
    <cellStyle name="40% - Accent1 4 4 4" xfId="18853" xr:uid="{00000000-0005-0000-0000-0000A8420000}"/>
    <cellStyle name="40% - Accent1 4 4 4 2" xfId="18854" xr:uid="{00000000-0005-0000-0000-0000A9420000}"/>
    <cellStyle name="40% - Accent1 4 4 4 2 2" xfId="18855" xr:uid="{00000000-0005-0000-0000-0000AA420000}"/>
    <cellStyle name="40% - Accent1 4 4 4 2 2 2" xfId="18856" xr:uid="{00000000-0005-0000-0000-0000AB420000}"/>
    <cellStyle name="40% - Accent1 4 4 4 2 3" xfId="18857" xr:uid="{00000000-0005-0000-0000-0000AC420000}"/>
    <cellStyle name="40% - Accent1 4 4 4 3" xfId="18858" xr:uid="{00000000-0005-0000-0000-0000AD420000}"/>
    <cellStyle name="40% - Accent1 4 4 4 3 2" xfId="18859" xr:uid="{00000000-0005-0000-0000-0000AE420000}"/>
    <cellStyle name="40% - Accent1 4 4 4 4" xfId="18860" xr:uid="{00000000-0005-0000-0000-0000AF420000}"/>
    <cellStyle name="40% - Accent1 4 4 5" xfId="18861" xr:uid="{00000000-0005-0000-0000-0000B0420000}"/>
    <cellStyle name="40% - Accent1 4 4 5 2" xfId="18862" xr:uid="{00000000-0005-0000-0000-0000B1420000}"/>
    <cellStyle name="40% - Accent1 4 4 5 2 2" xfId="18863" xr:uid="{00000000-0005-0000-0000-0000B2420000}"/>
    <cellStyle name="40% - Accent1 4 4 5 3" xfId="18864" xr:uid="{00000000-0005-0000-0000-0000B3420000}"/>
    <cellStyle name="40% - Accent1 4 4 6" xfId="18865" xr:uid="{00000000-0005-0000-0000-0000B4420000}"/>
    <cellStyle name="40% - Accent1 4 4 6 2" xfId="18866" xr:uid="{00000000-0005-0000-0000-0000B5420000}"/>
    <cellStyle name="40% - Accent1 4 4 6 2 2" xfId="18867" xr:uid="{00000000-0005-0000-0000-0000B6420000}"/>
    <cellStyle name="40% - Accent1 4 4 6 3" xfId="18868" xr:uid="{00000000-0005-0000-0000-0000B7420000}"/>
    <cellStyle name="40% - Accent1 4 4 7" xfId="18869" xr:uid="{00000000-0005-0000-0000-0000B8420000}"/>
    <cellStyle name="40% - Accent1 4 4 7 2" xfId="18870" xr:uid="{00000000-0005-0000-0000-0000B9420000}"/>
    <cellStyle name="40% - Accent1 4 4 7 2 2" xfId="18871" xr:uid="{00000000-0005-0000-0000-0000BA420000}"/>
    <cellStyle name="40% - Accent1 4 4 7 3" xfId="18872" xr:uid="{00000000-0005-0000-0000-0000BB420000}"/>
    <cellStyle name="40% - Accent1 4 4 8" xfId="18873" xr:uid="{00000000-0005-0000-0000-0000BC420000}"/>
    <cellStyle name="40% - Accent1 4 4 8 2" xfId="18874" xr:uid="{00000000-0005-0000-0000-0000BD420000}"/>
    <cellStyle name="40% - Accent1 4 4 9" xfId="18875" xr:uid="{00000000-0005-0000-0000-0000BE420000}"/>
    <cellStyle name="40% - Accent1 4 4 9 2" xfId="18876" xr:uid="{00000000-0005-0000-0000-0000BF420000}"/>
    <cellStyle name="40% - Accent1 4 5" xfId="18877" xr:uid="{00000000-0005-0000-0000-0000C0420000}"/>
    <cellStyle name="40% - Accent1 4 5 2" xfId="18878" xr:uid="{00000000-0005-0000-0000-0000C1420000}"/>
    <cellStyle name="40% - Accent1 4 5 2 2" xfId="18879" xr:uid="{00000000-0005-0000-0000-0000C2420000}"/>
    <cellStyle name="40% - Accent1 4 5 2 2 2" xfId="18880" xr:uid="{00000000-0005-0000-0000-0000C3420000}"/>
    <cellStyle name="40% - Accent1 4 5 2 2 2 2" xfId="18881" xr:uid="{00000000-0005-0000-0000-0000C4420000}"/>
    <cellStyle name="40% - Accent1 4 5 2 2 3" xfId="18882" xr:uid="{00000000-0005-0000-0000-0000C5420000}"/>
    <cellStyle name="40% - Accent1 4 5 2 3" xfId="18883" xr:uid="{00000000-0005-0000-0000-0000C6420000}"/>
    <cellStyle name="40% - Accent1 4 5 2 3 2" xfId="18884" xr:uid="{00000000-0005-0000-0000-0000C7420000}"/>
    <cellStyle name="40% - Accent1 4 5 2 3 2 2" xfId="18885" xr:uid="{00000000-0005-0000-0000-0000C8420000}"/>
    <cellStyle name="40% - Accent1 4 5 2 3 3" xfId="18886" xr:uid="{00000000-0005-0000-0000-0000C9420000}"/>
    <cellStyle name="40% - Accent1 4 5 2 4" xfId="18887" xr:uid="{00000000-0005-0000-0000-0000CA420000}"/>
    <cellStyle name="40% - Accent1 4 5 2 4 2" xfId="18888" xr:uid="{00000000-0005-0000-0000-0000CB420000}"/>
    <cellStyle name="40% - Accent1 4 5 2 4 2 2" xfId="18889" xr:uid="{00000000-0005-0000-0000-0000CC420000}"/>
    <cellStyle name="40% - Accent1 4 5 2 4 3" xfId="18890" xr:uid="{00000000-0005-0000-0000-0000CD420000}"/>
    <cellStyle name="40% - Accent1 4 5 2 5" xfId="18891" xr:uid="{00000000-0005-0000-0000-0000CE420000}"/>
    <cellStyle name="40% - Accent1 4 5 2 5 2" xfId="18892" xr:uid="{00000000-0005-0000-0000-0000CF420000}"/>
    <cellStyle name="40% - Accent1 4 5 2 6" xfId="18893" xr:uid="{00000000-0005-0000-0000-0000D0420000}"/>
    <cellStyle name="40% - Accent1 4 5 2 6 2" xfId="18894" xr:uid="{00000000-0005-0000-0000-0000D1420000}"/>
    <cellStyle name="40% - Accent1 4 5 2 7" xfId="18895" xr:uid="{00000000-0005-0000-0000-0000D2420000}"/>
    <cellStyle name="40% - Accent1 4 5 3" xfId="18896" xr:uid="{00000000-0005-0000-0000-0000D3420000}"/>
    <cellStyle name="40% - Accent1 4 5 3 2" xfId="18897" xr:uid="{00000000-0005-0000-0000-0000D4420000}"/>
    <cellStyle name="40% - Accent1 4 5 3 2 2" xfId="18898" xr:uid="{00000000-0005-0000-0000-0000D5420000}"/>
    <cellStyle name="40% - Accent1 4 5 3 2 2 2" xfId="18899" xr:uid="{00000000-0005-0000-0000-0000D6420000}"/>
    <cellStyle name="40% - Accent1 4 5 3 2 3" xfId="18900" xr:uid="{00000000-0005-0000-0000-0000D7420000}"/>
    <cellStyle name="40% - Accent1 4 5 3 3" xfId="18901" xr:uid="{00000000-0005-0000-0000-0000D8420000}"/>
    <cellStyle name="40% - Accent1 4 5 3 3 2" xfId="18902" xr:uid="{00000000-0005-0000-0000-0000D9420000}"/>
    <cellStyle name="40% - Accent1 4 5 3 4" xfId="18903" xr:uid="{00000000-0005-0000-0000-0000DA420000}"/>
    <cellStyle name="40% - Accent1 4 5 4" xfId="18904" xr:uid="{00000000-0005-0000-0000-0000DB420000}"/>
    <cellStyle name="40% - Accent1 4 5 4 2" xfId="18905" xr:uid="{00000000-0005-0000-0000-0000DC420000}"/>
    <cellStyle name="40% - Accent1 4 5 4 2 2" xfId="18906" xr:uid="{00000000-0005-0000-0000-0000DD420000}"/>
    <cellStyle name="40% - Accent1 4 5 4 3" xfId="18907" xr:uid="{00000000-0005-0000-0000-0000DE420000}"/>
    <cellStyle name="40% - Accent1 4 5 5" xfId="18908" xr:uid="{00000000-0005-0000-0000-0000DF420000}"/>
    <cellStyle name="40% - Accent1 4 5 5 2" xfId="18909" xr:uid="{00000000-0005-0000-0000-0000E0420000}"/>
    <cellStyle name="40% - Accent1 4 5 5 2 2" xfId="18910" xr:uid="{00000000-0005-0000-0000-0000E1420000}"/>
    <cellStyle name="40% - Accent1 4 5 5 3" xfId="18911" xr:uid="{00000000-0005-0000-0000-0000E2420000}"/>
    <cellStyle name="40% - Accent1 4 5 6" xfId="18912" xr:uid="{00000000-0005-0000-0000-0000E3420000}"/>
    <cellStyle name="40% - Accent1 4 5 6 2" xfId="18913" xr:uid="{00000000-0005-0000-0000-0000E4420000}"/>
    <cellStyle name="40% - Accent1 4 5 6 2 2" xfId="18914" xr:uid="{00000000-0005-0000-0000-0000E5420000}"/>
    <cellStyle name="40% - Accent1 4 5 6 3" xfId="18915" xr:uid="{00000000-0005-0000-0000-0000E6420000}"/>
    <cellStyle name="40% - Accent1 4 5 7" xfId="18916" xr:uid="{00000000-0005-0000-0000-0000E7420000}"/>
    <cellStyle name="40% - Accent1 4 5 7 2" xfId="18917" xr:uid="{00000000-0005-0000-0000-0000E8420000}"/>
    <cellStyle name="40% - Accent1 4 5 8" xfId="18918" xr:uid="{00000000-0005-0000-0000-0000E9420000}"/>
    <cellStyle name="40% - Accent1 4 5 8 2" xfId="18919" xr:uid="{00000000-0005-0000-0000-0000EA420000}"/>
    <cellStyle name="40% - Accent1 4 5 9" xfId="18920" xr:uid="{00000000-0005-0000-0000-0000EB420000}"/>
    <cellStyle name="40% - Accent1 4 6" xfId="18921" xr:uid="{00000000-0005-0000-0000-0000EC420000}"/>
    <cellStyle name="40% - Accent1 4 6 2" xfId="18922" xr:uid="{00000000-0005-0000-0000-0000ED420000}"/>
    <cellStyle name="40% - Accent1 4 6 2 2" xfId="18923" xr:uid="{00000000-0005-0000-0000-0000EE420000}"/>
    <cellStyle name="40% - Accent1 4 6 2 2 2" xfId="18924" xr:uid="{00000000-0005-0000-0000-0000EF420000}"/>
    <cellStyle name="40% - Accent1 4 6 2 3" xfId="18925" xr:uid="{00000000-0005-0000-0000-0000F0420000}"/>
    <cellStyle name="40% - Accent1 4 6 3" xfId="18926" xr:uid="{00000000-0005-0000-0000-0000F1420000}"/>
    <cellStyle name="40% - Accent1 4 6 3 2" xfId="18927" xr:uid="{00000000-0005-0000-0000-0000F2420000}"/>
    <cellStyle name="40% - Accent1 4 6 3 2 2" xfId="18928" xr:uid="{00000000-0005-0000-0000-0000F3420000}"/>
    <cellStyle name="40% - Accent1 4 6 3 3" xfId="18929" xr:uid="{00000000-0005-0000-0000-0000F4420000}"/>
    <cellStyle name="40% - Accent1 4 6 4" xfId="18930" xr:uid="{00000000-0005-0000-0000-0000F5420000}"/>
    <cellStyle name="40% - Accent1 4 6 4 2" xfId="18931" xr:uid="{00000000-0005-0000-0000-0000F6420000}"/>
    <cellStyle name="40% - Accent1 4 6 4 2 2" xfId="18932" xr:uid="{00000000-0005-0000-0000-0000F7420000}"/>
    <cellStyle name="40% - Accent1 4 6 4 3" xfId="18933" xr:uid="{00000000-0005-0000-0000-0000F8420000}"/>
    <cellStyle name="40% - Accent1 4 6 5" xfId="18934" xr:uid="{00000000-0005-0000-0000-0000F9420000}"/>
    <cellStyle name="40% - Accent1 4 6 5 2" xfId="18935" xr:uid="{00000000-0005-0000-0000-0000FA420000}"/>
    <cellStyle name="40% - Accent1 4 6 6" xfId="18936" xr:uid="{00000000-0005-0000-0000-0000FB420000}"/>
    <cellStyle name="40% - Accent1 4 6 6 2" xfId="18937" xr:uid="{00000000-0005-0000-0000-0000FC420000}"/>
    <cellStyle name="40% - Accent1 4 6 7" xfId="18938" xr:uid="{00000000-0005-0000-0000-0000FD420000}"/>
    <cellStyle name="40% - Accent1 4 7" xfId="18939" xr:uid="{00000000-0005-0000-0000-0000FE420000}"/>
    <cellStyle name="40% - Accent1 4 7 2" xfId="18940" xr:uid="{00000000-0005-0000-0000-0000FF420000}"/>
    <cellStyle name="40% - Accent1 4 7 2 2" xfId="18941" xr:uid="{00000000-0005-0000-0000-000000430000}"/>
    <cellStyle name="40% - Accent1 4 7 2 2 2" xfId="18942" xr:uid="{00000000-0005-0000-0000-000001430000}"/>
    <cellStyle name="40% - Accent1 4 7 2 3" xfId="18943" xr:uid="{00000000-0005-0000-0000-000002430000}"/>
    <cellStyle name="40% - Accent1 4 7 3" xfId="18944" xr:uid="{00000000-0005-0000-0000-000003430000}"/>
    <cellStyle name="40% - Accent1 4 7 3 2" xfId="18945" xr:uid="{00000000-0005-0000-0000-000004430000}"/>
    <cellStyle name="40% - Accent1 4 7 4" xfId="18946" xr:uid="{00000000-0005-0000-0000-000005430000}"/>
    <cellStyle name="40% - Accent1 4 8" xfId="18947" xr:uid="{00000000-0005-0000-0000-000006430000}"/>
    <cellStyle name="40% - Accent1 4 8 2" xfId="18948" xr:uid="{00000000-0005-0000-0000-000007430000}"/>
    <cellStyle name="40% - Accent1 4 8 2 2" xfId="18949" xr:uid="{00000000-0005-0000-0000-000008430000}"/>
    <cellStyle name="40% - Accent1 4 8 3" xfId="18950" xr:uid="{00000000-0005-0000-0000-000009430000}"/>
    <cellStyle name="40% - Accent1 4 9" xfId="18951" xr:uid="{00000000-0005-0000-0000-00000A430000}"/>
    <cellStyle name="40% - Accent1 4 9 2" xfId="18952" xr:uid="{00000000-0005-0000-0000-00000B430000}"/>
    <cellStyle name="40% - Accent1 4 9 2 2" xfId="18953" xr:uid="{00000000-0005-0000-0000-00000C430000}"/>
    <cellStyle name="40% - Accent1 4 9 3" xfId="18954" xr:uid="{00000000-0005-0000-0000-00000D430000}"/>
    <cellStyle name="40% - Accent1 5" xfId="18955" xr:uid="{00000000-0005-0000-0000-00000E430000}"/>
    <cellStyle name="40% - Accent1 5 10" xfId="18956" xr:uid="{00000000-0005-0000-0000-00000F430000}"/>
    <cellStyle name="40% - Accent1 5 10 2" xfId="18957" xr:uid="{00000000-0005-0000-0000-000010430000}"/>
    <cellStyle name="40% - Accent1 5 11" xfId="18958" xr:uid="{00000000-0005-0000-0000-000011430000}"/>
    <cellStyle name="40% - Accent1 5 12" xfId="18959" xr:uid="{00000000-0005-0000-0000-000012430000}"/>
    <cellStyle name="40% - Accent1 5 2" xfId="18960" xr:uid="{00000000-0005-0000-0000-000013430000}"/>
    <cellStyle name="40% - Accent1 5 2 10" xfId="18961" xr:uid="{00000000-0005-0000-0000-000014430000}"/>
    <cellStyle name="40% - Accent1 5 2 11" xfId="18962" xr:uid="{00000000-0005-0000-0000-000015430000}"/>
    <cellStyle name="40% - Accent1 5 2 2" xfId="18963" xr:uid="{00000000-0005-0000-0000-000016430000}"/>
    <cellStyle name="40% - Accent1 5 2 2 2" xfId="18964" xr:uid="{00000000-0005-0000-0000-000017430000}"/>
    <cellStyle name="40% - Accent1 5 2 2 2 2" xfId="18965" xr:uid="{00000000-0005-0000-0000-000018430000}"/>
    <cellStyle name="40% - Accent1 5 2 2 2 2 2" xfId="18966" xr:uid="{00000000-0005-0000-0000-000019430000}"/>
    <cellStyle name="40% - Accent1 5 2 2 2 2 2 2" xfId="18967" xr:uid="{00000000-0005-0000-0000-00001A430000}"/>
    <cellStyle name="40% - Accent1 5 2 2 2 2 3" xfId="18968" xr:uid="{00000000-0005-0000-0000-00001B430000}"/>
    <cellStyle name="40% - Accent1 5 2 2 2 3" xfId="18969" xr:uid="{00000000-0005-0000-0000-00001C430000}"/>
    <cellStyle name="40% - Accent1 5 2 2 2 3 2" xfId="18970" xr:uid="{00000000-0005-0000-0000-00001D430000}"/>
    <cellStyle name="40% - Accent1 5 2 2 2 3 2 2" xfId="18971" xr:uid="{00000000-0005-0000-0000-00001E430000}"/>
    <cellStyle name="40% - Accent1 5 2 2 2 3 3" xfId="18972" xr:uid="{00000000-0005-0000-0000-00001F430000}"/>
    <cellStyle name="40% - Accent1 5 2 2 2 4" xfId="18973" xr:uid="{00000000-0005-0000-0000-000020430000}"/>
    <cellStyle name="40% - Accent1 5 2 2 2 4 2" xfId="18974" xr:uid="{00000000-0005-0000-0000-000021430000}"/>
    <cellStyle name="40% - Accent1 5 2 2 2 4 2 2" xfId="18975" xr:uid="{00000000-0005-0000-0000-000022430000}"/>
    <cellStyle name="40% - Accent1 5 2 2 2 4 3" xfId="18976" xr:uid="{00000000-0005-0000-0000-000023430000}"/>
    <cellStyle name="40% - Accent1 5 2 2 2 5" xfId="18977" xr:uid="{00000000-0005-0000-0000-000024430000}"/>
    <cellStyle name="40% - Accent1 5 2 2 2 5 2" xfId="18978" xr:uid="{00000000-0005-0000-0000-000025430000}"/>
    <cellStyle name="40% - Accent1 5 2 2 2 6" xfId="18979" xr:uid="{00000000-0005-0000-0000-000026430000}"/>
    <cellStyle name="40% - Accent1 5 2 2 2 6 2" xfId="18980" xr:uid="{00000000-0005-0000-0000-000027430000}"/>
    <cellStyle name="40% - Accent1 5 2 2 2 7" xfId="18981" xr:uid="{00000000-0005-0000-0000-000028430000}"/>
    <cellStyle name="40% - Accent1 5 2 2 3" xfId="18982" xr:uid="{00000000-0005-0000-0000-000029430000}"/>
    <cellStyle name="40% - Accent1 5 2 2 3 2" xfId="18983" xr:uid="{00000000-0005-0000-0000-00002A430000}"/>
    <cellStyle name="40% - Accent1 5 2 2 3 2 2" xfId="18984" xr:uid="{00000000-0005-0000-0000-00002B430000}"/>
    <cellStyle name="40% - Accent1 5 2 2 3 2 2 2" xfId="18985" xr:uid="{00000000-0005-0000-0000-00002C430000}"/>
    <cellStyle name="40% - Accent1 5 2 2 3 2 3" xfId="18986" xr:uid="{00000000-0005-0000-0000-00002D430000}"/>
    <cellStyle name="40% - Accent1 5 2 2 3 3" xfId="18987" xr:uid="{00000000-0005-0000-0000-00002E430000}"/>
    <cellStyle name="40% - Accent1 5 2 2 3 3 2" xfId="18988" xr:uid="{00000000-0005-0000-0000-00002F430000}"/>
    <cellStyle name="40% - Accent1 5 2 2 3 4" xfId="18989" xr:uid="{00000000-0005-0000-0000-000030430000}"/>
    <cellStyle name="40% - Accent1 5 2 2 4" xfId="18990" xr:uid="{00000000-0005-0000-0000-000031430000}"/>
    <cellStyle name="40% - Accent1 5 2 2 4 2" xfId="18991" xr:uid="{00000000-0005-0000-0000-000032430000}"/>
    <cellStyle name="40% - Accent1 5 2 2 4 2 2" xfId="18992" xr:uid="{00000000-0005-0000-0000-000033430000}"/>
    <cellStyle name="40% - Accent1 5 2 2 4 3" xfId="18993" xr:uid="{00000000-0005-0000-0000-000034430000}"/>
    <cellStyle name="40% - Accent1 5 2 2 5" xfId="18994" xr:uid="{00000000-0005-0000-0000-000035430000}"/>
    <cellStyle name="40% - Accent1 5 2 2 5 2" xfId="18995" xr:uid="{00000000-0005-0000-0000-000036430000}"/>
    <cellStyle name="40% - Accent1 5 2 2 5 2 2" xfId="18996" xr:uid="{00000000-0005-0000-0000-000037430000}"/>
    <cellStyle name="40% - Accent1 5 2 2 5 3" xfId="18997" xr:uid="{00000000-0005-0000-0000-000038430000}"/>
    <cellStyle name="40% - Accent1 5 2 2 6" xfId="18998" xr:uid="{00000000-0005-0000-0000-000039430000}"/>
    <cellStyle name="40% - Accent1 5 2 2 6 2" xfId="18999" xr:uid="{00000000-0005-0000-0000-00003A430000}"/>
    <cellStyle name="40% - Accent1 5 2 2 6 2 2" xfId="19000" xr:uid="{00000000-0005-0000-0000-00003B430000}"/>
    <cellStyle name="40% - Accent1 5 2 2 6 3" xfId="19001" xr:uid="{00000000-0005-0000-0000-00003C430000}"/>
    <cellStyle name="40% - Accent1 5 2 2 7" xfId="19002" xr:uid="{00000000-0005-0000-0000-00003D430000}"/>
    <cellStyle name="40% - Accent1 5 2 2 7 2" xfId="19003" xr:uid="{00000000-0005-0000-0000-00003E430000}"/>
    <cellStyle name="40% - Accent1 5 2 2 8" xfId="19004" xr:uid="{00000000-0005-0000-0000-00003F430000}"/>
    <cellStyle name="40% - Accent1 5 2 2 8 2" xfId="19005" xr:uid="{00000000-0005-0000-0000-000040430000}"/>
    <cellStyle name="40% - Accent1 5 2 2 9" xfId="19006" xr:uid="{00000000-0005-0000-0000-000041430000}"/>
    <cellStyle name="40% - Accent1 5 2 3" xfId="19007" xr:uid="{00000000-0005-0000-0000-000042430000}"/>
    <cellStyle name="40% - Accent1 5 2 3 2" xfId="19008" xr:uid="{00000000-0005-0000-0000-000043430000}"/>
    <cellStyle name="40% - Accent1 5 2 3 2 2" xfId="19009" xr:uid="{00000000-0005-0000-0000-000044430000}"/>
    <cellStyle name="40% - Accent1 5 2 3 2 2 2" xfId="19010" xr:uid="{00000000-0005-0000-0000-000045430000}"/>
    <cellStyle name="40% - Accent1 5 2 3 2 3" xfId="19011" xr:uid="{00000000-0005-0000-0000-000046430000}"/>
    <cellStyle name="40% - Accent1 5 2 3 3" xfId="19012" xr:uid="{00000000-0005-0000-0000-000047430000}"/>
    <cellStyle name="40% - Accent1 5 2 3 3 2" xfId="19013" xr:uid="{00000000-0005-0000-0000-000048430000}"/>
    <cellStyle name="40% - Accent1 5 2 3 3 2 2" xfId="19014" xr:uid="{00000000-0005-0000-0000-000049430000}"/>
    <cellStyle name="40% - Accent1 5 2 3 3 3" xfId="19015" xr:uid="{00000000-0005-0000-0000-00004A430000}"/>
    <cellStyle name="40% - Accent1 5 2 3 4" xfId="19016" xr:uid="{00000000-0005-0000-0000-00004B430000}"/>
    <cellStyle name="40% - Accent1 5 2 3 4 2" xfId="19017" xr:uid="{00000000-0005-0000-0000-00004C430000}"/>
    <cellStyle name="40% - Accent1 5 2 3 4 2 2" xfId="19018" xr:uid="{00000000-0005-0000-0000-00004D430000}"/>
    <cellStyle name="40% - Accent1 5 2 3 4 3" xfId="19019" xr:uid="{00000000-0005-0000-0000-00004E430000}"/>
    <cellStyle name="40% - Accent1 5 2 3 5" xfId="19020" xr:uid="{00000000-0005-0000-0000-00004F430000}"/>
    <cellStyle name="40% - Accent1 5 2 3 5 2" xfId="19021" xr:uid="{00000000-0005-0000-0000-000050430000}"/>
    <cellStyle name="40% - Accent1 5 2 3 6" xfId="19022" xr:uid="{00000000-0005-0000-0000-000051430000}"/>
    <cellStyle name="40% - Accent1 5 2 3 6 2" xfId="19023" xr:uid="{00000000-0005-0000-0000-000052430000}"/>
    <cellStyle name="40% - Accent1 5 2 3 7" xfId="19024" xr:uid="{00000000-0005-0000-0000-000053430000}"/>
    <cellStyle name="40% - Accent1 5 2 4" xfId="19025" xr:uid="{00000000-0005-0000-0000-000054430000}"/>
    <cellStyle name="40% - Accent1 5 2 4 2" xfId="19026" xr:uid="{00000000-0005-0000-0000-000055430000}"/>
    <cellStyle name="40% - Accent1 5 2 4 2 2" xfId="19027" xr:uid="{00000000-0005-0000-0000-000056430000}"/>
    <cellStyle name="40% - Accent1 5 2 4 2 2 2" xfId="19028" xr:uid="{00000000-0005-0000-0000-000057430000}"/>
    <cellStyle name="40% - Accent1 5 2 4 2 3" xfId="19029" xr:uid="{00000000-0005-0000-0000-000058430000}"/>
    <cellStyle name="40% - Accent1 5 2 4 3" xfId="19030" xr:uid="{00000000-0005-0000-0000-000059430000}"/>
    <cellStyle name="40% - Accent1 5 2 4 3 2" xfId="19031" xr:uid="{00000000-0005-0000-0000-00005A430000}"/>
    <cellStyle name="40% - Accent1 5 2 4 4" xfId="19032" xr:uid="{00000000-0005-0000-0000-00005B430000}"/>
    <cellStyle name="40% - Accent1 5 2 5" xfId="19033" xr:uid="{00000000-0005-0000-0000-00005C430000}"/>
    <cellStyle name="40% - Accent1 5 2 5 2" xfId="19034" xr:uid="{00000000-0005-0000-0000-00005D430000}"/>
    <cellStyle name="40% - Accent1 5 2 5 2 2" xfId="19035" xr:uid="{00000000-0005-0000-0000-00005E430000}"/>
    <cellStyle name="40% - Accent1 5 2 5 3" xfId="19036" xr:uid="{00000000-0005-0000-0000-00005F430000}"/>
    <cellStyle name="40% - Accent1 5 2 6" xfId="19037" xr:uid="{00000000-0005-0000-0000-000060430000}"/>
    <cellStyle name="40% - Accent1 5 2 6 2" xfId="19038" xr:uid="{00000000-0005-0000-0000-000061430000}"/>
    <cellStyle name="40% - Accent1 5 2 6 2 2" xfId="19039" xr:uid="{00000000-0005-0000-0000-000062430000}"/>
    <cellStyle name="40% - Accent1 5 2 6 3" xfId="19040" xr:uid="{00000000-0005-0000-0000-000063430000}"/>
    <cellStyle name="40% - Accent1 5 2 7" xfId="19041" xr:uid="{00000000-0005-0000-0000-000064430000}"/>
    <cellStyle name="40% - Accent1 5 2 7 2" xfId="19042" xr:uid="{00000000-0005-0000-0000-000065430000}"/>
    <cellStyle name="40% - Accent1 5 2 7 2 2" xfId="19043" xr:uid="{00000000-0005-0000-0000-000066430000}"/>
    <cellStyle name="40% - Accent1 5 2 7 3" xfId="19044" xr:uid="{00000000-0005-0000-0000-000067430000}"/>
    <cellStyle name="40% - Accent1 5 2 8" xfId="19045" xr:uid="{00000000-0005-0000-0000-000068430000}"/>
    <cellStyle name="40% - Accent1 5 2 8 2" xfId="19046" xr:uid="{00000000-0005-0000-0000-000069430000}"/>
    <cellStyle name="40% - Accent1 5 2 9" xfId="19047" xr:uid="{00000000-0005-0000-0000-00006A430000}"/>
    <cellStyle name="40% - Accent1 5 2 9 2" xfId="19048" xr:uid="{00000000-0005-0000-0000-00006B430000}"/>
    <cellStyle name="40% - Accent1 5 3" xfId="19049" xr:uid="{00000000-0005-0000-0000-00006C430000}"/>
    <cellStyle name="40% - Accent1 5 3 2" xfId="19050" xr:uid="{00000000-0005-0000-0000-00006D430000}"/>
    <cellStyle name="40% - Accent1 5 3 2 2" xfId="19051" xr:uid="{00000000-0005-0000-0000-00006E430000}"/>
    <cellStyle name="40% - Accent1 5 3 2 2 2" xfId="19052" xr:uid="{00000000-0005-0000-0000-00006F430000}"/>
    <cellStyle name="40% - Accent1 5 3 2 2 2 2" xfId="19053" xr:uid="{00000000-0005-0000-0000-000070430000}"/>
    <cellStyle name="40% - Accent1 5 3 2 2 3" xfId="19054" xr:uid="{00000000-0005-0000-0000-000071430000}"/>
    <cellStyle name="40% - Accent1 5 3 2 3" xfId="19055" xr:uid="{00000000-0005-0000-0000-000072430000}"/>
    <cellStyle name="40% - Accent1 5 3 2 3 2" xfId="19056" xr:uid="{00000000-0005-0000-0000-000073430000}"/>
    <cellStyle name="40% - Accent1 5 3 2 3 2 2" xfId="19057" xr:uid="{00000000-0005-0000-0000-000074430000}"/>
    <cellStyle name="40% - Accent1 5 3 2 3 3" xfId="19058" xr:uid="{00000000-0005-0000-0000-000075430000}"/>
    <cellStyle name="40% - Accent1 5 3 2 4" xfId="19059" xr:uid="{00000000-0005-0000-0000-000076430000}"/>
    <cellStyle name="40% - Accent1 5 3 2 4 2" xfId="19060" xr:uid="{00000000-0005-0000-0000-000077430000}"/>
    <cellStyle name="40% - Accent1 5 3 2 4 2 2" xfId="19061" xr:uid="{00000000-0005-0000-0000-000078430000}"/>
    <cellStyle name="40% - Accent1 5 3 2 4 3" xfId="19062" xr:uid="{00000000-0005-0000-0000-000079430000}"/>
    <cellStyle name="40% - Accent1 5 3 2 5" xfId="19063" xr:uid="{00000000-0005-0000-0000-00007A430000}"/>
    <cellStyle name="40% - Accent1 5 3 2 5 2" xfId="19064" xr:uid="{00000000-0005-0000-0000-00007B430000}"/>
    <cellStyle name="40% - Accent1 5 3 2 6" xfId="19065" xr:uid="{00000000-0005-0000-0000-00007C430000}"/>
    <cellStyle name="40% - Accent1 5 3 2 6 2" xfId="19066" xr:uid="{00000000-0005-0000-0000-00007D430000}"/>
    <cellStyle name="40% - Accent1 5 3 2 7" xfId="19067" xr:uid="{00000000-0005-0000-0000-00007E430000}"/>
    <cellStyle name="40% - Accent1 5 3 3" xfId="19068" xr:uid="{00000000-0005-0000-0000-00007F430000}"/>
    <cellStyle name="40% - Accent1 5 3 3 2" xfId="19069" xr:uid="{00000000-0005-0000-0000-000080430000}"/>
    <cellStyle name="40% - Accent1 5 3 3 2 2" xfId="19070" xr:uid="{00000000-0005-0000-0000-000081430000}"/>
    <cellStyle name="40% - Accent1 5 3 3 2 2 2" xfId="19071" xr:uid="{00000000-0005-0000-0000-000082430000}"/>
    <cellStyle name="40% - Accent1 5 3 3 2 3" xfId="19072" xr:uid="{00000000-0005-0000-0000-000083430000}"/>
    <cellStyle name="40% - Accent1 5 3 3 3" xfId="19073" xr:uid="{00000000-0005-0000-0000-000084430000}"/>
    <cellStyle name="40% - Accent1 5 3 3 3 2" xfId="19074" xr:uid="{00000000-0005-0000-0000-000085430000}"/>
    <cellStyle name="40% - Accent1 5 3 3 4" xfId="19075" xr:uid="{00000000-0005-0000-0000-000086430000}"/>
    <cellStyle name="40% - Accent1 5 3 4" xfId="19076" xr:uid="{00000000-0005-0000-0000-000087430000}"/>
    <cellStyle name="40% - Accent1 5 3 4 2" xfId="19077" xr:uid="{00000000-0005-0000-0000-000088430000}"/>
    <cellStyle name="40% - Accent1 5 3 4 2 2" xfId="19078" xr:uid="{00000000-0005-0000-0000-000089430000}"/>
    <cellStyle name="40% - Accent1 5 3 4 3" xfId="19079" xr:uid="{00000000-0005-0000-0000-00008A430000}"/>
    <cellStyle name="40% - Accent1 5 3 5" xfId="19080" xr:uid="{00000000-0005-0000-0000-00008B430000}"/>
    <cellStyle name="40% - Accent1 5 3 5 2" xfId="19081" xr:uid="{00000000-0005-0000-0000-00008C430000}"/>
    <cellStyle name="40% - Accent1 5 3 5 2 2" xfId="19082" xr:uid="{00000000-0005-0000-0000-00008D430000}"/>
    <cellStyle name="40% - Accent1 5 3 5 3" xfId="19083" xr:uid="{00000000-0005-0000-0000-00008E430000}"/>
    <cellStyle name="40% - Accent1 5 3 6" xfId="19084" xr:uid="{00000000-0005-0000-0000-00008F430000}"/>
    <cellStyle name="40% - Accent1 5 3 6 2" xfId="19085" xr:uid="{00000000-0005-0000-0000-000090430000}"/>
    <cellStyle name="40% - Accent1 5 3 6 2 2" xfId="19086" xr:uid="{00000000-0005-0000-0000-000091430000}"/>
    <cellStyle name="40% - Accent1 5 3 6 3" xfId="19087" xr:uid="{00000000-0005-0000-0000-000092430000}"/>
    <cellStyle name="40% - Accent1 5 3 7" xfId="19088" xr:uid="{00000000-0005-0000-0000-000093430000}"/>
    <cellStyle name="40% - Accent1 5 3 7 2" xfId="19089" xr:uid="{00000000-0005-0000-0000-000094430000}"/>
    <cellStyle name="40% - Accent1 5 3 8" xfId="19090" xr:uid="{00000000-0005-0000-0000-000095430000}"/>
    <cellStyle name="40% - Accent1 5 3 8 2" xfId="19091" xr:uid="{00000000-0005-0000-0000-000096430000}"/>
    <cellStyle name="40% - Accent1 5 3 9" xfId="19092" xr:uid="{00000000-0005-0000-0000-000097430000}"/>
    <cellStyle name="40% - Accent1 5 4" xfId="19093" xr:uid="{00000000-0005-0000-0000-000098430000}"/>
    <cellStyle name="40% - Accent1 5 4 2" xfId="19094" xr:uid="{00000000-0005-0000-0000-000099430000}"/>
    <cellStyle name="40% - Accent1 5 4 2 2" xfId="19095" xr:uid="{00000000-0005-0000-0000-00009A430000}"/>
    <cellStyle name="40% - Accent1 5 4 2 2 2" xfId="19096" xr:uid="{00000000-0005-0000-0000-00009B430000}"/>
    <cellStyle name="40% - Accent1 5 4 2 3" xfId="19097" xr:uid="{00000000-0005-0000-0000-00009C430000}"/>
    <cellStyle name="40% - Accent1 5 4 3" xfId="19098" xr:uid="{00000000-0005-0000-0000-00009D430000}"/>
    <cellStyle name="40% - Accent1 5 4 3 2" xfId="19099" xr:uid="{00000000-0005-0000-0000-00009E430000}"/>
    <cellStyle name="40% - Accent1 5 4 3 2 2" xfId="19100" xr:uid="{00000000-0005-0000-0000-00009F430000}"/>
    <cellStyle name="40% - Accent1 5 4 3 3" xfId="19101" xr:uid="{00000000-0005-0000-0000-0000A0430000}"/>
    <cellStyle name="40% - Accent1 5 4 4" xfId="19102" xr:uid="{00000000-0005-0000-0000-0000A1430000}"/>
    <cellStyle name="40% - Accent1 5 4 4 2" xfId="19103" xr:uid="{00000000-0005-0000-0000-0000A2430000}"/>
    <cellStyle name="40% - Accent1 5 4 4 2 2" xfId="19104" xr:uid="{00000000-0005-0000-0000-0000A3430000}"/>
    <cellStyle name="40% - Accent1 5 4 4 3" xfId="19105" xr:uid="{00000000-0005-0000-0000-0000A4430000}"/>
    <cellStyle name="40% - Accent1 5 4 5" xfId="19106" xr:uid="{00000000-0005-0000-0000-0000A5430000}"/>
    <cellStyle name="40% - Accent1 5 4 5 2" xfId="19107" xr:uid="{00000000-0005-0000-0000-0000A6430000}"/>
    <cellStyle name="40% - Accent1 5 4 6" xfId="19108" xr:uid="{00000000-0005-0000-0000-0000A7430000}"/>
    <cellStyle name="40% - Accent1 5 4 6 2" xfId="19109" xr:uid="{00000000-0005-0000-0000-0000A8430000}"/>
    <cellStyle name="40% - Accent1 5 4 7" xfId="19110" xr:uid="{00000000-0005-0000-0000-0000A9430000}"/>
    <cellStyle name="40% - Accent1 5 5" xfId="19111" xr:uid="{00000000-0005-0000-0000-0000AA430000}"/>
    <cellStyle name="40% - Accent1 5 5 2" xfId="19112" xr:uid="{00000000-0005-0000-0000-0000AB430000}"/>
    <cellStyle name="40% - Accent1 5 5 2 2" xfId="19113" xr:uid="{00000000-0005-0000-0000-0000AC430000}"/>
    <cellStyle name="40% - Accent1 5 5 2 2 2" xfId="19114" xr:uid="{00000000-0005-0000-0000-0000AD430000}"/>
    <cellStyle name="40% - Accent1 5 5 2 3" xfId="19115" xr:uid="{00000000-0005-0000-0000-0000AE430000}"/>
    <cellStyle name="40% - Accent1 5 5 3" xfId="19116" xr:uid="{00000000-0005-0000-0000-0000AF430000}"/>
    <cellStyle name="40% - Accent1 5 5 3 2" xfId="19117" xr:uid="{00000000-0005-0000-0000-0000B0430000}"/>
    <cellStyle name="40% - Accent1 5 5 4" xfId="19118" xr:uid="{00000000-0005-0000-0000-0000B1430000}"/>
    <cellStyle name="40% - Accent1 5 6" xfId="19119" xr:uid="{00000000-0005-0000-0000-0000B2430000}"/>
    <cellStyle name="40% - Accent1 5 6 2" xfId="19120" xr:uid="{00000000-0005-0000-0000-0000B3430000}"/>
    <cellStyle name="40% - Accent1 5 6 2 2" xfId="19121" xr:uid="{00000000-0005-0000-0000-0000B4430000}"/>
    <cellStyle name="40% - Accent1 5 6 3" xfId="19122" xr:uid="{00000000-0005-0000-0000-0000B5430000}"/>
    <cellStyle name="40% - Accent1 5 7" xfId="19123" xr:uid="{00000000-0005-0000-0000-0000B6430000}"/>
    <cellStyle name="40% - Accent1 5 7 2" xfId="19124" xr:uid="{00000000-0005-0000-0000-0000B7430000}"/>
    <cellStyle name="40% - Accent1 5 7 2 2" xfId="19125" xr:uid="{00000000-0005-0000-0000-0000B8430000}"/>
    <cellStyle name="40% - Accent1 5 7 3" xfId="19126" xr:uid="{00000000-0005-0000-0000-0000B9430000}"/>
    <cellStyle name="40% - Accent1 5 8" xfId="19127" xr:uid="{00000000-0005-0000-0000-0000BA430000}"/>
    <cellStyle name="40% - Accent1 5 8 2" xfId="19128" xr:uid="{00000000-0005-0000-0000-0000BB430000}"/>
    <cellStyle name="40% - Accent1 5 8 2 2" xfId="19129" xr:uid="{00000000-0005-0000-0000-0000BC430000}"/>
    <cellStyle name="40% - Accent1 5 8 3" xfId="19130" xr:uid="{00000000-0005-0000-0000-0000BD430000}"/>
    <cellStyle name="40% - Accent1 5 9" xfId="19131" xr:uid="{00000000-0005-0000-0000-0000BE430000}"/>
    <cellStyle name="40% - Accent1 5 9 2" xfId="19132" xr:uid="{00000000-0005-0000-0000-0000BF430000}"/>
    <cellStyle name="40% - Accent1 6" xfId="19133" xr:uid="{00000000-0005-0000-0000-0000C0430000}"/>
    <cellStyle name="40% - Accent1 6 10" xfId="19134" xr:uid="{00000000-0005-0000-0000-0000C1430000}"/>
    <cellStyle name="40% - Accent1 6 10 2" xfId="19135" xr:uid="{00000000-0005-0000-0000-0000C2430000}"/>
    <cellStyle name="40% - Accent1 6 11" xfId="19136" xr:uid="{00000000-0005-0000-0000-0000C3430000}"/>
    <cellStyle name="40% - Accent1 6 12" xfId="19137" xr:uid="{00000000-0005-0000-0000-0000C4430000}"/>
    <cellStyle name="40% - Accent1 6 2" xfId="19138" xr:uid="{00000000-0005-0000-0000-0000C5430000}"/>
    <cellStyle name="40% - Accent1 6 2 10" xfId="19139" xr:uid="{00000000-0005-0000-0000-0000C6430000}"/>
    <cellStyle name="40% - Accent1 6 2 2" xfId="19140" xr:uid="{00000000-0005-0000-0000-0000C7430000}"/>
    <cellStyle name="40% - Accent1 6 2 2 2" xfId="19141" xr:uid="{00000000-0005-0000-0000-0000C8430000}"/>
    <cellStyle name="40% - Accent1 6 2 2 2 2" xfId="19142" xr:uid="{00000000-0005-0000-0000-0000C9430000}"/>
    <cellStyle name="40% - Accent1 6 2 2 2 2 2" xfId="19143" xr:uid="{00000000-0005-0000-0000-0000CA430000}"/>
    <cellStyle name="40% - Accent1 6 2 2 2 2 2 2" xfId="19144" xr:uid="{00000000-0005-0000-0000-0000CB430000}"/>
    <cellStyle name="40% - Accent1 6 2 2 2 2 3" xfId="19145" xr:uid="{00000000-0005-0000-0000-0000CC430000}"/>
    <cellStyle name="40% - Accent1 6 2 2 2 3" xfId="19146" xr:uid="{00000000-0005-0000-0000-0000CD430000}"/>
    <cellStyle name="40% - Accent1 6 2 2 2 3 2" xfId="19147" xr:uid="{00000000-0005-0000-0000-0000CE430000}"/>
    <cellStyle name="40% - Accent1 6 2 2 2 3 2 2" xfId="19148" xr:uid="{00000000-0005-0000-0000-0000CF430000}"/>
    <cellStyle name="40% - Accent1 6 2 2 2 3 3" xfId="19149" xr:uid="{00000000-0005-0000-0000-0000D0430000}"/>
    <cellStyle name="40% - Accent1 6 2 2 2 4" xfId="19150" xr:uid="{00000000-0005-0000-0000-0000D1430000}"/>
    <cellStyle name="40% - Accent1 6 2 2 2 4 2" xfId="19151" xr:uid="{00000000-0005-0000-0000-0000D2430000}"/>
    <cellStyle name="40% - Accent1 6 2 2 2 4 2 2" xfId="19152" xr:uid="{00000000-0005-0000-0000-0000D3430000}"/>
    <cellStyle name="40% - Accent1 6 2 2 2 4 3" xfId="19153" xr:uid="{00000000-0005-0000-0000-0000D4430000}"/>
    <cellStyle name="40% - Accent1 6 2 2 2 5" xfId="19154" xr:uid="{00000000-0005-0000-0000-0000D5430000}"/>
    <cellStyle name="40% - Accent1 6 2 2 2 5 2" xfId="19155" xr:uid="{00000000-0005-0000-0000-0000D6430000}"/>
    <cellStyle name="40% - Accent1 6 2 2 2 6" xfId="19156" xr:uid="{00000000-0005-0000-0000-0000D7430000}"/>
    <cellStyle name="40% - Accent1 6 2 2 2 6 2" xfId="19157" xr:uid="{00000000-0005-0000-0000-0000D8430000}"/>
    <cellStyle name="40% - Accent1 6 2 2 2 7" xfId="19158" xr:uid="{00000000-0005-0000-0000-0000D9430000}"/>
    <cellStyle name="40% - Accent1 6 2 2 3" xfId="19159" xr:uid="{00000000-0005-0000-0000-0000DA430000}"/>
    <cellStyle name="40% - Accent1 6 2 2 3 2" xfId="19160" xr:uid="{00000000-0005-0000-0000-0000DB430000}"/>
    <cellStyle name="40% - Accent1 6 2 2 3 2 2" xfId="19161" xr:uid="{00000000-0005-0000-0000-0000DC430000}"/>
    <cellStyle name="40% - Accent1 6 2 2 3 2 2 2" xfId="19162" xr:uid="{00000000-0005-0000-0000-0000DD430000}"/>
    <cellStyle name="40% - Accent1 6 2 2 3 2 3" xfId="19163" xr:uid="{00000000-0005-0000-0000-0000DE430000}"/>
    <cellStyle name="40% - Accent1 6 2 2 3 3" xfId="19164" xr:uid="{00000000-0005-0000-0000-0000DF430000}"/>
    <cellStyle name="40% - Accent1 6 2 2 3 3 2" xfId="19165" xr:uid="{00000000-0005-0000-0000-0000E0430000}"/>
    <cellStyle name="40% - Accent1 6 2 2 3 4" xfId="19166" xr:uid="{00000000-0005-0000-0000-0000E1430000}"/>
    <cellStyle name="40% - Accent1 6 2 2 4" xfId="19167" xr:uid="{00000000-0005-0000-0000-0000E2430000}"/>
    <cellStyle name="40% - Accent1 6 2 2 4 2" xfId="19168" xr:uid="{00000000-0005-0000-0000-0000E3430000}"/>
    <cellStyle name="40% - Accent1 6 2 2 4 2 2" xfId="19169" xr:uid="{00000000-0005-0000-0000-0000E4430000}"/>
    <cellStyle name="40% - Accent1 6 2 2 4 3" xfId="19170" xr:uid="{00000000-0005-0000-0000-0000E5430000}"/>
    <cellStyle name="40% - Accent1 6 2 2 5" xfId="19171" xr:uid="{00000000-0005-0000-0000-0000E6430000}"/>
    <cellStyle name="40% - Accent1 6 2 2 5 2" xfId="19172" xr:uid="{00000000-0005-0000-0000-0000E7430000}"/>
    <cellStyle name="40% - Accent1 6 2 2 5 2 2" xfId="19173" xr:uid="{00000000-0005-0000-0000-0000E8430000}"/>
    <cellStyle name="40% - Accent1 6 2 2 5 3" xfId="19174" xr:uid="{00000000-0005-0000-0000-0000E9430000}"/>
    <cellStyle name="40% - Accent1 6 2 2 6" xfId="19175" xr:uid="{00000000-0005-0000-0000-0000EA430000}"/>
    <cellStyle name="40% - Accent1 6 2 2 6 2" xfId="19176" xr:uid="{00000000-0005-0000-0000-0000EB430000}"/>
    <cellStyle name="40% - Accent1 6 2 2 6 2 2" xfId="19177" xr:uid="{00000000-0005-0000-0000-0000EC430000}"/>
    <cellStyle name="40% - Accent1 6 2 2 6 3" xfId="19178" xr:uid="{00000000-0005-0000-0000-0000ED430000}"/>
    <cellStyle name="40% - Accent1 6 2 2 7" xfId="19179" xr:uid="{00000000-0005-0000-0000-0000EE430000}"/>
    <cellStyle name="40% - Accent1 6 2 2 7 2" xfId="19180" xr:uid="{00000000-0005-0000-0000-0000EF430000}"/>
    <cellStyle name="40% - Accent1 6 2 2 8" xfId="19181" xr:uid="{00000000-0005-0000-0000-0000F0430000}"/>
    <cellStyle name="40% - Accent1 6 2 2 8 2" xfId="19182" xr:uid="{00000000-0005-0000-0000-0000F1430000}"/>
    <cellStyle name="40% - Accent1 6 2 2 9" xfId="19183" xr:uid="{00000000-0005-0000-0000-0000F2430000}"/>
    <cellStyle name="40% - Accent1 6 2 3" xfId="19184" xr:uid="{00000000-0005-0000-0000-0000F3430000}"/>
    <cellStyle name="40% - Accent1 6 2 3 2" xfId="19185" xr:uid="{00000000-0005-0000-0000-0000F4430000}"/>
    <cellStyle name="40% - Accent1 6 2 3 2 2" xfId="19186" xr:uid="{00000000-0005-0000-0000-0000F5430000}"/>
    <cellStyle name="40% - Accent1 6 2 3 2 2 2" xfId="19187" xr:uid="{00000000-0005-0000-0000-0000F6430000}"/>
    <cellStyle name="40% - Accent1 6 2 3 2 3" xfId="19188" xr:uid="{00000000-0005-0000-0000-0000F7430000}"/>
    <cellStyle name="40% - Accent1 6 2 3 3" xfId="19189" xr:uid="{00000000-0005-0000-0000-0000F8430000}"/>
    <cellStyle name="40% - Accent1 6 2 3 3 2" xfId="19190" xr:uid="{00000000-0005-0000-0000-0000F9430000}"/>
    <cellStyle name="40% - Accent1 6 2 3 3 2 2" xfId="19191" xr:uid="{00000000-0005-0000-0000-0000FA430000}"/>
    <cellStyle name="40% - Accent1 6 2 3 3 3" xfId="19192" xr:uid="{00000000-0005-0000-0000-0000FB430000}"/>
    <cellStyle name="40% - Accent1 6 2 3 4" xfId="19193" xr:uid="{00000000-0005-0000-0000-0000FC430000}"/>
    <cellStyle name="40% - Accent1 6 2 3 4 2" xfId="19194" xr:uid="{00000000-0005-0000-0000-0000FD430000}"/>
    <cellStyle name="40% - Accent1 6 2 3 4 2 2" xfId="19195" xr:uid="{00000000-0005-0000-0000-0000FE430000}"/>
    <cellStyle name="40% - Accent1 6 2 3 4 3" xfId="19196" xr:uid="{00000000-0005-0000-0000-0000FF430000}"/>
    <cellStyle name="40% - Accent1 6 2 3 5" xfId="19197" xr:uid="{00000000-0005-0000-0000-000000440000}"/>
    <cellStyle name="40% - Accent1 6 2 3 5 2" xfId="19198" xr:uid="{00000000-0005-0000-0000-000001440000}"/>
    <cellStyle name="40% - Accent1 6 2 3 6" xfId="19199" xr:uid="{00000000-0005-0000-0000-000002440000}"/>
    <cellStyle name="40% - Accent1 6 2 3 6 2" xfId="19200" xr:uid="{00000000-0005-0000-0000-000003440000}"/>
    <cellStyle name="40% - Accent1 6 2 3 7" xfId="19201" xr:uid="{00000000-0005-0000-0000-000004440000}"/>
    <cellStyle name="40% - Accent1 6 2 4" xfId="19202" xr:uid="{00000000-0005-0000-0000-000005440000}"/>
    <cellStyle name="40% - Accent1 6 2 4 2" xfId="19203" xr:uid="{00000000-0005-0000-0000-000006440000}"/>
    <cellStyle name="40% - Accent1 6 2 4 2 2" xfId="19204" xr:uid="{00000000-0005-0000-0000-000007440000}"/>
    <cellStyle name="40% - Accent1 6 2 4 2 2 2" xfId="19205" xr:uid="{00000000-0005-0000-0000-000008440000}"/>
    <cellStyle name="40% - Accent1 6 2 4 2 3" xfId="19206" xr:uid="{00000000-0005-0000-0000-000009440000}"/>
    <cellStyle name="40% - Accent1 6 2 4 3" xfId="19207" xr:uid="{00000000-0005-0000-0000-00000A440000}"/>
    <cellStyle name="40% - Accent1 6 2 4 3 2" xfId="19208" xr:uid="{00000000-0005-0000-0000-00000B440000}"/>
    <cellStyle name="40% - Accent1 6 2 4 4" xfId="19209" xr:uid="{00000000-0005-0000-0000-00000C440000}"/>
    <cellStyle name="40% - Accent1 6 2 5" xfId="19210" xr:uid="{00000000-0005-0000-0000-00000D440000}"/>
    <cellStyle name="40% - Accent1 6 2 5 2" xfId="19211" xr:uid="{00000000-0005-0000-0000-00000E440000}"/>
    <cellStyle name="40% - Accent1 6 2 5 2 2" xfId="19212" xr:uid="{00000000-0005-0000-0000-00000F440000}"/>
    <cellStyle name="40% - Accent1 6 2 5 3" xfId="19213" xr:uid="{00000000-0005-0000-0000-000010440000}"/>
    <cellStyle name="40% - Accent1 6 2 6" xfId="19214" xr:uid="{00000000-0005-0000-0000-000011440000}"/>
    <cellStyle name="40% - Accent1 6 2 6 2" xfId="19215" xr:uid="{00000000-0005-0000-0000-000012440000}"/>
    <cellStyle name="40% - Accent1 6 2 6 2 2" xfId="19216" xr:uid="{00000000-0005-0000-0000-000013440000}"/>
    <cellStyle name="40% - Accent1 6 2 6 3" xfId="19217" xr:uid="{00000000-0005-0000-0000-000014440000}"/>
    <cellStyle name="40% - Accent1 6 2 7" xfId="19218" xr:uid="{00000000-0005-0000-0000-000015440000}"/>
    <cellStyle name="40% - Accent1 6 2 7 2" xfId="19219" xr:uid="{00000000-0005-0000-0000-000016440000}"/>
    <cellStyle name="40% - Accent1 6 2 7 2 2" xfId="19220" xr:uid="{00000000-0005-0000-0000-000017440000}"/>
    <cellStyle name="40% - Accent1 6 2 7 3" xfId="19221" xr:uid="{00000000-0005-0000-0000-000018440000}"/>
    <cellStyle name="40% - Accent1 6 2 8" xfId="19222" xr:uid="{00000000-0005-0000-0000-000019440000}"/>
    <cellStyle name="40% - Accent1 6 2 8 2" xfId="19223" xr:uid="{00000000-0005-0000-0000-00001A440000}"/>
    <cellStyle name="40% - Accent1 6 2 9" xfId="19224" xr:uid="{00000000-0005-0000-0000-00001B440000}"/>
    <cellStyle name="40% - Accent1 6 2 9 2" xfId="19225" xr:uid="{00000000-0005-0000-0000-00001C440000}"/>
    <cellStyle name="40% - Accent1 6 3" xfId="19226" xr:uid="{00000000-0005-0000-0000-00001D440000}"/>
    <cellStyle name="40% - Accent1 6 3 2" xfId="19227" xr:uid="{00000000-0005-0000-0000-00001E440000}"/>
    <cellStyle name="40% - Accent1 6 3 2 2" xfId="19228" xr:uid="{00000000-0005-0000-0000-00001F440000}"/>
    <cellStyle name="40% - Accent1 6 3 2 2 2" xfId="19229" xr:uid="{00000000-0005-0000-0000-000020440000}"/>
    <cellStyle name="40% - Accent1 6 3 2 2 2 2" xfId="19230" xr:uid="{00000000-0005-0000-0000-000021440000}"/>
    <cellStyle name="40% - Accent1 6 3 2 2 3" xfId="19231" xr:uid="{00000000-0005-0000-0000-000022440000}"/>
    <cellStyle name="40% - Accent1 6 3 2 3" xfId="19232" xr:uid="{00000000-0005-0000-0000-000023440000}"/>
    <cellStyle name="40% - Accent1 6 3 2 3 2" xfId="19233" xr:uid="{00000000-0005-0000-0000-000024440000}"/>
    <cellStyle name="40% - Accent1 6 3 2 3 2 2" xfId="19234" xr:uid="{00000000-0005-0000-0000-000025440000}"/>
    <cellStyle name="40% - Accent1 6 3 2 3 3" xfId="19235" xr:uid="{00000000-0005-0000-0000-000026440000}"/>
    <cellStyle name="40% - Accent1 6 3 2 4" xfId="19236" xr:uid="{00000000-0005-0000-0000-000027440000}"/>
    <cellStyle name="40% - Accent1 6 3 2 4 2" xfId="19237" xr:uid="{00000000-0005-0000-0000-000028440000}"/>
    <cellStyle name="40% - Accent1 6 3 2 4 2 2" xfId="19238" xr:uid="{00000000-0005-0000-0000-000029440000}"/>
    <cellStyle name="40% - Accent1 6 3 2 4 3" xfId="19239" xr:uid="{00000000-0005-0000-0000-00002A440000}"/>
    <cellStyle name="40% - Accent1 6 3 2 5" xfId="19240" xr:uid="{00000000-0005-0000-0000-00002B440000}"/>
    <cellStyle name="40% - Accent1 6 3 2 5 2" xfId="19241" xr:uid="{00000000-0005-0000-0000-00002C440000}"/>
    <cellStyle name="40% - Accent1 6 3 2 6" xfId="19242" xr:uid="{00000000-0005-0000-0000-00002D440000}"/>
    <cellStyle name="40% - Accent1 6 3 2 6 2" xfId="19243" xr:uid="{00000000-0005-0000-0000-00002E440000}"/>
    <cellStyle name="40% - Accent1 6 3 2 7" xfId="19244" xr:uid="{00000000-0005-0000-0000-00002F440000}"/>
    <cellStyle name="40% - Accent1 6 3 3" xfId="19245" xr:uid="{00000000-0005-0000-0000-000030440000}"/>
    <cellStyle name="40% - Accent1 6 3 3 2" xfId="19246" xr:uid="{00000000-0005-0000-0000-000031440000}"/>
    <cellStyle name="40% - Accent1 6 3 3 2 2" xfId="19247" xr:uid="{00000000-0005-0000-0000-000032440000}"/>
    <cellStyle name="40% - Accent1 6 3 3 2 2 2" xfId="19248" xr:uid="{00000000-0005-0000-0000-000033440000}"/>
    <cellStyle name="40% - Accent1 6 3 3 2 3" xfId="19249" xr:uid="{00000000-0005-0000-0000-000034440000}"/>
    <cellStyle name="40% - Accent1 6 3 3 3" xfId="19250" xr:uid="{00000000-0005-0000-0000-000035440000}"/>
    <cellStyle name="40% - Accent1 6 3 3 3 2" xfId="19251" xr:uid="{00000000-0005-0000-0000-000036440000}"/>
    <cellStyle name="40% - Accent1 6 3 3 4" xfId="19252" xr:uid="{00000000-0005-0000-0000-000037440000}"/>
    <cellStyle name="40% - Accent1 6 3 4" xfId="19253" xr:uid="{00000000-0005-0000-0000-000038440000}"/>
    <cellStyle name="40% - Accent1 6 3 4 2" xfId="19254" xr:uid="{00000000-0005-0000-0000-000039440000}"/>
    <cellStyle name="40% - Accent1 6 3 4 2 2" xfId="19255" xr:uid="{00000000-0005-0000-0000-00003A440000}"/>
    <cellStyle name="40% - Accent1 6 3 4 3" xfId="19256" xr:uid="{00000000-0005-0000-0000-00003B440000}"/>
    <cellStyle name="40% - Accent1 6 3 5" xfId="19257" xr:uid="{00000000-0005-0000-0000-00003C440000}"/>
    <cellStyle name="40% - Accent1 6 3 5 2" xfId="19258" xr:uid="{00000000-0005-0000-0000-00003D440000}"/>
    <cellStyle name="40% - Accent1 6 3 5 2 2" xfId="19259" xr:uid="{00000000-0005-0000-0000-00003E440000}"/>
    <cellStyle name="40% - Accent1 6 3 5 3" xfId="19260" xr:uid="{00000000-0005-0000-0000-00003F440000}"/>
    <cellStyle name="40% - Accent1 6 3 6" xfId="19261" xr:uid="{00000000-0005-0000-0000-000040440000}"/>
    <cellStyle name="40% - Accent1 6 3 6 2" xfId="19262" xr:uid="{00000000-0005-0000-0000-000041440000}"/>
    <cellStyle name="40% - Accent1 6 3 6 2 2" xfId="19263" xr:uid="{00000000-0005-0000-0000-000042440000}"/>
    <cellStyle name="40% - Accent1 6 3 6 3" xfId="19264" xr:uid="{00000000-0005-0000-0000-000043440000}"/>
    <cellStyle name="40% - Accent1 6 3 7" xfId="19265" xr:uid="{00000000-0005-0000-0000-000044440000}"/>
    <cellStyle name="40% - Accent1 6 3 7 2" xfId="19266" xr:uid="{00000000-0005-0000-0000-000045440000}"/>
    <cellStyle name="40% - Accent1 6 3 8" xfId="19267" xr:uid="{00000000-0005-0000-0000-000046440000}"/>
    <cellStyle name="40% - Accent1 6 3 8 2" xfId="19268" xr:uid="{00000000-0005-0000-0000-000047440000}"/>
    <cellStyle name="40% - Accent1 6 3 9" xfId="19269" xr:uid="{00000000-0005-0000-0000-000048440000}"/>
    <cellStyle name="40% - Accent1 6 4" xfId="19270" xr:uid="{00000000-0005-0000-0000-000049440000}"/>
    <cellStyle name="40% - Accent1 6 4 2" xfId="19271" xr:uid="{00000000-0005-0000-0000-00004A440000}"/>
    <cellStyle name="40% - Accent1 6 4 2 2" xfId="19272" xr:uid="{00000000-0005-0000-0000-00004B440000}"/>
    <cellStyle name="40% - Accent1 6 4 2 2 2" xfId="19273" xr:uid="{00000000-0005-0000-0000-00004C440000}"/>
    <cellStyle name="40% - Accent1 6 4 2 3" xfId="19274" xr:uid="{00000000-0005-0000-0000-00004D440000}"/>
    <cellStyle name="40% - Accent1 6 4 3" xfId="19275" xr:uid="{00000000-0005-0000-0000-00004E440000}"/>
    <cellStyle name="40% - Accent1 6 4 3 2" xfId="19276" xr:uid="{00000000-0005-0000-0000-00004F440000}"/>
    <cellStyle name="40% - Accent1 6 4 3 2 2" xfId="19277" xr:uid="{00000000-0005-0000-0000-000050440000}"/>
    <cellStyle name="40% - Accent1 6 4 3 3" xfId="19278" xr:uid="{00000000-0005-0000-0000-000051440000}"/>
    <cellStyle name="40% - Accent1 6 4 4" xfId="19279" xr:uid="{00000000-0005-0000-0000-000052440000}"/>
    <cellStyle name="40% - Accent1 6 4 4 2" xfId="19280" xr:uid="{00000000-0005-0000-0000-000053440000}"/>
    <cellStyle name="40% - Accent1 6 4 4 2 2" xfId="19281" xr:uid="{00000000-0005-0000-0000-000054440000}"/>
    <cellStyle name="40% - Accent1 6 4 4 3" xfId="19282" xr:uid="{00000000-0005-0000-0000-000055440000}"/>
    <cellStyle name="40% - Accent1 6 4 5" xfId="19283" xr:uid="{00000000-0005-0000-0000-000056440000}"/>
    <cellStyle name="40% - Accent1 6 4 5 2" xfId="19284" xr:uid="{00000000-0005-0000-0000-000057440000}"/>
    <cellStyle name="40% - Accent1 6 4 6" xfId="19285" xr:uid="{00000000-0005-0000-0000-000058440000}"/>
    <cellStyle name="40% - Accent1 6 4 6 2" xfId="19286" xr:uid="{00000000-0005-0000-0000-000059440000}"/>
    <cellStyle name="40% - Accent1 6 4 7" xfId="19287" xr:uid="{00000000-0005-0000-0000-00005A440000}"/>
    <cellStyle name="40% - Accent1 6 5" xfId="19288" xr:uid="{00000000-0005-0000-0000-00005B440000}"/>
    <cellStyle name="40% - Accent1 6 5 2" xfId="19289" xr:uid="{00000000-0005-0000-0000-00005C440000}"/>
    <cellStyle name="40% - Accent1 6 5 2 2" xfId="19290" xr:uid="{00000000-0005-0000-0000-00005D440000}"/>
    <cellStyle name="40% - Accent1 6 5 2 2 2" xfId="19291" xr:uid="{00000000-0005-0000-0000-00005E440000}"/>
    <cellStyle name="40% - Accent1 6 5 2 3" xfId="19292" xr:uid="{00000000-0005-0000-0000-00005F440000}"/>
    <cellStyle name="40% - Accent1 6 5 3" xfId="19293" xr:uid="{00000000-0005-0000-0000-000060440000}"/>
    <cellStyle name="40% - Accent1 6 5 3 2" xfId="19294" xr:uid="{00000000-0005-0000-0000-000061440000}"/>
    <cellStyle name="40% - Accent1 6 5 4" xfId="19295" xr:uid="{00000000-0005-0000-0000-000062440000}"/>
    <cellStyle name="40% - Accent1 6 6" xfId="19296" xr:uid="{00000000-0005-0000-0000-000063440000}"/>
    <cellStyle name="40% - Accent1 6 6 2" xfId="19297" xr:uid="{00000000-0005-0000-0000-000064440000}"/>
    <cellStyle name="40% - Accent1 6 6 2 2" xfId="19298" xr:uid="{00000000-0005-0000-0000-000065440000}"/>
    <cellStyle name="40% - Accent1 6 6 3" xfId="19299" xr:uid="{00000000-0005-0000-0000-000066440000}"/>
    <cellStyle name="40% - Accent1 6 7" xfId="19300" xr:uid="{00000000-0005-0000-0000-000067440000}"/>
    <cellStyle name="40% - Accent1 6 7 2" xfId="19301" xr:uid="{00000000-0005-0000-0000-000068440000}"/>
    <cellStyle name="40% - Accent1 6 7 2 2" xfId="19302" xr:uid="{00000000-0005-0000-0000-000069440000}"/>
    <cellStyle name="40% - Accent1 6 7 3" xfId="19303" xr:uid="{00000000-0005-0000-0000-00006A440000}"/>
    <cellStyle name="40% - Accent1 6 8" xfId="19304" xr:uid="{00000000-0005-0000-0000-00006B440000}"/>
    <cellStyle name="40% - Accent1 6 8 2" xfId="19305" xr:uid="{00000000-0005-0000-0000-00006C440000}"/>
    <cellStyle name="40% - Accent1 6 8 2 2" xfId="19306" xr:uid="{00000000-0005-0000-0000-00006D440000}"/>
    <cellStyle name="40% - Accent1 6 8 3" xfId="19307" xr:uid="{00000000-0005-0000-0000-00006E440000}"/>
    <cellStyle name="40% - Accent1 6 9" xfId="19308" xr:uid="{00000000-0005-0000-0000-00006F440000}"/>
    <cellStyle name="40% - Accent1 6 9 2" xfId="19309" xr:uid="{00000000-0005-0000-0000-000070440000}"/>
    <cellStyle name="40% - Accent1 7" xfId="19310" xr:uid="{00000000-0005-0000-0000-000071440000}"/>
    <cellStyle name="40% - Accent1 7 10" xfId="19311" xr:uid="{00000000-0005-0000-0000-000072440000}"/>
    <cellStyle name="40% - Accent1 7 2" xfId="19312" xr:uid="{00000000-0005-0000-0000-000073440000}"/>
    <cellStyle name="40% - Accent1 7 2 2" xfId="19313" xr:uid="{00000000-0005-0000-0000-000074440000}"/>
    <cellStyle name="40% - Accent1 7 2 2 2" xfId="19314" xr:uid="{00000000-0005-0000-0000-000075440000}"/>
    <cellStyle name="40% - Accent1 7 2 2 2 2" xfId="19315" xr:uid="{00000000-0005-0000-0000-000076440000}"/>
    <cellStyle name="40% - Accent1 7 2 2 2 2 2" xfId="19316" xr:uid="{00000000-0005-0000-0000-000077440000}"/>
    <cellStyle name="40% - Accent1 7 2 2 2 3" xfId="19317" xr:uid="{00000000-0005-0000-0000-000078440000}"/>
    <cellStyle name="40% - Accent1 7 2 2 3" xfId="19318" xr:uid="{00000000-0005-0000-0000-000079440000}"/>
    <cellStyle name="40% - Accent1 7 2 2 3 2" xfId="19319" xr:uid="{00000000-0005-0000-0000-00007A440000}"/>
    <cellStyle name="40% - Accent1 7 2 2 3 2 2" xfId="19320" xr:uid="{00000000-0005-0000-0000-00007B440000}"/>
    <cellStyle name="40% - Accent1 7 2 2 3 3" xfId="19321" xr:uid="{00000000-0005-0000-0000-00007C440000}"/>
    <cellStyle name="40% - Accent1 7 2 2 4" xfId="19322" xr:uid="{00000000-0005-0000-0000-00007D440000}"/>
    <cellStyle name="40% - Accent1 7 2 2 4 2" xfId="19323" xr:uid="{00000000-0005-0000-0000-00007E440000}"/>
    <cellStyle name="40% - Accent1 7 2 2 4 2 2" xfId="19324" xr:uid="{00000000-0005-0000-0000-00007F440000}"/>
    <cellStyle name="40% - Accent1 7 2 2 4 3" xfId="19325" xr:uid="{00000000-0005-0000-0000-000080440000}"/>
    <cellStyle name="40% - Accent1 7 2 2 5" xfId="19326" xr:uid="{00000000-0005-0000-0000-000081440000}"/>
    <cellStyle name="40% - Accent1 7 2 2 5 2" xfId="19327" xr:uid="{00000000-0005-0000-0000-000082440000}"/>
    <cellStyle name="40% - Accent1 7 2 2 6" xfId="19328" xr:uid="{00000000-0005-0000-0000-000083440000}"/>
    <cellStyle name="40% - Accent1 7 2 2 6 2" xfId="19329" xr:uid="{00000000-0005-0000-0000-000084440000}"/>
    <cellStyle name="40% - Accent1 7 2 2 7" xfId="19330" xr:uid="{00000000-0005-0000-0000-000085440000}"/>
    <cellStyle name="40% - Accent1 7 2 3" xfId="19331" xr:uid="{00000000-0005-0000-0000-000086440000}"/>
    <cellStyle name="40% - Accent1 7 2 3 2" xfId="19332" xr:uid="{00000000-0005-0000-0000-000087440000}"/>
    <cellStyle name="40% - Accent1 7 2 3 2 2" xfId="19333" xr:uid="{00000000-0005-0000-0000-000088440000}"/>
    <cellStyle name="40% - Accent1 7 2 3 2 2 2" xfId="19334" xr:uid="{00000000-0005-0000-0000-000089440000}"/>
    <cellStyle name="40% - Accent1 7 2 3 2 3" xfId="19335" xr:uid="{00000000-0005-0000-0000-00008A440000}"/>
    <cellStyle name="40% - Accent1 7 2 3 3" xfId="19336" xr:uid="{00000000-0005-0000-0000-00008B440000}"/>
    <cellStyle name="40% - Accent1 7 2 3 3 2" xfId="19337" xr:uid="{00000000-0005-0000-0000-00008C440000}"/>
    <cellStyle name="40% - Accent1 7 2 3 4" xfId="19338" xr:uid="{00000000-0005-0000-0000-00008D440000}"/>
    <cellStyle name="40% - Accent1 7 2 4" xfId="19339" xr:uid="{00000000-0005-0000-0000-00008E440000}"/>
    <cellStyle name="40% - Accent1 7 2 4 2" xfId="19340" xr:uid="{00000000-0005-0000-0000-00008F440000}"/>
    <cellStyle name="40% - Accent1 7 2 4 2 2" xfId="19341" xr:uid="{00000000-0005-0000-0000-000090440000}"/>
    <cellStyle name="40% - Accent1 7 2 4 3" xfId="19342" xr:uid="{00000000-0005-0000-0000-000091440000}"/>
    <cellStyle name="40% - Accent1 7 2 5" xfId="19343" xr:uid="{00000000-0005-0000-0000-000092440000}"/>
    <cellStyle name="40% - Accent1 7 2 5 2" xfId="19344" xr:uid="{00000000-0005-0000-0000-000093440000}"/>
    <cellStyle name="40% - Accent1 7 2 5 2 2" xfId="19345" xr:uid="{00000000-0005-0000-0000-000094440000}"/>
    <cellStyle name="40% - Accent1 7 2 5 3" xfId="19346" xr:uid="{00000000-0005-0000-0000-000095440000}"/>
    <cellStyle name="40% - Accent1 7 2 6" xfId="19347" xr:uid="{00000000-0005-0000-0000-000096440000}"/>
    <cellStyle name="40% - Accent1 7 2 6 2" xfId="19348" xr:uid="{00000000-0005-0000-0000-000097440000}"/>
    <cellStyle name="40% - Accent1 7 2 6 2 2" xfId="19349" xr:uid="{00000000-0005-0000-0000-000098440000}"/>
    <cellStyle name="40% - Accent1 7 2 6 3" xfId="19350" xr:uid="{00000000-0005-0000-0000-000099440000}"/>
    <cellStyle name="40% - Accent1 7 2 7" xfId="19351" xr:uid="{00000000-0005-0000-0000-00009A440000}"/>
    <cellStyle name="40% - Accent1 7 2 7 2" xfId="19352" xr:uid="{00000000-0005-0000-0000-00009B440000}"/>
    <cellStyle name="40% - Accent1 7 2 8" xfId="19353" xr:uid="{00000000-0005-0000-0000-00009C440000}"/>
    <cellStyle name="40% - Accent1 7 2 8 2" xfId="19354" xr:uid="{00000000-0005-0000-0000-00009D440000}"/>
    <cellStyle name="40% - Accent1 7 2 9" xfId="19355" xr:uid="{00000000-0005-0000-0000-00009E440000}"/>
    <cellStyle name="40% - Accent1 7 3" xfId="19356" xr:uid="{00000000-0005-0000-0000-00009F440000}"/>
    <cellStyle name="40% - Accent1 7 3 2" xfId="19357" xr:uid="{00000000-0005-0000-0000-0000A0440000}"/>
    <cellStyle name="40% - Accent1 7 3 2 2" xfId="19358" xr:uid="{00000000-0005-0000-0000-0000A1440000}"/>
    <cellStyle name="40% - Accent1 7 3 2 2 2" xfId="19359" xr:uid="{00000000-0005-0000-0000-0000A2440000}"/>
    <cellStyle name="40% - Accent1 7 3 2 3" xfId="19360" xr:uid="{00000000-0005-0000-0000-0000A3440000}"/>
    <cellStyle name="40% - Accent1 7 3 3" xfId="19361" xr:uid="{00000000-0005-0000-0000-0000A4440000}"/>
    <cellStyle name="40% - Accent1 7 3 3 2" xfId="19362" xr:uid="{00000000-0005-0000-0000-0000A5440000}"/>
    <cellStyle name="40% - Accent1 7 3 3 2 2" xfId="19363" xr:uid="{00000000-0005-0000-0000-0000A6440000}"/>
    <cellStyle name="40% - Accent1 7 3 3 3" xfId="19364" xr:uid="{00000000-0005-0000-0000-0000A7440000}"/>
    <cellStyle name="40% - Accent1 7 3 4" xfId="19365" xr:uid="{00000000-0005-0000-0000-0000A8440000}"/>
    <cellStyle name="40% - Accent1 7 3 4 2" xfId="19366" xr:uid="{00000000-0005-0000-0000-0000A9440000}"/>
    <cellStyle name="40% - Accent1 7 3 4 2 2" xfId="19367" xr:uid="{00000000-0005-0000-0000-0000AA440000}"/>
    <cellStyle name="40% - Accent1 7 3 4 3" xfId="19368" xr:uid="{00000000-0005-0000-0000-0000AB440000}"/>
    <cellStyle name="40% - Accent1 7 3 5" xfId="19369" xr:uid="{00000000-0005-0000-0000-0000AC440000}"/>
    <cellStyle name="40% - Accent1 7 3 5 2" xfId="19370" xr:uid="{00000000-0005-0000-0000-0000AD440000}"/>
    <cellStyle name="40% - Accent1 7 3 6" xfId="19371" xr:uid="{00000000-0005-0000-0000-0000AE440000}"/>
    <cellStyle name="40% - Accent1 7 3 6 2" xfId="19372" xr:uid="{00000000-0005-0000-0000-0000AF440000}"/>
    <cellStyle name="40% - Accent1 7 3 7" xfId="19373" xr:uid="{00000000-0005-0000-0000-0000B0440000}"/>
    <cellStyle name="40% - Accent1 7 4" xfId="19374" xr:uid="{00000000-0005-0000-0000-0000B1440000}"/>
    <cellStyle name="40% - Accent1 7 4 2" xfId="19375" xr:uid="{00000000-0005-0000-0000-0000B2440000}"/>
    <cellStyle name="40% - Accent1 7 4 2 2" xfId="19376" xr:uid="{00000000-0005-0000-0000-0000B3440000}"/>
    <cellStyle name="40% - Accent1 7 4 2 2 2" xfId="19377" xr:uid="{00000000-0005-0000-0000-0000B4440000}"/>
    <cellStyle name="40% - Accent1 7 4 2 3" xfId="19378" xr:uid="{00000000-0005-0000-0000-0000B5440000}"/>
    <cellStyle name="40% - Accent1 7 4 3" xfId="19379" xr:uid="{00000000-0005-0000-0000-0000B6440000}"/>
    <cellStyle name="40% - Accent1 7 4 3 2" xfId="19380" xr:uid="{00000000-0005-0000-0000-0000B7440000}"/>
    <cellStyle name="40% - Accent1 7 4 4" xfId="19381" xr:uid="{00000000-0005-0000-0000-0000B8440000}"/>
    <cellStyle name="40% - Accent1 7 5" xfId="19382" xr:uid="{00000000-0005-0000-0000-0000B9440000}"/>
    <cellStyle name="40% - Accent1 7 5 2" xfId="19383" xr:uid="{00000000-0005-0000-0000-0000BA440000}"/>
    <cellStyle name="40% - Accent1 7 5 2 2" xfId="19384" xr:uid="{00000000-0005-0000-0000-0000BB440000}"/>
    <cellStyle name="40% - Accent1 7 5 3" xfId="19385" xr:uid="{00000000-0005-0000-0000-0000BC440000}"/>
    <cellStyle name="40% - Accent1 7 6" xfId="19386" xr:uid="{00000000-0005-0000-0000-0000BD440000}"/>
    <cellStyle name="40% - Accent1 7 6 2" xfId="19387" xr:uid="{00000000-0005-0000-0000-0000BE440000}"/>
    <cellStyle name="40% - Accent1 7 6 2 2" xfId="19388" xr:uid="{00000000-0005-0000-0000-0000BF440000}"/>
    <cellStyle name="40% - Accent1 7 6 3" xfId="19389" xr:uid="{00000000-0005-0000-0000-0000C0440000}"/>
    <cellStyle name="40% - Accent1 7 7" xfId="19390" xr:uid="{00000000-0005-0000-0000-0000C1440000}"/>
    <cellStyle name="40% - Accent1 7 7 2" xfId="19391" xr:uid="{00000000-0005-0000-0000-0000C2440000}"/>
    <cellStyle name="40% - Accent1 7 7 2 2" xfId="19392" xr:uid="{00000000-0005-0000-0000-0000C3440000}"/>
    <cellStyle name="40% - Accent1 7 7 3" xfId="19393" xr:uid="{00000000-0005-0000-0000-0000C4440000}"/>
    <cellStyle name="40% - Accent1 7 8" xfId="19394" xr:uid="{00000000-0005-0000-0000-0000C5440000}"/>
    <cellStyle name="40% - Accent1 7 8 2" xfId="19395" xr:uid="{00000000-0005-0000-0000-0000C6440000}"/>
    <cellStyle name="40% - Accent1 7 9" xfId="19396" xr:uid="{00000000-0005-0000-0000-0000C7440000}"/>
    <cellStyle name="40% - Accent1 7 9 2" xfId="19397" xr:uid="{00000000-0005-0000-0000-0000C8440000}"/>
    <cellStyle name="40% - Accent1 8" xfId="19398" xr:uid="{00000000-0005-0000-0000-0000C9440000}"/>
    <cellStyle name="40% - Accent1 8 10" xfId="19399" xr:uid="{00000000-0005-0000-0000-0000CA440000}"/>
    <cellStyle name="40% - Accent1 8 2" xfId="19400" xr:uid="{00000000-0005-0000-0000-0000CB440000}"/>
    <cellStyle name="40% - Accent1 8 2 2" xfId="19401" xr:uid="{00000000-0005-0000-0000-0000CC440000}"/>
    <cellStyle name="40% - Accent1 8 2 2 2" xfId="19402" xr:uid="{00000000-0005-0000-0000-0000CD440000}"/>
    <cellStyle name="40% - Accent1 8 2 2 2 2" xfId="19403" xr:uid="{00000000-0005-0000-0000-0000CE440000}"/>
    <cellStyle name="40% - Accent1 8 2 2 2 2 2" xfId="19404" xr:uid="{00000000-0005-0000-0000-0000CF440000}"/>
    <cellStyle name="40% - Accent1 8 2 2 2 3" xfId="19405" xr:uid="{00000000-0005-0000-0000-0000D0440000}"/>
    <cellStyle name="40% - Accent1 8 2 2 3" xfId="19406" xr:uid="{00000000-0005-0000-0000-0000D1440000}"/>
    <cellStyle name="40% - Accent1 8 2 2 3 2" xfId="19407" xr:uid="{00000000-0005-0000-0000-0000D2440000}"/>
    <cellStyle name="40% - Accent1 8 2 2 3 2 2" xfId="19408" xr:uid="{00000000-0005-0000-0000-0000D3440000}"/>
    <cellStyle name="40% - Accent1 8 2 2 3 3" xfId="19409" xr:uid="{00000000-0005-0000-0000-0000D4440000}"/>
    <cellStyle name="40% - Accent1 8 2 2 4" xfId="19410" xr:uid="{00000000-0005-0000-0000-0000D5440000}"/>
    <cellStyle name="40% - Accent1 8 2 2 4 2" xfId="19411" xr:uid="{00000000-0005-0000-0000-0000D6440000}"/>
    <cellStyle name="40% - Accent1 8 2 2 4 2 2" xfId="19412" xr:uid="{00000000-0005-0000-0000-0000D7440000}"/>
    <cellStyle name="40% - Accent1 8 2 2 4 3" xfId="19413" xr:uid="{00000000-0005-0000-0000-0000D8440000}"/>
    <cellStyle name="40% - Accent1 8 2 2 5" xfId="19414" xr:uid="{00000000-0005-0000-0000-0000D9440000}"/>
    <cellStyle name="40% - Accent1 8 2 2 5 2" xfId="19415" xr:uid="{00000000-0005-0000-0000-0000DA440000}"/>
    <cellStyle name="40% - Accent1 8 2 2 6" xfId="19416" xr:uid="{00000000-0005-0000-0000-0000DB440000}"/>
    <cellStyle name="40% - Accent1 8 2 2 6 2" xfId="19417" xr:uid="{00000000-0005-0000-0000-0000DC440000}"/>
    <cellStyle name="40% - Accent1 8 2 2 7" xfId="19418" xr:uid="{00000000-0005-0000-0000-0000DD440000}"/>
    <cellStyle name="40% - Accent1 8 2 3" xfId="19419" xr:uid="{00000000-0005-0000-0000-0000DE440000}"/>
    <cellStyle name="40% - Accent1 8 2 3 2" xfId="19420" xr:uid="{00000000-0005-0000-0000-0000DF440000}"/>
    <cellStyle name="40% - Accent1 8 2 3 2 2" xfId="19421" xr:uid="{00000000-0005-0000-0000-0000E0440000}"/>
    <cellStyle name="40% - Accent1 8 2 3 2 2 2" xfId="19422" xr:uid="{00000000-0005-0000-0000-0000E1440000}"/>
    <cellStyle name="40% - Accent1 8 2 3 2 3" xfId="19423" xr:uid="{00000000-0005-0000-0000-0000E2440000}"/>
    <cellStyle name="40% - Accent1 8 2 3 3" xfId="19424" xr:uid="{00000000-0005-0000-0000-0000E3440000}"/>
    <cellStyle name="40% - Accent1 8 2 3 3 2" xfId="19425" xr:uid="{00000000-0005-0000-0000-0000E4440000}"/>
    <cellStyle name="40% - Accent1 8 2 3 4" xfId="19426" xr:uid="{00000000-0005-0000-0000-0000E5440000}"/>
    <cellStyle name="40% - Accent1 8 2 4" xfId="19427" xr:uid="{00000000-0005-0000-0000-0000E6440000}"/>
    <cellStyle name="40% - Accent1 8 2 4 2" xfId="19428" xr:uid="{00000000-0005-0000-0000-0000E7440000}"/>
    <cellStyle name="40% - Accent1 8 2 4 2 2" xfId="19429" xr:uid="{00000000-0005-0000-0000-0000E8440000}"/>
    <cellStyle name="40% - Accent1 8 2 4 3" xfId="19430" xr:uid="{00000000-0005-0000-0000-0000E9440000}"/>
    <cellStyle name="40% - Accent1 8 2 5" xfId="19431" xr:uid="{00000000-0005-0000-0000-0000EA440000}"/>
    <cellStyle name="40% - Accent1 8 2 5 2" xfId="19432" xr:uid="{00000000-0005-0000-0000-0000EB440000}"/>
    <cellStyle name="40% - Accent1 8 2 5 2 2" xfId="19433" xr:uid="{00000000-0005-0000-0000-0000EC440000}"/>
    <cellStyle name="40% - Accent1 8 2 5 3" xfId="19434" xr:uid="{00000000-0005-0000-0000-0000ED440000}"/>
    <cellStyle name="40% - Accent1 8 2 6" xfId="19435" xr:uid="{00000000-0005-0000-0000-0000EE440000}"/>
    <cellStyle name="40% - Accent1 8 2 6 2" xfId="19436" xr:uid="{00000000-0005-0000-0000-0000EF440000}"/>
    <cellStyle name="40% - Accent1 8 2 6 2 2" xfId="19437" xr:uid="{00000000-0005-0000-0000-0000F0440000}"/>
    <cellStyle name="40% - Accent1 8 2 6 3" xfId="19438" xr:uid="{00000000-0005-0000-0000-0000F1440000}"/>
    <cellStyle name="40% - Accent1 8 2 7" xfId="19439" xr:uid="{00000000-0005-0000-0000-0000F2440000}"/>
    <cellStyle name="40% - Accent1 8 2 7 2" xfId="19440" xr:uid="{00000000-0005-0000-0000-0000F3440000}"/>
    <cellStyle name="40% - Accent1 8 2 8" xfId="19441" xr:uid="{00000000-0005-0000-0000-0000F4440000}"/>
    <cellStyle name="40% - Accent1 8 2 8 2" xfId="19442" xr:uid="{00000000-0005-0000-0000-0000F5440000}"/>
    <cellStyle name="40% - Accent1 8 2 9" xfId="19443" xr:uid="{00000000-0005-0000-0000-0000F6440000}"/>
    <cellStyle name="40% - Accent1 8 3" xfId="19444" xr:uid="{00000000-0005-0000-0000-0000F7440000}"/>
    <cellStyle name="40% - Accent1 8 3 2" xfId="19445" xr:uid="{00000000-0005-0000-0000-0000F8440000}"/>
    <cellStyle name="40% - Accent1 8 3 2 2" xfId="19446" xr:uid="{00000000-0005-0000-0000-0000F9440000}"/>
    <cellStyle name="40% - Accent1 8 3 2 2 2" xfId="19447" xr:uid="{00000000-0005-0000-0000-0000FA440000}"/>
    <cellStyle name="40% - Accent1 8 3 2 3" xfId="19448" xr:uid="{00000000-0005-0000-0000-0000FB440000}"/>
    <cellStyle name="40% - Accent1 8 3 3" xfId="19449" xr:uid="{00000000-0005-0000-0000-0000FC440000}"/>
    <cellStyle name="40% - Accent1 8 3 3 2" xfId="19450" xr:uid="{00000000-0005-0000-0000-0000FD440000}"/>
    <cellStyle name="40% - Accent1 8 3 3 2 2" xfId="19451" xr:uid="{00000000-0005-0000-0000-0000FE440000}"/>
    <cellStyle name="40% - Accent1 8 3 3 3" xfId="19452" xr:uid="{00000000-0005-0000-0000-0000FF440000}"/>
    <cellStyle name="40% - Accent1 8 3 4" xfId="19453" xr:uid="{00000000-0005-0000-0000-000000450000}"/>
    <cellStyle name="40% - Accent1 8 3 4 2" xfId="19454" xr:uid="{00000000-0005-0000-0000-000001450000}"/>
    <cellStyle name="40% - Accent1 8 3 4 2 2" xfId="19455" xr:uid="{00000000-0005-0000-0000-000002450000}"/>
    <cellStyle name="40% - Accent1 8 3 4 3" xfId="19456" xr:uid="{00000000-0005-0000-0000-000003450000}"/>
    <cellStyle name="40% - Accent1 8 3 5" xfId="19457" xr:uid="{00000000-0005-0000-0000-000004450000}"/>
    <cellStyle name="40% - Accent1 8 3 5 2" xfId="19458" xr:uid="{00000000-0005-0000-0000-000005450000}"/>
    <cellStyle name="40% - Accent1 8 3 6" xfId="19459" xr:uid="{00000000-0005-0000-0000-000006450000}"/>
    <cellStyle name="40% - Accent1 8 3 6 2" xfId="19460" xr:uid="{00000000-0005-0000-0000-000007450000}"/>
    <cellStyle name="40% - Accent1 8 3 7" xfId="19461" xr:uid="{00000000-0005-0000-0000-000008450000}"/>
    <cellStyle name="40% - Accent1 8 4" xfId="19462" xr:uid="{00000000-0005-0000-0000-000009450000}"/>
    <cellStyle name="40% - Accent1 8 4 2" xfId="19463" xr:uid="{00000000-0005-0000-0000-00000A450000}"/>
    <cellStyle name="40% - Accent1 8 4 2 2" xfId="19464" xr:uid="{00000000-0005-0000-0000-00000B450000}"/>
    <cellStyle name="40% - Accent1 8 4 2 2 2" xfId="19465" xr:uid="{00000000-0005-0000-0000-00000C450000}"/>
    <cellStyle name="40% - Accent1 8 4 2 3" xfId="19466" xr:uid="{00000000-0005-0000-0000-00000D450000}"/>
    <cellStyle name="40% - Accent1 8 4 3" xfId="19467" xr:uid="{00000000-0005-0000-0000-00000E450000}"/>
    <cellStyle name="40% - Accent1 8 4 3 2" xfId="19468" xr:uid="{00000000-0005-0000-0000-00000F450000}"/>
    <cellStyle name="40% - Accent1 8 4 4" xfId="19469" xr:uid="{00000000-0005-0000-0000-000010450000}"/>
    <cellStyle name="40% - Accent1 8 5" xfId="19470" xr:uid="{00000000-0005-0000-0000-000011450000}"/>
    <cellStyle name="40% - Accent1 8 5 2" xfId="19471" xr:uid="{00000000-0005-0000-0000-000012450000}"/>
    <cellStyle name="40% - Accent1 8 5 2 2" xfId="19472" xr:uid="{00000000-0005-0000-0000-000013450000}"/>
    <cellStyle name="40% - Accent1 8 5 3" xfId="19473" xr:uid="{00000000-0005-0000-0000-000014450000}"/>
    <cellStyle name="40% - Accent1 8 6" xfId="19474" xr:uid="{00000000-0005-0000-0000-000015450000}"/>
    <cellStyle name="40% - Accent1 8 6 2" xfId="19475" xr:uid="{00000000-0005-0000-0000-000016450000}"/>
    <cellStyle name="40% - Accent1 8 6 2 2" xfId="19476" xr:uid="{00000000-0005-0000-0000-000017450000}"/>
    <cellStyle name="40% - Accent1 8 6 3" xfId="19477" xr:uid="{00000000-0005-0000-0000-000018450000}"/>
    <cellStyle name="40% - Accent1 8 7" xfId="19478" xr:uid="{00000000-0005-0000-0000-000019450000}"/>
    <cellStyle name="40% - Accent1 8 7 2" xfId="19479" xr:uid="{00000000-0005-0000-0000-00001A450000}"/>
    <cellStyle name="40% - Accent1 8 7 2 2" xfId="19480" xr:uid="{00000000-0005-0000-0000-00001B450000}"/>
    <cellStyle name="40% - Accent1 8 7 3" xfId="19481" xr:uid="{00000000-0005-0000-0000-00001C450000}"/>
    <cellStyle name="40% - Accent1 8 8" xfId="19482" xr:uid="{00000000-0005-0000-0000-00001D450000}"/>
    <cellStyle name="40% - Accent1 8 8 2" xfId="19483" xr:uid="{00000000-0005-0000-0000-00001E450000}"/>
    <cellStyle name="40% - Accent1 8 9" xfId="19484" xr:uid="{00000000-0005-0000-0000-00001F450000}"/>
    <cellStyle name="40% - Accent1 8 9 2" xfId="19485" xr:uid="{00000000-0005-0000-0000-000020450000}"/>
    <cellStyle name="40% - Accent1 9" xfId="19486" xr:uid="{00000000-0005-0000-0000-000021450000}"/>
    <cellStyle name="40% - Accent1 9 10" xfId="19487" xr:uid="{00000000-0005-0000-0000-000022450000}"/>
    <cellStyle name="40% - Accent1 9 2" xfId="19488" xr:uid="{00000000-0005-0000-0000-000023450000}"/>
    <cellStyle name="40% - Accent1 9 2 2" xfId="19489" xr:uid="{00000000-0005-0000-0000-000024450000}"/>
    <cellStyle name="40% - Accent1 9 2 2 2" xfId="19490" xr:uid="{00000000-0005-0000-0000-000025450000}"/>
    <cellStyle name="40% - Accent1 9 2 2 2 2" xfId="19491" xr:uid="{00000000-0005-0000-0000-000026450000}"/>
    <cellStyle name="40% - Accent1 9 2 2 2 2 2" xfId="19492" xr:uid="{00000000-0005-0000-0000-000027450000}"/>
    <cellStyle name="40% - Accent1 9 2 2 2 3" xfId="19493" xr:uid="{00000000-0005-0000-0000-000028450000}"/>
    <cellStyle name="40% - Accent1 9 2 2 3" xfId="19494" xr:uid="{00000000-0005-0000-0000-000029450000}"/>
    <cellStyle name="40% - Accent1 9 2 2 3 2" xfId="19495" xr:uid="{00000000-0005-0000-0000-00002A450000}"/>
    <cellStyle name="40% - Accent1 9 2 2 3 2 2" xfId="19496" xr:uid="{00000000-0005-0000-0000-00002B450000}"/>
    <cellStyle name="40% - Accent1 9 2 2 3 3" xfId="19497" xr:uid="{00000000-0005-0000-0000-00002C450000}"/>
    <cellStyle name="40% - Accent1 9 2 2 4" xfId="19498" xr:uid="{00000000-0005-0000-0000-00002D450000}"/>
    <cellStyle name="40% - Accent1 9 2 2 4 2" xfId="19499" xr:uid="{00000000-0005-0000-0000-00002E450000}"/>
    <cellStyle name="40% - Accent1 9 2 2 4 2 2" xfId="19500" xr:uid="{00000000-0005-0000-0000-00002F450000}"/>
    <cellStyle name="40% - Accent1 9 2 2 4 3" xfId="19501" xr:uid="{00000000-0005-0000-0000-000030450000}"/>
    <cellStyle name="40% - Accent1 9 2 2 5" xfId="19502" xr:uid="{00000000-0005-0000-0000-000031450000}"/>
    <cellStyle name="40% - Accent1 9 2 2 5 2" xfId="19503" xr:uid="{00000000-0005-0000-0000-000032450000}"/>
    <cellStyle name="40% - Accent1 9 2 2 6" xfId="19504" xr:uid="{00000000-0005-0000-0000-000033450000}"/>
    <cellStyle name="40% - Accent1 9 2 2 6 2" xfId="19505" xr:uid="{00000000-0005-0000-0000-000034450000}"/>
    <cellStyle name="40% - Accent1 9 2 2 7" xfId="19506" xr:uid="{00000000-0005-0000-0000-000035450000}"/>
    <cellStyle name="40% - Accent1 9 2 3" xfId="19507" xr:uid="{00000000-0005-0000-0000-000036450000}"/>
    <cellStyle name="40% - Accent1 9 2 3 2" xfId="19508" xr:uid="{00000000-0005-0000-0000-000037450000}"/>
    <cellStyle name="40% - Accent1 9 2 3 2 2" xfId="19509" xr:uid="{00000000-0005-0000-0000-000038450000}"/>
    <cellStyle name="40% - Accent1 9 2 3 2 2 2" xfId="19510" xr:uid="{00000000-0005-0000-0000-000039450000}"/>
    <cellStyle name="40% - Accent1 9 2 3 2 3" xfId="19511" xr:uid="{00000000-0005-0000-0000-00003A450000}"/>
    <cellStyle name="40% - Accent1 9 2 3 3" xfId="19512" xr:uid="{00000000-0005-0000-0000-00003B450000}"/>
    <cellStyle name="40% - Accent1 9 2 3 3 2" xfId="19513" xr:uid="{00000000-0005-0000-0000-00003C450000}"/>
    <cellStyle name="40% - Accent1 9 2 3 4" xfId="19514" xr:uid="{00000000-0005-0000-0000-00003D450000}"/>
    <cellStyle name="40% - Accent1 9 2 4" xfId="19515" xr:uid="{00000000-0005-0000-0000-00003E450000}"/>
    <cellStyle name="40% - Accent1 9 2 4 2" xfId="19516" xr:uid="{00000000-0005-0000-0000-00003F450000}"/>
    <cellStyle name="40% - Accent1 9 2 4 2 2" xfId="19517" xr:uid="{00000000-0005-0000-0000-000040450000}"/>
    <cellStyle name="40% - Accent1 9 2 4 3" xfId="19518" xr:uid="{00000000-0005-0000-0000-000041450000}"/>
    <cellStyle name="40% - Accent1 9 2 5" xfId="19519" xr:uid="{00000000-0005-0000-0000-000042450000}"/>
    <cellStyle name="40% - Accent1 9 2 5 2" xfId="19520" xr:uid="{00000000-0005-0000-0000-000043450000}"/>
    <cellStyle name="40% - Accent1 9 2 5 2 2" xfId="19521" xr:uid="{00000000-0005-0000-0000-000044450000}"/>
    <cellStyle name="40% - Accent1 9 2 5 3" xfId="19522" xr:uid="{00000000-0005-0000-0000-000045450000}"/>
    <cellStyle name="40% - Accent1 9 2 6" xfId="19523" xr:uid="{00000000-0005-0000-0000-000046450000}"/>
    <cellStyle name="40% - Accent1 9 2 6 2" xfId="19524" xr:uid="{00000000-0005-0000-0000-000047450000}"/>
    <cellStyle name="40% - Accent1 9 2 6 2 2" xfId="19525" xr:uid="{00000000-0005-0000-0000-000048450000}"/>
    <cellStyle name="40% - Accent1 9 2 6 3" xfId="19526" xr:uid="{00000000-0005-0000-0000-000049450000}"/>
    <cellStyle name="40% - Accent1 9 2 7" xfId="19527" xr:uid="{00000000-0005-0000-0000-00004A450000}"/>
    <cellStyle name="40% - Accent1 9 2 7 2" xfId="19528" xr:uid="{00000000-0005-0000-0000-00004B450000}"/>
    <cellStyle name="40% - Accent1 9 2 8" xfId="19529" xr:uid="{00000000-0005-0000-0000-00004C450000}"/>
    <cellStyle name="40% - Accent1 9 2 8 2" xfId="19530" xr:uid="{00000000-0005-0000-0000-00004D450000}"/>
    <cellStyle name="40% - Accent1 9 2 9" xfId="19531" xr:uid="{00000000-0005-0000-0000-00004E450000}"/>
    <cellStyle name="40% - Accent1 9 3" xfId="19532" xr:uid="{00000000-0005-0000-0000-00004F450000}"/>
    <cellStyle name="40% - Accent1 9 3 2" xfId="19533" xr:uid="{00000000-0005-0000-0000-000050450000}"/>
    <cellStyle name="40% - Accent1 9 3 2 2" xfId="19534" xr:uid="{00000000-0005-0000-0000-000051450000}"/>
    <cellStyle name="40% - Accent1 9 3 2 2 2" xfId="19535" xr:uid="{00000000-0005-0000-0000-000052450000}"/>
    <cellStyle name="40% - Accent1 9 3 2 3" xfId="19536" xr:uid="{00000000-0005-0000-0000-000053450000}"/>
    <cellStyle name="40% - Accent1 9 3 3" xfId="19537" xr:uid="{00000000-0005-0000-0000-000054450000}"/>
    <cellStyle name="40% - Accent1 9 3 3 2" xfId="19538" xr:uid="{00000000-0005-0000-0000-000055450000}"/>
    <cellStyle name="40% - Accent1 9 3 3 2 2" xfId="19539" xr:uid="{00000000-0005-0000-0000-000056450000}"/>
    <cellStyle name="40% - Accent1 9 3 3 3" xfId="19540" xr:uid="{00000000-0005-0000-0000-000057450000}"/>
    <cellStyle name="40% - Accent1 9 3 4" xfId="19541" xr:uid="{00000000-0005-0000-0000-000058450000}"/>
    <cellStyle name="40% - Accent1 9 3 4 2" xfId="19542" xr:uid="{00000000-0005-0000-0000-000059450000}"/>
    <cellStyle name="40% - Accent1 9 3 4 2 2" xfId="19543" xr:uid="{00000000-0005-0000-0000-00005A450000}"/>
    <cellStyle name="40% - Accent1 9 3 4 3" xfId="19544" xr:uid="{00000000-0005-0000-0000-00005B450000}"/>
    <cellStyle name="40% - Accent1 9 3 5" xfId="19545" xr:uid="{00000000-0005-0000-0000-00005C450000}"/>
    <cellStyle name="40% - Accent1 9 3 5 2" xfId="19546" xr:uid="{00000000-0005-0000-0000-00005D450000}"/>
    <cellStyle name="40% - Accent1 9 3 6" xfId="19547" xr:uid="{00000000-0005-0000-0000-00005E450000}"/>
    <cellStyle name="40% - Accent1 9 3 6 2" xfId="19548" xr:uid="{00000000-0005-0000-0000-00005F450000}"/>
    <cellStyle name="40% - Accent1 9 3 7" xfId="19549" xr:uid="{00000000-0005-0000-0000-000060450000}"/>
    <cellStyle name="40% - Accent1 9 4" xfId="19550" xr:uid="{00000000-0005-0000-0000-000061450000}"/>
    <cellStyle name="40% - Accent1 9 4 2" xfId="19551" xr:uid="{00000000-0005-0000-0000-000062450000}"/>
    <cellStyle name="40% - Accent1 9 4 2 2" xfId="19552" xr:uid="{00000000-0005-0000-0000-000063450000}"/>
    <cellStyle name="40% - Accent1 9 4 2 2 2" xfId="19553" xr:uid="{00000000-0005-0000-0000-000064450000}"/>
    <cellStyle name="40% - Accent1 9 4 2 3" xfId="19554" xr:uid="{00000000-0005-0000-0000-000065450000}"/>
    <cellStyle name="40% - Accent1 9 4 3" xfId="19555" xr:uid="{00000000-0005-0000-0000-000066450000}"/>
    <cellStyle name="40% - Accent1 9 4 3 2" xfId="19556" xr:uid="{00000000-0005-0000-0000-000067450000}"/>
    <cellStyle name="40% - Accent1 9 4 4" xfId="19557" xr:uid="{00000000-0005-0000-0000-000068450000}"/>
    <cellStyle name="40% - Accent1 9 5" xfId="19558" xr:uid="{00000000-0005-0000-0000-000069450000}"/>
    <cellStyle name="40% - Accent1 9 5 2" xfId="19559" xr:uid="{00000000-0005-0000-0000-00006A450000}"/>
    <cellStyle name="40% - Accent1 9 5 2 2" xfId="19560" xr:uid="{00000000-0005-0000-0000-00006B450000}"/>
    <cellStyle name="40% - Accent1 9 5 3" xfId="19561" xr:uid="{00000000-0005-0000-0000-00006C450000}"/>
    <cellStyle name="40% - Accent1 9 6" xfId="19562" xr:uid="{00000000-0005-0000-0000-00006D450000}"/>
    <cellStyle name="40% - Accent1 9 6 2" xfId="19563" xr:uid="{00000000-0005-0000-0000-00006E450000}"/>
    <cellStyle name="40% - Accent1 9 6 2 2" xfId="19564" xr:uid="{00000000-0005-0000-0000-00006F450000}"/>
    <cellStyle name="40% - Accent1 9 6 3" xfId="19565" xr:uid="{00000000-0005-0000-0000-000070450000}"/>
    <cellStyle name="40% - Accent1 9 7" xfId="19566" xr:uid="{00000000-0005-0000-0000-000071450000}"/>
    <cellStyle name="40% - Accent1 9 7 2" xfId="19567" xr:uid="{00000000-0005-0000-0000-000072450000}"/>
    <cellStyle name="40% - Accent1 9 7 2 2" xfId="19568" xr:uid="{00000000-0005-0000-0000-000073450000}"/>
    <cellStyle name="40% - Accent1 9 7 3" xfId="19569" xr:uid="{00000000-0005-0000-0000-000074450000}"/>
    <cellStyle name="40% - Accent1 9 8" xfId="19570" xr:uid="{00000000-0005-0000-0000-000075450000}"/>
    <cellStyle name="40% - Accent1 9 8 2" xfId="19571" xr:uid="{00000000-0005-0000-0000-000076450000}"/>
    <cellStyle name="40% - Accent1 9 9" xfId="19572" xr:uid="{00000000-0005-0000-0000-000077450000}"/>
    <cellStyle name="40% - Accent1 9 9 2" xfId="19573" xr:uid="{00000000-0005-0000-0000-000078450000}"/>
    <cellStyle name="40% - Accent2" xfId="24" builtinId="35" customBuiltin="1"/>
    <cellStyle name="40% - Accent2 10" xfId="19574" xr:uid="{00000000-0005-0000-0000-00007A450000}"/>
    <cellStyle name="40% - Accent2 10 10" xfId="19575" xr:uid="{00000000-0005-0000-0000-00007B450000}"/>
    <cellStyle name="40% - Accent2 10 2" xfId="19576" xr:uid="{00000000-0005-0000-0000-00007C450000}"/>
    <cellStyle name="40% - Accent2 10 2 2" xfId="19577" xr:uid="{00000000-0005-0000-0000-00007D450000}"/>
    <cellStyle name="40% - Accent2 10 2 2 2" xfId="19578" xr:uid="{00000000-0005-0000-0000-00007E450000}"/>
    <cellStyle name="40% - Accent2 10 2 2 2 2" xfId="19579" xr:uid="{00000000-0005-0000-0000-00007F450000}"/>
    <cellStyle name="40% - Accent2 10 2 2 2 2 2" xfId="19580" xr:uid="{00000000-0005-0000-0000-000080450000}"/>
    <cellStyle name="40% - Accent2 10 2 2 2 3" xfId="19581" xr:uid="{00000000-0005-0000-0000-000081450000}"/>
    <cellStyle name="40% - Accent2 10 2 2 3" xfId="19582" xr:uid="{00000000-0005-0000-0000-000082450000}"/>
    <cellStyle name="40% - Accent2 10 2 2 3 2" xfId="19583" xr:uid="{00000000-0005-0000-0000-000083450000}"/>
    <cellStyle name="40% - Accent2 10 2 2 3 2 2" xfId="19584" xr:uid="{00000000-0005-0000-0000-000084450000}"/>
    <cellStyle name="40% - Accent2 10 2 2 3 3" xfId="19585" xr:uid="{00000000-0005-0000-0000-000085450000}"/>
    <cellStyle name="40% - Accent2 10 2 2 4" xfId="19586" xr:uid="{00000000-0005-0000-0000-000086450000}"/>
    <cellStyle name="40% - Accent2 10 2 2 4 2" xfId="19587" xr:uid="{00000000-0005-0000-0000-000087450000}"/>
    <cellStyle name="40% - Accent2 10 2 2 4 2 2" xfId="19588" xr:uid="{00000000-0005-0000-0000-000088450000}"/>
    <cellStyle name="40% - Accent2 10 2 2 4 3" xfId="19589" xr:uid="{00000000-0005-0000-0000-000089450000}"/>
    <cellStyle name="40% - Accent2 10 2 2 5" xfId="19590" xr:uid="{00000000-0005-0000-0000-00008A450000}"/>
    <cellStyle name="40% - Accent2 10 2 2 5 2" xfId="19591" xr:uid="{00000000-0005-0000-0000-00008B450000}"/>
    <cellStyle name="40% - Accent2 10 2 2 6" xfId="19592" xr:uid="{00000000-0005-0000-0000-00008C450000}"/>
    <cellStyle name="40% - Accent2 10 2 2 6 2" xfId="19593" xr:uid="{00000000-0005-0000-0000-00008D450000}"/>
    <cellStyle name="40% - Accent2 10 2 2 7" xfId="19594" xr:uid="{00000000-0005-0000-0000-00008E450000}"/>
    <cellStyle name="40% - Accent2 10 2 3" xfId="19595" xr:uid="{00000000-0005-0000-0000-00008F450000}"/>
    <cellStyle name="40% - Accent2 10 2 3 2" xfId="19596" xr:uid="{00000000-0005-0000-0000-000090450000}"/>
    <cellStyle name="40% - Accent2 10 2 3 2 2" xfId="19597" xr:uid="{00000000-0005-0000-0000-000091450000}"/>
    <cellStyle name="40% - Accent2 10 2 3 2 2 2" xfId="19598" xr:uid="{00000000-0005-0000-0000-000092450000}"/>
    <cellStyle name="40% - Accent2 10 2 3 2 3" xfId="19599" xr:uid="{00000000-0005-0000-0000-000093450000}"/>
    <cellStyle name="40% - Accent2 10 2 3 3" xfId="19600" xr:uid="{00000000-0005-0000-0000-000094450000}"/>
    <cellStyle name="40% - Accent2 10 2 3 3 2" xfId="19601" xr:uid="{00000000-0005-0000-0000-000095450000}"/>
    <cellStyle name="40% - Accent2 10 2 3 4" xfId="19602" xr:uid="{00000000-0005-0000-0000-000096450000}"/>
    <cellStyle name="40% - Accent2 10 2 4" xfId="19603" xr:uid="{00000000-0005-0000-0000-000097450000}"/>
    <cellStyle name="40% - Accent2 10 2 4 2" xfId="19604" xr:uid="{00000000-0005-0000-0000-000098450000}"/>
    <cellStyle name="40% - Accent2 10 2 4 2 2" xfId="19605" xr:uid="{00000000-0005-0000-0000-000099450000}"/>
    <cellStyle name="40% - Accent2 10 2 4 3" xfId="19606" xr:uid="{00000000-0005-0000-0000-00009A450000}"/>
    <cellStyle name="40% - Accent2 10 2 5" xfId="19607" xr:uid="{00000000-0005-0000-0000-00009B450000}"/>
    <cellStyle name="40% - Accent2 10 2 5 2" xfId="19608" xr:uid="{00000000-0005-0000-0000-00009C450000}"/>
    <cellStyle name="40% - Accent2 10 2 5 2 2" xfId="19609" xr:uid="{00000000-0005-0000-0000-00009D450000}"/>
    <cellStyle name="40% - Accent2 10 2 5 3" xfId="19610" xr:uid="{00000000-0005-0000-0000-00009E450000}"/>
    <cellStyle name="40% - Accent2 10 2 6" xfId="19611" xr:uid="{00000000-0005-0000-0000-00009F450000}"/>
    <cellStyle name="40% - Accent2 10 2 6 2" xfId="19612" xr:uid="{00000000-0005-0000-0000-0000A0450000}"/>
    <cellStyle name="40% - Accent2 10 2 6 2 2" xfId="19613" xr:uid="{00000000-0005-0000-0000-0000A1450000}"/>
    <cellStyle name="40% - Accent2 10 2 6 3" xfId="19614" xr:uid="{00000000-0005-0000-0000-0000A2450000}"/>
    <cellStyle name="40% - Accent2 10 2 7" xfId="19615" xr:uid="{00000000-0005-0000-0000-0000A3450000}"/>
    <cellStyle name="40% - Accent2 10 2 7 2" xfId="19616" xr:uid="{00000000-0005-0000-0000-0000A4450000}"/>
    <cellStyle name="40% - Accent2 10 2 8" xfId="19617" xr:uid="{00000000-0005-0000-0000-0000A5450000}"/>
    <cellStyle name="40% - Accent2 10 2 8 2" xfId="19618" xr:uid="{00000000-0005-0000-0000-0000A6450000}"/>
    <cellStyle name="40% - Accent2 10 2 9" xfId="19619" xr:uid="{00000000-0005-0000-0000-0000A7450000}"/>
    <cellStyle name="40% - Accent2 10 3" xfId="19620" xr:uid="{00000000-0005-0000-0000-0000A8450000}"/>
    <cellStyle name="40% - Accent2 10 3 2" xfId="19621" xr:uid="{00000000-0005-0000-0000-0000A9450000}"/>
    <cellStyle name="40% - Accent2 10 3 2 2" xfId="19622" xr:uid="{00000000-0005-0000-0000-0000AA450000}"/>
    <cellStyle name="40% - Accent2 10 3 2 2 2" xfId="19623" xr:uid="{00000000-0005-0000-0000-0000AB450000}"/>
    <cellStyle name="40% - Accent2 10 3 2 3" xfId="19624" xr:uid="{00000000-0005-0000-0000-0000AC450000}"/>
    <cellStyle name="40% - Accent2 10 3 3" xfId="19625" xr:uid="{00000000-0005-0000-0000-0000AD450000}"/>
    <cellStyle name="40% - Accent2 10 3 3 2" xfId="19626" xr:uid="{00000000-0005-0000-0000-0000AE450000}"/>
    <cellStyle name="40% - Accent2 10 3 3 2 2" xfId="19627" xr:uid="{00000000-0005-0000-0000-0000AF450000}"/>
    <cellStyle name="40% - Accent2 10 3 3 3" xfId="19628" xr:uid="{00000000-0005-0000-0000-0000B0450000}"/>
    <cellStyle name="40% - Accent2 10 3 4" xfId="19629" xr:uid="{00000000-0005-0000-0000-0000B1450000}"/>
    <cellStyle name="40% - Accent2 10 3 4 2" xfId="19630" xr:uid="{00000000-0005-0000-0000-0000B2450000}"/>
    <cellStyle name="40% - Accent2 10 3 4 2 2" xfId="19631" xr:uid="{00000000-0005-0000-0000-0000B3450000}"/>
    <cellStyle name="40% - Accent2 10 3 4 3" xfId="19632" xr:uid="{00000000-0005-0000-0000-0000B4450000}"/>
    <cellStyle name="40% - Accent2 10 3 5" xfId="19633" xr:uid="{00000000-0005-0000-0000-0000B5450000}"/>
    <cellStyle name="40% - Accent2 10 3 5 2" xfId="19634" xr:uid="{00000000-0005-0000-0000-0000B6450000}"/>
    <cellStyle name="40% - Accent2 10 3 6" xfId="19635" xr:uid="{00000000-0005-0000-0000-0000B7450000}"/>
    <cellStyle name="40% - Accent2 10 3 6 2" xfId="19636" xr:uid="{00000000-0005-0000-0000-0000B8450000}"/>
    <cellStyle name="40% - Accent2 10 3 7" xfId="19637" xr:uid="{00000000-0005-0000-0000-0000B9450000}"/>
    <cellStyle name="40% - Accent2 10 4" xfId="19638" xr:uid="{00000000-0005-0000-0000-0000BA450000}"/>
    <cellStyle name="40% - Accent2 10 4 2" xfId="19639" xr:uid="{00000000-0005-0000-0000-0000BB450000}"/>
    <cellStyle name="40% - Accent2 10 4 2 2" xfId="19640" xr:uid="{00000000-0005-0000-0000-0000BC450000}"/>
    <cellStyle name="40% - Accent2 10 4 2 2 2" xfId="19641" xr:uid="{00000000-0005-0000-0000-0000BD450000}"/>
    <cellStyle name="40% - Accent2 10 4 2 3" xfId="19642" xr:uid="{00000000-0005-0000-0000-0000BE450000}"/>
    <cellStyle name="40% - Accent2 10 4 3" xfId="19643" xr:uid="{00000000-0005-0000-0000-0000BF450000}"/>
    <cellStyle name="40% - Accent2 10 4 3 2" xfId="19644" xr:uid="{00000000-0005-0000-0000-0000C0450000}"/>
    <cellStyle name="40% - Accent2 10 4 4" xfId="19645" xr:uid="{00000000-0005-0000-0000-0000C1450000}"/>
    <cellStyle name="40% - Accent2 10 5" xfId="19646" xr:uid="{00000000-0005-0000-0000-0000C2450000}"/>
    <cellStyle name="40% - Accent2 10 5 2" xfId="19647" xr:uid="{00000000-0005-0000-0000-0000C3450000}"/>
    <cellStyle name="40% - Accent2 10 5 2 2" xfId="19648" xr:uid="{00000000-0005-0000-0000-0000C4450000}"/>
    <cellStyle name="40% - Accent2 10 5 3" xfId="19649" xr:uid="{00000000-0005-0000-0000-0000C5450000}"/>
    <cellStyle name="40% - Accent2 10 6" xfId="19650" xr:uid="{00000000-0005-0000-0000-0000C6450000}"/>
    <cellStyle name="40% - Accent2 10 6 2" xfId="19651" xr:uid="{00000000-0005-0000-0000-0000C7450000}"/>
    <cellStyle name="40% - Accent2 10 6 2 2" xfId="19652" xr:uid="{00000000-0005-0000-0000-0000C8450000}"/>
    <cellStyle name="40% - Accent2 10 6 3" xfId="19653" xr:uid="{00000000-0005-0000-0000-0000C9450000}"/>
    <cellStyle name="40% - Accent2 10 7" xfId="19654" xr:uid="{00000000-0005-0000-0000-0000CA450000}"/>
    <cellStyle name="40% - Accent2 10 7 2" xfId="19655" xr:uid="{00000000-0005-0000-0000-0000CB450000}"/>
    <cellStyle name="40% - Accent2 10 7 2 2" xfId="19656" xr:uid="{00000000-0005-0000-0000-0000CC450000}"/>
    <cellStyle name="40% - Accent2 10 7 3" xfId="19657" xr:uid="{00000000-0005-0000-0000-0000CD450000}"/>
    <cellStyle name="40% - Accent2 10 8" xfId="19658" xr:uid="{00000000-0005-0000-0000-0000CE450000}"/>
    <cellStyle name="40% - Accent2 10 8 2" xfId="19659" xr:uid="{00000000-0005-0000-0000-0000CF450000}"/>
    <cellStyle name="40% - Accent2 10 9" xfId="19660" xr:uid="{00000000-0005-0000-0000-0000D0450000}"/>
    <cellStyle name="40% - Accent2 10 9 2" xfId="19661" xr:uid="{00000000-0005-0000-0000-0000D1450000}"/>
    <cellStyle name="40% - Accent2 11" xfId="19662" xr:uid="{00000000-0005-0000-0000-0000D2450000}"/>
    <cellStyle name="40% - Accent2 11 2" xfId="19663" xr:uid="{00000000-0005-0000-0000-0000D3450000}"/>
    <cellStyle name="40% - Accent2 11 2 2" xfId="19664" xr:uid="{00000000-0005-0000-0000-0000D4450000}"/>
    <cellStyle name="40% - Accent2 11 2 2 2" xfId="19665" xr:uid="{00000000-0005-0000-0000-0000D5450000}"/>
    <cellStyle name="40% - Accent2 11 2 2 2 2" xfId="19666" xr:uid="{00000000-0005-0000-0000-0000D6450000}"/>
    <cellStyle name="40% - Accent2 11 2 2 3" xfId="19667" xr:uid="{00000000-0005-0000-0000-0000D7450000}"/>
    <cellStyle name="40% - Accent2 11 2 3" xfId="19668" xr:uid="{00000000-0005-0000-0000-0000D8450000}"/>
    <cellStyle name="40% - Accent2 11 2 3 2" xfId="19669" xr:uid="{00000000-0005-0000-0000-0000D9450000}"/>
    <cellStyle name="40% - Accent2 11 2 3 2 2" xfId="19670" xr:uid="{00000000-0005-0000-0000-0000DA450000}"/>
    <cellStyle name="40% - Accent2 11 2 3 3" xfId="19671" xr:uid="{00000000-0005-0000-0000-0000DB450000}"/>
    <cellStyle name="40% - Accent2 11 2 4" xfId="19672" xr:uid="{00000000-0005-0000-0000-0000DC450000}"/>
    <cellStyle name="40% - Accent2 11 2 4 2" xfId="19673" xr:uid="{00000000-0005-0000-0000-0000DD450000}"/>
    <cellStyle name="40% - Accent2 11 2 4 2 2" xfId="19674" xr:uid="{00000000-0005-0000-0000-0000DE450000}"/>
    <cellStyle name="40% - Accent2 11 2 4 3" xfId="19675" xr:uid="{00000000-0005-0000-0000-0000DF450000}"/>
    <cellStyle name="40% - Accent2 11 2 5" xfId="19676" xr:uid="{00000000-0005-0000-0000-0000E0450000}"/>
    <cellStyle name="40% - Accent2 11 2 5 2" xfId="19677" xr:uid="{00000000-0005-0000-0000-0000E1450000}"/>
    <cellStyle name="40% - Accent2 11 2 6" xfId="19678" xr:uid="{00000000-0005-0000-0000-0000E2450000}"/>
    <cellStyle name="40% - Accent2 11 2 6 2" xfId="19679" xr:uid="{00000000-0005-0000-0000-0000E3450000}"/>
    <cellStyle name="40% - Accent2 11 2 7" xfId="19680" xr:uid="{00000000-0005-0000-0000-0000E4450000}"/>
    <cellStyle name="40% - Accent2 11 3" xfId="19681" xr:uid="{00000000-0005-0000-0000-0000E5450000}"/>
    <cellStyle name="40% - Accent2 11 3 2" xfId="19682" xr:uid="{00000000-0005-0000-0000-0000E6450000}"/>
    <cellStyle name="40% - Accent2 11 3 2 2" xfId="19683" xr:uid="{00000000-0005-0000-0000-0000E7450000}"/>
    <cellStyle name="40% - Accent2 11 3 2 2 2" xfId="19684" xr:uid="{00000000-0005-0000-0000-0000E8450000}"/>
    <cellStyle name="40% - Accent2 11 3 2 3" xfId="19685" xr:uid="{00000000-0005-0000-0000-0000E9450000}"/>
    <cellStyle name="40% - Accent2 11 3 3" xfId="19686" xr:uid="{00000000-0005-0000-0000-0000EA450000}"/>
    <cellStyle name="40% - Accent2 11 3 3 2" xfId="19687" xr:uid="{00000000-0005-0000-0000-0000EB450000}"/>
    <cellStyle name="40% - Accent2 11 3 4" xfId="19688" xr:uid="{00000000-0005-0000-0000-0000EC450000}"/>
    <cellStyle name="40% - Accent2 11 4" xfId="19689" xr:uid="{00000000-0005-0000-0000-0000ED450000}"/>
    <cellStyle name="40% - Accent2 11 4 2" xfId="19690" xr:uid="{00000000-0005-0000-0000-0000EE450000}"/>
    <cellStyle name="40% - Accent2 11 4 2 2" xfId="19691" xr:uid="{00000000-0005-0000-0000-0000EF450000}"/>
    <cellStyle name="40% - Accent2 11 4 3" xfId="19692" xr:uid="{00000000-0005-0000-0000-0000F0450000}"/>
    <cellStyle name="40% - Accent2 11 5" xfId="19693" xr:uid="{00000000-0005-0000-0000-0000F1450000}"/>
    <cellStyle name="40% - Accent2 11 5 2" xfId="19694" xr:uid="{00000000-0005-0000-0000-0000F2450000}"/>
    <cellStyle name="40% - Accent2 11 5 2 2" xfId="19695" xr:uid="{00000000-0005-0000-0000-0000F3450000}"/>
    <cellStyle name="40% - Accent2 11 5 3" xfId="19696" xr:uid="{00000000-0005-0000-0000-0000F4450000}"/>
    <cellStyle name="40% - Accent2 11 6" xfId="19697" xr:uid="{00000000-0005-0000-0000-0000F5450000}"/>
    <cellStyle name="40% - Accent2 11 6 2" xfId="19698" xr:uid="{00000000-0005-0000-0000-0000F6450000}"/>
    <cellStyle name="40% - Accent2 11 6 2 2" xfId="19699" xr:uid="{00000000-0005-0000-0000-0000F7450000}"/>
    <cellStyle name="40% - Accent2 11 6 3" xfId="19700" xr:uid="{00000000-0005-0000-0000-0000F8450000}"/>
    <cellStyle name="40% - Accent2 11 7" xfId="19701" xr:uid="{00000000-0005-0000-0000-0000F9450000}"/>
    <cellStyle name="40% - Accent2 11 7 2" xfId="19702" xr:uid="{00000000-0005-0000-0000-0000FA450000}"/>
    <cellStyle name="40% - Accent2 11 8" xfId="19703" xr:uid="{00000000-0005-0000-0000-0000FB450000}"/>
    <cellStyle name="40% - Accent2 11 8 2" xfId="19704" xr:uid="{00000000-0005-0000-0000-0000FC450000}"/>
    <cellStyle name="40% - Accent2 11 9" xfId="19705" xr:uid="{00000000-0005-0000-0000-0000FD450000}"/>
    <cellStyle name="40% - Accent2 12" xfId="19706" xr:uid="{00000000-0005-0000-0000-0000FE450000}"/>
    <cellStyle name="40% - Accent2 12 2" xfId="19707" xr:uid="{00000000-0005-0000-0000-0000FF450000}"/>
    <cellStyle name="40% - Accent2 12 2 2" xfId="19708" xr:uid="{00000000-0005-0000-0000-000000460000}"/>
    <cellStyle name="40% - Accent2 12 2 2 2" xfId="19709" xr:uid="{00000000-0005-0000-0000-000001460000}"/>
    <cellStyle name="40% - Accent2 12 2 2 2 2" xfId="19710" xr:uid="{00000000-0005-0000-0000-000002460000}"/>
    <cellStyle name="40% - Accent2 12 2 2 3" xfId="19711" xr:uid="{00000000-0005-0000-0000-000003460000}"/>
    <cellStyle name="40% - Accent2 12 2 3" xfId="19712" xr:uid="{00000000-0005-0000-0000-000004460000}"/>
    <cellStyle name="40% - Accent2 12 2 3 2" xfId="19713" xr:uid="{00000000-0005-0000-0000-000005460000}"/>
    <cellStyle name="40% - Accent2 12 2 4" xfId="19714" xr:uid="{00000000-0005-0000-0000-000006460000}"/>
    <cellStyle name="40% - Accent2 12 3" xfId="19715" xr:uid="{00000000-0005-0000-0000-000007460000}"/>
    <cellStyle name="40% - Accent2 12 3 2" xfId="19716" xr:uid="{00000000-0005-0000-0000-000008460000}"/>
    <cellStyle name="40% - Accent2 12 3 2 2" xfId="19717" xr:uid="{00000000-0005-0000-0000-000009460000}"/>
    <cellStyle name="40% - Accent2 12 3 3" xfId="19718" xr:uid="{00000000-0005-0000-0000-00000A460000}"/>
    <cellStyle name="40% - Accent2 12 4" xfId="19719" xr:uid="{00000000-0005-0000-0000-00000B460000}"/>
    <cellStyle name="40% - Accent2 12 4 2" xfId="19720" xr:uid="{00000000-0005-0000-0000-00000C460000}"/>
    <cellStyle name="40% - Accent2 12 4 2 2" xfId="19721" xr:uid="{00000000-0005-0000-0000-00000D460000}"/>
    <cellStyle name="40% - Accent2 12 4 3" xfId="19722" xr:uid="{00000000-0005-0000-0000-00000E460000}"/>
    <cellStyle name="40% - Accent2 12 5" xfId="19723" xr:uid="{00000000-0005-0000-0000-00000F460000}"/>
    <cellStyle name="40% - Accent2 12 5 2" xfId="19724" xr:uid="{00000000-0005-0000-0000-000010460000}"/>
    <cellStyle name="40% - Accent2 12 5 2 2" xfId="19725" xr:uid="{00000000-0005-0000-0000-000011460000}"/>
    <cellStyle name="40% - Accent2 12 5 3" xfId="19726" xr:uid="{00000000-0005-0000-0000-000012460000}"/>
    <cellStyle name="40% - Accent2 12 6" xfId="19727" xr:uid="{00000000-0005-0000-0000-000013460000}"/>
    <cellStyle name="40% - Accent2 12 6 2" xfId="19728" xr:uid="{00000000-0005-0000-0000-000014460000}"/>
    <cellStyle name="40% - Accent2 12 7" xfId="19729" xr:uid="{00000000-0005-0000-0000-000015460000}"/>
    <cellStyle name="40% - Accent2 12 7 2" xfId="19730" xr:uid="{00000000-0005-0000-0000-000016460000}"/>
    <cellStyle name="40% - Accent2 12 8" xfId="19731" xr:uid="{00000000-0005-0000-0000-000017460000}"/>
    <cellStyle name="40% - Accent2 13" xfId="19732" xr:uid="{00000000-0005-0000-0000-000018460000}"/>
    <cellStyle name="40% - Accent2 13 2" xfId="19733" xr:uid="{00000000-0005-0000-0000-000019460000}"/>
    <cellStyle name="40% - Accent2 13 2 2" xfId="19734" xr:uid="{00000000-0005-0000-0000-00001A460000}"/>
    <cellStyle name="40% - Accent2 13 2 2 2" xfId="19735" xr:uid="{00000000-0005-0000-0000-00001B460000}"/>
    <cellStyle name="40% - Accent2 13 2 3" xfId="19736" xr:uid="{00000000-0005-0000-0000-00001C460000}"/>
    <cellStyle name="40% - Accent2 13 3" xfId="19737" xr:uid="{00000000-0005-0000-0000-00001D460000}"/>
    <cellStyle name="40% - Accent2 13 3 2" xfId="19738" xr:uid="{00000000-0005-0000-0000-00001E460000}"/>
    <cellStyle name="40% - Accent2 13 3 2 2" xfId="19739" xr:uid="{00000000-0005-0000-0000-00001F460000}"/>
    <cellStyle name="40% - Accent2 13 3 3" xfId="19740" xr:uid="{00000000-0005-0000-0000-000020460000}"/>
    <cellStyle name="40% - Accent2 13 4" xfId="19741" xr:uid="{00000000-0005-0000-0000-000021460000}"/>
    <cellStyle name="40% - Accent2 13 4 2" xfId="19742" xr:uid="{00000000-0005-0000-0000-000022460000}"/>
    <cellStyle name="40% - Accent2 13 4 2 2" xfId="19743" xr:uid="{00000000-0005-0000-0000-000023460000}"/>
    <cellStyle name="40% - Accent2 13 4 3" xfId="19744" xr:uid="{00000000-0005-0000-0000-000024460000}"/>
    <cellStyle name="40% - Accent2 13 5" xfId="19745" xr:uid="{00000000-0005-0000-0000-000025460000}"/>
    <cellStyle name="40% - Accent2 13 5 2" xfId="19746" xr:uid="{00000000-0005-0000-0000-000026460000}"/>
    <cellStyle name="40% - Accent2 13 6" xfId="19747" xr:uid="{00000000-0005-0000-0000-000027460000}"/>
    <cellStyle name="40% - Accent2 13 6 2" xfId="19748" xr:uid="{00000000-0005-0000-0000-000028460000}"/>
    <cellStyle name="40% - Accent2 13 7" xfId="19749" xr:uid="{00000000-0005-0000-0000-000029460000}"/>
    <cellStyle name="40% - Accent2 14" xfId="19750" xr:uid="{00000000-0005-0000-0000-00002A460000}"/>
    <cellStyle name="40% - Accent2 14 2" xfId="19751" xr:uid="{00000000-0005-0000-0000-00002B460000}"/>
    <cellStyle name="40% - Accent2 14 2 2" xfId="19752" xr:uid="{00000000-0005-0000-0000-00002C460000}"/>
    <cellStyle name="40% - Accent2 14 2 2 2" xfId="19753" xr:uid="{00000000-0005-0000-0000-00002D460000}"/>
    <cellStyle name="40% - Accent2 14 2 3" xfId="19754" xr:uid="{00000000-0005-0000-0000-00002E460000}"/>
    <cellStyle name="40% - Accent2 14 3" xfId="19755" xr:uid="{00000000-0005-0000-0000-00002F460000}"/>
    <cellStyle name="40% - Accent2 14 3 2" xfId="19756" xr:uid="{00000000-0005-0000-0000-000030460000}"/>
    <cellStyle name="40% - Accent2 14 4" xfId="19757" xr:uid="{00000000-0005-0000-0000-000031460000}"/>
    <cellStyle name="40% - Accent2 14 4 2" xfId="19758" xr:uid="{00000000-0005-0000-0000-000032460000}"/>
    <cellStyle name="40% - Accent2 14 5" xfId="19759" xr:uid="{00000000-0005-0000-0000-000033460000}"/>
    <cellStyle name="40% - Accent2 15" xfId="19760" xr:uid="{00000000-0005-0000-0000-000034460000}"/>
    <cellStyle name="40% - Accent2 15 2" xfId="19761" xr:uid="{00000000-0005-0000-0000-000035460000}"/>
    <cellStyle name="40% - Accent2 15 2 2" xfId="19762" xr:uid="{00000000-0005-0000-0000-000036460000}"/>
    <cellStyle name="40% - Accent2 15 3" xfId="19763" xr:uid="{00000000-0005-0000-0000-000037460000}"/>
    <cellStyle name="40% - Accent2 16" xfId="19764" xr:uid="{00000000-0005-0000-0000-000038460000}"/>
    <cellStyle name="40% - Accent2 16 2" xfId="19765" xr:uid="{00000000-0005-0000-0000-000039460000}"/>
    <cellStyle name="40% - Accent2 16 2 2" xfId="19766" xr:uid="{00000000-0005-0000-0000-00003A460000}"/>
    <cellStyle name="40% - Accent2 16 3" xfId="19767" xr:uid="{00000000-0005-0000-0000-00003B460000}"/>
    <cellStyle name="40% - Accent2 17" xfId="19768" xr:uid="{00000000-0005-0000-0000-00003C460000}"/>
    <cellStyle name="40% - Accent2 17 2" xfId="19769" xr:uid="{00000000-0005-0000-0000-00003D460000}"/>
    <cellStyle name="40% - Accent2 17 2 2" xfId="19770" xr:uid="{00000000-0005-0000-0000-00003E460000}"/>
    <cellStyle name="40% - Accent2 17 3" xfId="19771" xr:uid="{00000000-0005-0000-0000-00003F460000}"/>
    <cellStyle name="40% - Accent2 18" xfId="19772" xr:uid="{00000000-0005-0000-0000-000040460000}"/>
    <cellStyle name="40% - Accent2 18 2" xfId="19773" xr:uid="{00000000-0005-0000-0000-000041460000}"/>
    <cellStyle name="40% - Accent2 19" xfId="19774" xr:uid="{00000000-0005-0000-0000-000042460000}"/>
    <cellStyle name="40% - Accent2 19 2" xfId="19775" xr:uid="{00000000-0005-0000-0000-000043460000}"/>
    <cellStyle name="40% - Accent2 2" xfId="878" xr:uid="{00000000-0005-0000-0000-000044460000}"/>
    <cellStyle name="40% - Accent2 2 10" xfId="19776" xr:uid="{00000000-0005-0000-0000-000045460000}"/>
    <cellStyle name="40% - Accent2 2 10 2" xfId="19777" xr:uid="{00000000-0005-0000-0000-000046460000}"/>
    <cellStyle name="40% - Accent2 2 10 2 2" xfId="19778" xr:uid="{00000000-0005-0000-0000-000047460000}"/>
    <cellStyle name="40% - Accent2 2 10 3" xfId="19779" xr:uid="{00000000-0005-0000-0000-000048460000}"/>
    <cellStyle name="40% - Accent2 2 11" xfId="19780" xr:uid="{00000000-0005-0000-0000-000049460000}"/>
    <cellStyle name="40% - Accent2 2 11 2" xfId="19781" xr:uid="{00000000-0005-0000-0000-00004A460000}"/>
    <cellStyle name="40% - Accent2 2 12" xfId="19782" xr:uid="{00000000-0005-0000-0000-00004B460000}"/>
    <cellStyle name="40% - Accent2 2 12 2" xfId="19783" xr:uid="{00000000-0005-0000-0000-00004C460000}"/>
    <cellStyle name="40% - Accent2 2 13" xfId="19784" xr:uid="{00000000-0005-0000-0000-00004D460000}"/>
    <cellStyle name="40% - Accent2 2 14" xfId="19785" xr:uid="{00000000-0005-0000-0000-00004E460000}"/>
    <cellStyle name="40% - Accent2 2 2" xfId="879" xr:uid="{00000000-0005-0000-0000-00004F460000}"/>
    <cellStyle name="40% - Accent2 2 2 10" xfId="19786" xr:uid="{00000000-0005-0000-0000-000050460000}"/>
    <cellStyle name="40% - Accent2 2 2 10 2" xfId="19787" xr:uid="{00000000-0005-0000-0000-000051460000}"/>
    <cellStyle name="40% - Accent2 2 2 11" xfId="19788" xr:uid="{00000000-0005-0000-0000-000052460000}"/>
    <cellStyle name="40% - Accent2 2 2 12" xfId="19789" xr:uid="{00000000-0005-0000-0000-000053460000}"/>
    <cellStyle name="40% - Accent2 2 2 2" xfId="2637" xr:uid="{00000000-0005-0000-0000-000054460000}"/>
    <cellStyle name="40% - Accent2 2 2 2 10" xfId="19790" xr:uid="{00000000-0005-0000-0000-000055460000}"/>
    <cellStyle name="40% - Accent2 2 2 2 11" xfId="19791" xr:uid="{00000000-0005-0000-0000-000056460000}"/>
    <cellStyle name="40% - Accent2 2 2 2 2" xfId="19792" xr:uid="{00000000-0005-0000-0000-000057460000}"/>
    <cellStyle name="40% - Accent2 2 2 2 2 2" xfId="19793" xr:uid="{00000000-0005-0000-0000-000058460000}"/>
    <cellStyle name="40% - Accent2 2 2 2 2 2 2" xfId="19794" xr:uid="{00000000-0005-0000-0000-000059460000}"/>
    <cellStyle name="40% - Accent2 2 2 2 2 2 2 2" xfId="19795" xr:uid="{00000000-0005-0000-0000-00005A460000}"/>
    <cellStyle name="40% - Accent2 2 2 2 2 2 2 2 2" xfId="19796" xr:uid="{00000000-0005-0000-0000-00005B460000}"/>
    <cellStyle name="40% - Accent2 2 2 2 2 2 2 3" xfId="19797" xr:uid="{00000000-0005-0000-0000-00005C460000}"/>
    <cellStyle name="40% - Accent2 2 2 2 2 2 3" xfId="19798" xr:uid="{00000000-0005-0000-0000-00005D460000}"/>
    <cellStyle name="40% - Accent2 2 2 2 2 2 3 2" xfId="19799" xr:uid="{00000000-0005-0000-0000-00005E460000}"/>
    <cellStyle name="40% - Accent2 2 2 2 2 2 3 2 2" xfId="19800" xr:uid="{00000000-0005-0000-0000-00005F460000}"/>
    <cellStyle name="40% - Accent2 2 2 2 2 2 3 3" xfId="19801" xr:uid="{00000000-0005-0000-0000-000060460000}"/>
    <cellStyle name="40% - Accent2 2 2 2 2 2 4" xfId="19802" xr:uid="{00000000-0005-0000-0000-000061460000}"/>
    <cellStyle name="40% - Accent2 2 2 2 2 2 4 2" xfId="19803" xr:uid="{00000000-0005-0000-0000-000062460000}"/>
    <cellStyle name="40% - Accent2 2 2 2 2 2 4 2 2" xfId="19804" xr:uid="{00000000-0005-0000-0000-000063460000}"/>
    <cellStyle name="40% - Accent2 2 2 2 2 2 4 3" xfId="19805" xr:uid="{00000000-0005-0000-0000-000064460000}"/>
    <cellStyle name="40% - Accent2 2 2 2 2 2 5" xfId="19806" xr:uid="{00000000-0005-0000-0000-000065460000}"/>
    <cellStyle name="40% - Accent2 2 2 2 2 2 5 2" xfId="19807" xr:uid="{00000000-0005-0000-0000-000066460000}"/>
    <cellStyle name="40% - Accent2 2 2 2 2 2 6" xfId="19808" xr:uid="{00000000-0005-0000-0000-000067460000}"/>
    <cellStyle name="40% - Accent2 2 2 2 2 2 6 2" xfId="19809" xr:uid="{00000000-0005-0000-0000-000068460000}"/>
    <cellStyle name="40% - Accent2 2 2 2 2 2 7" xfId="19810" xr:uid="{00000000-0005-0000-0000-000069460000}"/>
    <cellStyle name="40% - Accent2 2 2 2 2 3" xfId="19811" xr:uid="{00000000-0005-0000-0000-00006A460000}"/>
    <cellStyle name="40% - Accent2 2 2 2 2 3 2" xfId="19812" xr:uid="{00000000-0005-0000-0000-00006B460000}"/>
    <cellStyle name="40% - Accent2 2 2 2 2 3 2 2" xfId="19813" xr:uid="{00000000-0005-0000-0000-00006C460000}"/>
    <cellStyle name="40% - Accent2 2 2 2 2 3 2 2 2" xfId="19814" xr:uid="{00000000-0005-0000-0000-00006D460000}"/>
    <cellStyle name="40% - Accent2 2 2 2 2 3 2 3" xfId="19815" xr:uid="{00000000-0005-0000-0000-00006E460000}"/>
    <cellStyle name="40% - Accent2 2 2 2 2 3 3" xfId="19816" xr:uid="{00000000-0005-0000-0000-00006F460000}"/>
    <cellStyle name="40% - Accent2 2 2 2 2 3 3 2" xfId="19817" xr:uid="{00000000-0005-0000-0000-000070460000}"/>
    <cellStyle name="40% - Accent2 2 2 2 2 3 4" xfId="19818" xr:uid="{00000000-0005-0000-0000-000071460000}"/>
    <cellStyle name="40% - Accent2 2 2 2 2 4" xfId="19819" xr:uid="{00000000-0005-0000-0000-000072460000}"/>
    <cellStyle name="40% - Accent2 2 2 2 2 4 2" xfId="19820" xr:uid="{00000000-0005-0000-0000-000073460000}"/>
    <cellStyle name="40% - Accent2 2 2 2 2 4 2 2" xfId="19821" xr:uid="{00000000-0005-0000-0000-000074460000}"/>
    <cellStyle name="40% - Accent2 2 2 2 2 4 3" xfId="19822" xr:uid="{00000000-0005-0000-0000-000075460000}"/>
    <cellStyle name="40% - Accent2 2 2 2 2 5" xfId="19823" xr:uid="{00000000-0005-0000-0000-000076460000}"/>
    <cellStyle name="40% - Accent2 2 2 2 2 5 2" xfId="19824" xr:uid="{00000000-0005-0000-0000-000077460000}"/>
    <cellStyle name="40% - Accent2 2 2 2 2 5 2 2" xfId="19825" xr:uid="{00000000-0005-0000-0000-000078460000}"/>
    <cellStyle name="40% - Accent2 2 2 2 2 5 3" xfId="19826" xr:uid="{00000000-0005-0000-0000-000079460000}"/>
    <cellStyle name="40% - Accent2 2 2 2 2 6" xfId="19827" xr:uid="{00000000-0005-0000-0000-00007A460000}"/>
    <cellStyle name="40% - Accent2 2 2 2 2 6 2" xfId="19828" xr:uid="{00000000-0005-0000-0000-00007B460000}"/>
    <cellStyle name="40% - Accent2 2 2 2 2 6 2 2" xfId="19829" xr:uid="{00000000-0005-0000-0000-00007C460000}"/>
    <cellStyle name="40% - Accent2 2 2 2 2 6 3" xfId="19830" xr:uid="{00000000-0005-0000-0000-00007D460000}"/>
    <cellStyle name="40% - Accent2 2 2 2 2 7" xfId="19831" xr:uid="{00000000-0005-0000-0000-00007E460000}"/>
    <cellStyle name="40% - Accent2 2 2 2 2 7 2" xfId="19832" xr:uid="{00000000-0005-0000-0000-00007F460000}"/>
    <cellStyle name="40% - Accent2 2 2 2 2 8" xfId="19833" xr:uid="{00000000-0005-0000-0000-000080460000}"/>
    <cellStyle name="40% - Accent2 2 2 2 2 8 2" xfId="19834" xr:uid="{00000000-0005-0000-0000-000081460000}"/>
    <cellStyle name="40% - Accent2 2 2 2 2 9" xfId="19835" xr:uid="{00000000-0005-0000-0000-000082460000}"/>
    <cellStyle name="40% - Accent2 2 2 2 3" xfId="19836" xr:uid="{00000000-0005-0000-0000-000083460000}"/>
    <cellStyle name="40% - Accent2 2 2 2 3 2" xfId="19837" xr:uid="{00000000-0005-0000-0000-000084460000}"/>
    <cellStyle name="40% - Accent2 2 2 2 3 2 2" xfId="19838" xr:uid="{00000000-0005-0000-0000-000085460000}"/>
    <cellStyle name="40% - Accent2 2 2 2 3 2 2 2" xfId="19839" xr:uid="{00000000-0005-0000-0000-000086460000}"/>
    <cellStyle name="40% - Accent2 2 2 2 3 2 3" xfId="19840" xr:uid="{00000000-0005-0000-0000-000087460000}"/>
    <cellStyle name="40% - Accent2 2 2 2 3 3" xfId="19841" xr:uid="{00000000-0005-0000-0000-000088460000}"/>
    <cellStyle name="40% - Accent2 2 2 2 3 3 2" xfId="19842" xr:uid="{00000000-0005-0000-0000-000089460000}"/>
    <cellStyle name="40% - Accent2 2 2 2 3 3 2 2" xfId="19843" xr:uid="{00000000-0005-0000-0000-00008A460000}"/>
    <cellStyle name="40% - Accent2 2 2 2 3 3 3" xfId="19844" xr:uid="{00000000-0005-0000-0000-00008B460000}"/>
    <cellStyle name="40% - Accent2 2 2 2 3 4" xfId="19845" xr:uid="{00000000-0005-0000-0000-00008C460000}"/>
    <cellStyle name="40% - Accent2 2 2 2 3 4 2" xfId="19846" xr:uid="{00000000-0005-0000-0000-00008D460000}"/>
    <cellStyle name="40% - Accent2 2 2 2 3 4 2 2" xfId="19847" xr:uid="{00000000-0005-0000-0000-00008E460000}"/>
    <cellStyle name="40% - Accent2 2 2 2 3 4 3" xfId="19848" xr:uid="{00000000-0005-0000-0000-00008F460000}"/>
    <cellStyle name="40% - Accent2 2 2 2 3 5" xfId="19849" xr:uid="{00000000-0005-0000-0000-000090460000}"/>
    <cellStyle name="40% - Accent2 2 2 2 3 5 2" xfId="19850" xr:uid="{00000000-0005-0000-0000-000091460000}"/>
    <cellStyle name="40% - Accent2 2 2 2 3 6" xfId="19851" xr:uid="{00000000-0005-0000-0000-000092460000}"/>
    <cellStyle name="40% - Accent2 2 2 2 3 6 2" xfId="19852" xr:uid="{00000000-0005-0000-0000-000093460000}"/>
    <cellStyle name="40% - Accent2 2 2 2 3 7" xfId="19853" xr:uid="{00000000-0005-0000-0000-000094460000}"/>
    <cellStyle name="40% - Accent2 2 2 2 4" xfId="19854" xr:uid="{00000000-0005-0000-0000-000095460000}"/>
    <cellStyle name="40% - Accent2 2 2 2 4 2" xfId="19855" xr:uid="{00000000-0005-0000-0000-000096460000}"/>
    <cellStyle name="40% - Accent2 2 2 2 4 2 2" xfId="19856" xr:uid="{00000000-0005-0000-0000-000097460000}"/>
    <cellStyle name="40% - Accent2 2 2 2 4 2 2 2" xfId="19857" xr:uid="{00000000-0005-0000-0000-000098460000}"/>
    <cellStyle name="40% - Accent2 2 2 2 4 2 3" xfId="19858" xr:uid="{00000000-0005-0000-0000-000099460000}"/>
    <cellStyle name="40% - Accent2 2 2 2 4 3" xfId="19859" xr:uid="{00000000-0005-0000-0000-00009A460000}"/>
    <cellStyle name="40% - Accent2 2 2 2 4 3 2" xfId="19860" xr:uid="{00000000-0005-0000-0000-00009B460000}"/>
    <cellStyle name="40% - Accent2 2 2 2 4 4" xfId="19861" xr:uid="{00000000-0005-0000-0000-00009C460000}"/>
    <cellStyle name="40% - Accent2 2 2 2 5" xfId="19862" xr:uid="{00000000-0005-0000-0000-00009D460000}"/>
    <cellStyle name="40% - Accent2 2 2 2 5 2" xfId="19863" xr:uid="{00000000-0005-0000-0000-00009E460000}"/>
    <cellStyle name="40% - Accent2 2 2 2 5 2 2" xfId="19864" xr:uid="{00000000-0005-0000-0000-00009F460000}"/>
    <cellStyle name="40% - Accent2 2 2 2 5 3" xfId="19865" xr:uid="{00000000-0005-0000-0000-0000A0460000}"/>
    <cellStyle name="40% - Accent2 2 2 2 6" xfId="19866" xr:uid="{00000000-0005-0000-0000-0000A1460000}"/>
    <cellStyle name="40% - Accent2 2 2 2 6 2" xfId="19867" xr:uid="{00000000-0005-0000-0000-0000A2460000}"/>
    <cellStyle name="40% - Accent2 2 2 2 6 2 2" xfId="19868" xr:uid="{00000000-0005-0000-0000-0000A3460000}"/>
    <cellStyle name="40% - Accent2 2 2 2 6 3" xfId="19869" xr:uid="{00000000-0005-0000-0000-0000A4460000}"/>
    <cellStyle name="40% - Accent2 2 2 2 7" xfId="19870" xr:uid="{00000000-0005-0000-0000-0000A5460000}"/>
    <cellStyle name="40% - Accent2 2 2 2 7 2" xfId="19871" xr:uid="{00000000-0005-0000-0000-0000A6460000}"/>
    <cellStyle name="40% - Accent2 2 2 2 7 2 2" xfId="19872" xr:uid="{00000000-0005-0000-0000-0000A7460000}"/>
    <cellStyle name="40% - Accent2 2 2 2 7 3" xfId="19873" xr:uid="{00000000-0005-0000-0000-0000A8460000}"/>
    <cellStyle name="40% - Accent2 2 2 2 8" xfId="19874" xr:uid="{00000000-0005-0000-0000-0000A9460000}"/>
    <cellStyle name="40% - Accent2 2 2 2 8 2" xfId="19875" xr:uid="{00000000-0005-0000-0000-0000AA460000}"/>
    <cellStyle name="40% - Accent2 2 2 2 9" xfId="19876" xr:uid="{00000000-0005-0000-0000-0000AB460000}"/>
    <cellStyle name="40% - Accent2 2 2 2 9 2" xfId="19877" xr:uid="{00000000-0005-0000-0000-0000AC460000}"/>
    <cellStyle name="40% - Accent2 2 2 3" xfId="19878" xr:uid="{00000000-0005-0000-0000-0000AD460000}"/>
    <cellStyle name="40% - Accent2 2 2 3 2" xfId="19879" xr:uid="{00000000-0005-0000-0000-0000AE460000}"/>
    <cellStyle name="40% - Accent2 2 2 3 2 2" xfId="19880" xr:uid="{00000000-0005-0000-0000-0000AF460000}"/>
    <cellStyle name="40% - Accent2 2 2 3 2 2 2" xfId="19881" xr:uid="{00000000-0005-0000-0000-0000B0460000}"/>
    <cellStyle name="40% - Accent2 2 2 3 2 2 2 2" xfId="19882" xr:uid="{00000000-0005-0000-0000-0000B1460000}"/>
    <cellStyle name="40% - Accent2 2 2 3 2 2 3" xfId="19883" xr:uid="{00000000-0005-0000-0000-0000B2460000}"/>
    <cellStyle name="40% - Accent2 2 2 3 2 3" xfId="19884" xr:uid="{00000000-0005-0000-0000-0000B3460000}"/>
    <cellStyle name="40% - Accent2 2 2 3 2 3 2" xfId="19885" xr:uid="{00000000-0005-0000-0000-0000B4460000}"/>
    <cellStyle name="40% - Accent2 2 2 3 2 3 2 2" xfId="19886" xr:uid="{00000000-0005-0000-0000-0000B5460000}"/>
    <cellStyle name="40% - Accent2 2 2 3 2 3 3" xfId="19887" xr:uid="{00000000-0005-0000-0000-0000B6460000}"/>
    <cellStyle name="40% - Accent2 2 2 3 2 4" xfId="19888" xr:uid="{00000000-0005-0000-0000-0000B7460000}"/>
    <cellStyle name="40% - Accent2 2 2 3 2 4 2" xfId="19889" xr:uid="{00000000-0005-0000-0000-0000B8460000}"/>
    <cellStyle name="40% - Accent2 2 2 3 2 4 2 2" xfId="19890" xr:uid="{00000000-0005-0000-0000-0000B9460000}"/>
    <cellStyle name="40% - Accent2 2 2 3 2 4 3" xfId="19891" xr:uid="{00000000-0005-0000-0000-0000BA460000}"/>
    <cellStyle name="40% - Accent2 2 2 3 2 5" xfId="19892" xr:uid="{00000000-0005-0000-0000-0000BB460000}"/>
    <cellStyle name="40% - Accent2 2 2 3 2 5 2" xfId="19893" xr:uid="{00000000-0005-0000-0000-0000BC460000}"/>
    <cellStyle name="40% - Accent2 2 2 3 2 6" xfId="19894" xr:uid="{00000000-0005-0000-0000-0000BD460000}"/>
    <cellStyle name="40% - Accent2 2 2 3 2 6 2" xfId="19895" xr:uid="{00000000-0005-0000-0000-0000BE460000}"/>
    <cellStyle name="40% - Accent2 2 2 3 2 7" xfId="19896" xr:uid="{00000000-0005-0000-0000-0000BF460000}"/>
    <cellStyle name="40% - Accent2 2 2 3 3" xfId="19897" xr:uid="{00000000-0005-0000-0000-0000C0460000}"/>
    <cellStyle name="40% - Accent2 2 2 3 3 2" xfId="19898" xr:uid="{00000000-0005-0000-0000-0000C1460000}"/>
    <cellStyle name="40% - Accent2 2 2 3 3 2 2" xfId="19899" xr:uid="{00000000-0005-0000-0000-0000C2460000}"/>
    <cellStyle name="40% - Accent2 2 2 3 3 2 2 2" xfId="19900" xr:uid="{00000000-0005-0000-0000-0000C3460000}"/>
    <cellStyle name="40% - Accent2 2 2 3 3 2 3" xfId="19901" xr:uid="{00000000-0005-0000-0000-0000C4460000}"/>
    <cellStyle name="40% - Accent2 2 2 3 3 3" xfId="19902" xr:uid="{00000000-0005-0000-0000-0000C5460000}"/>
    <cellStyle name="40% - Accent2 2 2 3 3 3 2" xfId="19903" xr:uid="{00000000-0005-0000-0000-0000C6460000}"/>
    <cellStyle name="40% - Accent2 2 2 3 3 4" xfId="19904" xr:uid="{00000000-0005-0000-0000-0000C7460000}"/>
    <cellStyle name="40% - Accent2 2 2 3 4" xfId="19905" xr:uid="{00000000-0005-0000-0000-0000C8460000}"/>
    <cellStyle name="40% - Accent2 2 2 3 4 2" xfId="19906" xr:uid="{00000000-0005-0000-0000-0000C9460000}"/>
    <cellStyle name="40% - Accent2 2 2 3 4 2 2" xfId="19907" xr:uid="{00000000-0005-0000-0000-0000CA460000}"/>
    <cellStyle name="40% - Accent2 2 2 3 4 3" xfId="19908" xr:uid="{00000000-0005-0000-0000-0000CB460000}"/>
    <cellStyle name="40% - Accent2 2 2 3 5" xfId="19909" xr:uid="{00000000-0005-0000-0000-0000CC460000}"/>
    <cellStyle name="40% - Accent2 2 2 3 5 2" xfId="19910" xr:uid="{00000000-0005-0000-0000-0000CD460000}"/>
    <cellStyle name="40% - Accent2 2 2 3 5 2 2" xfId="19911" xr:uid="{00000000-0005-0000-0000-0000CE460000}"/>
    <cellStyle name="40% - Accent2 2 2 3 5 3" xfId="19912" xr:uid="{00000000-0005-0000-0000-0000CF460000}"/>
    <cellStyle name="40% - Accent2 2 2 3 6" xfId="19913" xr:uid="{00000000-0005-0000-0000-0000D0460000}"/>
    <cellStyle name="40% - Accent2 2 2 3 6 2" xfId="19914" xr:uid="{00000000-0005-0000-0000-0000D1460000}"/>
    <cellStyle name="40% - Accent2 2 2 3 6 2 2" xfId="19915" xr:uid="{00000000-0005-0000-0000-0000D2460000}"/>
    <cellStyle name="40% - Accent2 2 2 3 6 3" xfId="19916" xr:uid="{00000000-0005-0000-0000-0000D3460000}"/>
    <cellStyle name="40% - Accent2 2 2 3 7" xfId="19917" xr:uid="{00000000-0005-0000-0000-0000D4460000}"/>
    <cellStyle name="40% - Accent2 2 2 3 7 2" xfId="19918" xr:uid="{00000000-0005-0000-0000-0000D5460000}"/>
    <cellStyle name="40% - Accent2 2 2 3 8" xfId="19919" xr:uid="{00000000-0005-0000-0000-0000D6460000}"/>
    <cellStyle name="40% - Accent2 2 2 3 8 2" xfId="19920" xr:uid="{00000000-0005-0000-0000-0000D7460000}"/>
    <cellStyle name="40% - Accent2 2 2 3 9" xfId="19921" xr:uid="{00000000-0005-0000-0000-0000D8460000}"/>
    <cellStyle name="40% - Accent2 2 2 4" xfId="19922" xr:uid="{00000000-0005-0000-0000-0000D9460000}"/>
    <cellStyle name="40% - Accent2 2 2 4 2" xfId="19923" xr:uid="{00000000-0005-0000-0000-0000DA460000}"/>
    <cellStyle name="40% - Accent2 2 2 4 2 2" xfId="19924" xr:uid="{00000000-0005-0000-0000-0000DB460000}"/>
    <cellStyle name="40% - Accent2 2 2 4 2 2 2" xfId="19925" xr:uid="{00000000-0005-0000-0000-0000DC460000}"/>
    <cellStyle name="40% - Accent2 2 2 4 2 3" xfId="19926" xr:uid="{00000000-0005-0000-0000-0000DD460000}"/>
    <cellStyle name="40% - Accent2 2 2 4 3" xfId="19927" xr:uid="{00000000-0005-0000-0000-0000DE460000}"/>
    <cellStyle name="40% - Accent2 2 2 4 3 2" xfId="19928" xr:uid="{00000000-0005-0000-0000-0000DF460000}"/>
    <cellStyle name="40% - Accent2 2 2 4 3 2 2" xfId="19929" xr:uid="{00000000-0005-0000-0000-0000E0460000}"/>
    <cellStyle name="40% - Accent2 2 2 4 3 3" xfId="19930" xr:uid="{00000000-0005-0000-0000-0000E1460000}"/>
    <cellStyle name="40% - Accent2 2 2 4 4" xfId="19931" xr:uid="{00000000-0005-0000-0000-0000E2460000}"/>
    <cellStyle name="40% - Accent2 2 2 4 4 2" xfId="19932" xr:uid="{00000000-0005-0000-0000-0000E3460000}"/>
    <cellStyle name="40% - Accent2 2 2 4 4 2 2" xfId="19933" xr:uid="{00000000-0005-0000-0000-0000E4460000}"/>
    <cellStyle name="40% - Accent2 2 2 4 4 3" xfId="19934" xr:uid="{00000000-0005-0000-0000-0000E5460000}"/>
    <cellStyle name="40% - Accent2 2 2 4 5" xfId="19935" xr:uid="{00000000-0005-0000-0000-0000E6460000}"/>
    <cellStyle name="40% - Accent2 2 2 4 5 2" xfId="19936" xr:uid="{00000000-0005-0000-0000-0000E7460000}"/>
    <cellStyle name="40% - Accent2 2 2 4 6" xfId="19937" xr:uid="{00000000-0005-0000-0000-0000E8460000}"/>
    <cellStyle name="40% - Accent2 2 2 4 6 2" xfId="19938" xr:uid="{00000000-0005-0000-0000-0000E9460000}"/>
    <cellStyle name="40% - Accent2 2 2 4 7" xfId="19939" xr:uid="{00000000-0005-0000-0000-0000EA460000}"/>
    <cellStyle name="40% - Accent2 2 2 5" xfId="19940" xr:uid="{00000000-0005-0000-0000-0000EB460000}"/>
    <cellStyle name="40% - Accent2 2 2 5 2" xfId="19941" xr:uid="{00000000-0005-0000-0000-0000EC460000}"/>
    <cellStyle name="40% - Accent2 2 2 5 2 2" xfId="19942" xr:uid="{00000000-0005-0000-0000-0000ED460000}"/>
    <cellStyle name="40% - Accent2 2 2 5 2 2 2" xfId="19943" xr:uid="{00000000-0005-0000-0000-0000EE460000}"/>
    <cellStyle name="40% - Accent2 2 2 5 2 3" xfId="19944" xr:uid="{00000000-0005-0000-0000-0000EF460000}"/>
    <cellStyle name="40% - Accent2 2 2 5 3" xfId="19945" xr:uid="{00000000-0005-0000-0000-0000F0460000}"/>
    <cellStyle name="40% - Accent2 2 2 5 3 2" xfId="19946" xr:uid="{00000000-0005-0000-0000-0000F1460000}"/>
    <cellStyle name="40% - Accent2 2 2 5 4" xfId="19947" xr:uid="{00000000-0005-0000-0000-0000F2460000}"/>
    <cellStyle name="40% - Accent2 2 2 6" xfId="19948" xr:uid="{00000000-0005-0000-0000-0000F3460000}"/>
    <cellStyle name="40% - Accent2 2 2 6 2" xfId="19949" xr:uid="{00000000-0005-0000-0000-0000F4460000}"/>
    <cellStyle name="40% - Accent2 2 2 6 2 2" xfId="19950" xr:uid="{00000000-0005-0000-0000-0000F5460000}"/>
    <cellStyle name="40% - Accent2 2 2 6 3" xfId="19951" xr:uid="{00000000-0005-0000-0000-0000F6460000}"/>
    <cellStyle name="40% - Accent2 2 2 7" xfId="19952" xr:uid="{00000000-0005-0000-0000-0000F7460000}"/>
    <cellStyle name="40% - Accent2 2 2 7 2" xfId="19953" xr:uid="{00000000-0005-0000-0000-0000F8460000}"/>
    <cellStyle name="40% - Accent2 2 2 7 2 2" xfId="19954" xr:uid="{00000000-0005-0000-0000-0000F9460000}"/>
    <cellStyle name="40% - Accent2 2 2 7 3" xfId="19955" xr:uid="{00000000-0005-0000-0000-0000FA460000}"/>
    <cellStyle name="40% - Accent2 2 2 8" xfId="19956" xr:uid="{00000000-0005-0000-0000-0000FB460000}"/>
    <cellStyle name="40% - Accent2 2 2 8 2" xfId="19957" xr:uid="{00000000-0005-0000-0000-0000FC460000}"/>
    <cellStyle name="40% - Accent2 2 2 8 2 2" xfId="19958" xr:uid="{00000000-0005-0000-0000-0000FD460000}"/>
    <cellStyle name="40% - Accent2 2 2 8 3" xfId="19959" xr:uid="{00000000-0005-0000-0000-0000FE460000}"/>
    <cellStyle name="40% - Accent2 2 2 9" xfId="19960" xr:uid="{00000000-0005-0000-0000-0000FF460000}"/>
    <cellStyle name="40% - Accent2 2 2 9 2" xfId="19961" xr:uid="{00000000-0005-0000-0000-000000470000}"/>
    <cellStyle name="40% - Accent2 2 3" xfId="880" xr:uid="{00000000-0005-0000-0000-000001470000}"/>
    <cellStyle name="40% - Accent2 2 3 10" xfId="19962" xr:uid="{00000000-0005-0000-0000-000002470000}"/>
    <cellStyle name="40% - Accent2 2 3 10 2" xfId="19963" xr:uid="{00000000-0005-0000-0000-000003470000}"/>
    <cellStyle name="40% - Accent2 2 3 11" xfId="19964" xr:uid="{00000000-0005-0000-0000-000004470000}"/>
    <cellStyle name="40% - Accent2 2 3 12" xfId="19965" xr:uid="{00000000-0005-0000-0000-000005470000}"/>
    <cellStyle name="40% - Accent2 2 3 2" xfId="19966" xr:uid="{00000000-0005-0000-0000-000006470000}"/>
    <cellStyle name="40% - Accent2 2 3 2 10" xfId="19967" xr:uid="{00000000-0005-0000-0000-000007470000}"/>
    <cellStyle name="40% - Accent2 2 3 2 2" xfId="19968" xr:uid="{00000000-0005-0000-0000-000008470000}"/>
    <cellStyle name="40% - Accent2 2 3 2 2 2" xfId="19969" xr:uid="{00000000-0005-0000-0000-000009470000}"/>
    <cellStyle name="40% - Accent2 2 3 2 2 2 2" xfId="19970" xr:uid="{00000000-0005-0000-0000-00000A470000}"/>
    <cellStyle name="40% - Accent2 2 3 2 2 2 2 2" xfId="19971" xr:uid="{00000000-0005-0000-0000-00000B470000}"/>
    <cellStyle name="40% - Accent2 2 3 2 2 2 2 2 2" xfId="19972" xr:uid="{00000000-0005-0000-0000-00000C470000}"/>
    <cellStyle name="40% - Accent2 2 3 2 2 2 2 3" xfId="19973" xr:uid="{00000000-0005-0000-0000-00000D470000}"/>
    <cellStyle name="40% - Accent2 2 3 2 2 2 3" xfId="19974" xr:uid="{00000000-0005-0000-0000-00000E470000}"/>
    <cellStyle name="40% - Accent2 2 3 2 2 2 3 2" xfId="19975" xr:uid="{00000000-0005-0000-0000-00000F470000}"/>
    <cellStyle name="40% - Accent2 2 3 2 2 2 3 2 2" xfId="19976" xr:uid="{00000000-0005-0000-0000-000010470000}"/>
    <cellStyle name="40% - Accent2 2 3 2 2 2 3 3" xfId="19977" xr:uid="{00000000-0005-0000-0000-000011470000}"/>
    <cellStyle name="40% - Accent2 2 3 2 2 2 4" xfId="19978" xr:uid="{00000000-0005-0000-0000-000012470000}"/>
    <cellStyle name="40% - Accent2 2 3 2 2 2 4 2" xfId="19979" xr:uid="{00000000-0005-0000-0000-000013470000}"/>
    <cellStyle name="40% - Accent2 2 3 2 2 2 4 2 2" xfId="19980" xr:uid="{00000000-0005-0000-0000-000014470000}"/>
    <cellStyle name="40% - Accent2 2 3 2 2 2 4 3" xfId="19981" xr:uid="{00000000-0005-0000-0000-000015470000}"/>
    <cellStyle name="40% - Accent2 2 3 2 2 2 5" xfId="19982" xr:uid="{00000000-0005-0000-0000-000016470000}"/>
    <cellStyle name="40% - Accent2 2 3 2 2 2 5 2" xfId="19983" xr:uid="{00000000-0005-0000-0000-000017470000}"/>
    <cellStyle name="40% - Accent2 2 3 2 2 2 6" xfId="19984" xr:uid="{00000000-0005-0000-0000-000018470000}"/>
    <cellStyle name="40% - Accent2 2 3 2 2 2 6 2" xfId="19985" xr:uid="{00000000-0005-0000-0000-000019470000}"/>
    <cellStyle name="40% - Accent2 2 3 2 2 2 7" xfId="19986" xr:uid="{00000000-0005-0000-0000-00001A470000}"/>
    <cellStyle name="40% - Accent2 2 3 2 2 3" xfId="19987" xr:uid="{00000000-0005-0000-0000-00001B470000}"/>
    <cellStyle name="40% - Accent2 2 3 2 2 3 2" xfId="19988" xr:uid="{00000000-0005-0000-0000-00001C470000}"/>
    <cellStyle name="40% - Accent2 2 3 2 2 3 2 2" xfId="19989" xr:uid="{00000000-0005-0000-0000-00001D470000}"/>
    <cellStyle name="40% - Accent2 2 3 2 2 3 2 2 2" xfId="19990" xr:uid="{00000000-0005-0000-0000-00001E470000}"/>
    <cellStyle name="40% - Accent2 2 3 2 2 3 2 3" xfId="19991" xr:uid="{00000000-0005-0000-0000-00001F470000}"/>
    <cellStyle name="40% - Accent2 2 3 2 2 3 3" xfId="19992" xr:uid="{00000000-0005-0000-0000-000020470000}"/>
    <cellStyle name="40% - Accent2 2 3 2 2 3 3 2" xfId="19993" xr:uid="{00000000-0005-0000-0000-000021470000}"/>
    <cellStyle name="40% - Accent2 2 3 2 2 3 4" xfId="19994" xr:uid="{00000000-0005-0000-0000-000022470000}"/>
    <cellStyle name="40% - Accent2 2 3 2 2 4" xfId="19995" xr:uid="{00000000-0005-0000-0000-000023470000}"/>
    <cellStyle name="40% - Accent2 2 3 2 2 4 2" xfId="19996" xr:uid="{00000000-0005-0000-0000-000024470000}"/>
    <cellStyle name="40% - Accent2 2 3 2 2 4 2 2" xfId="19997" xr:uid="{00000000-0005-0000-0000-000025470000}"/>
    <cellStyle name="40% - Accent2 2 3 2 2 4 3" xfId="19998" xr:uid="{00000000-0005-0000-0000-000026470000}"/>
    <cellStyle name="40% - Accent2 2 3 2 2 5" xfId="19999" xr:uid="{00000000-0005-0000-0000-000027470000}"/>
    <cellStyle name="40% - Accent2 2 3 2 2 5 2" xfId="20000" xr:uid="{00000000-0005-0000-0000-000028470000}"/>
    <cellStyle name="40% - Accent2 2 3 2 2 5 2 2" xfId="20001" xr:uid="{00000000-0005-0000-0000-000029470000}"/>
    <cellStyle name="40% - Accent2 2 3 2 2 5 3" xfId="20002" xr:uid="{00000000-0005-0000-0000-00002A470000}"/>
    <cellStyle name="40% - Accent2 2 3 2 2 6" xfId="20003" xr:uid="{00000000-0005-0000-0000-00002B470000}"/>
    <cellStyle name="40% - Accent2 2 3 2 2 6 2" xfId="20004" xr:uid="{00000000-0005-0000-0000-00002C470000}"/>
    <cellStyle name="40% - Accent2 2 3 2 2 6 2 2" xfId="20005" xr:uid="{00000000-0005-0000-0000-00002D470000}"/>
    <cellStyle name="40% - Accent2 2 3 2 2 6 3" xfId="20006" xr:uid="{00000000-0005-0000-0000-00002E470000}"/>
    <cellStyle name="40% - Accent2 2 3 2 2 7" xfId="20007" xr:uid="{00000000-0005-0000-0000-00002F470000}"/>
    <cellStyle name="40% - Accent2 2 3 2 2 7 2" xfId="20008" xr:uid="{00000000-0005-0000-0000-000030470000}"/>
    <cellStyle name="40% - Accent2 2 3 2 2 8" xfId="20009" xr:uid="{00000000-0005-0000-0000-000031470000}"/>
    <cellStyle name="40% - Accent2 2 3 2 2 8 2" xfId="20010" xr:uid="{00000000-0005-0000-0000-000032470000}"/>
    <cellStyle name="40% - Accent2 2 3 2 2 9" xfId="20011" xr:uid="{00000000-0005-0000-0000-000033470000}"/>
    <cellStyle name="40% - Accent2 2 3 2 3" xfId="20012" xr:uid="{00000000-0005-0000-0000-000034470000}"/>
    <cellStyle name="40% - Accent2 2 3 2 3 2" xfId="20013" xr:uid="{00000000-0005-0000-0000-000035470000}"/>
    <cellStyle name="40% - Accent2 2 3 2 3 2 2" xfId="20014" xr:uid="{00000000-0005-0000-0000-000036470000}"/>
    <cellStyle name="40% - Accent2 2 3 2 3 2 2 2" xfId="20015" xr:uid="{00000000-0005-0000-0000-000037470000}"/>
    <cellStyle name="40% - Accent2 2 3 2 3 2 3" xfId="20016" xr:uid="{00000000-0005-0000-0000-000038470000}"/>
    <cellStyle name="40% - Accent2 2 3 2 3 3" xfId="20017" xr:uid="{00000000-0005-0000-0000-000039470000}"/>
    <cellStyle name="40% - Accent2 2 3 2 3 3 2" xfId="20018" xr:uid="{00000000-0005-0000-0000-00003A470000}"/>
    <cellStyle name="40% - Accent2 2 3 2 3 3 2 2" xfId="20019" xr:uid="{00000000-0005-0000-0000-00003B470000}"/>
    <cellStyle name="40% - Accent2 2 3 2 3 3 3" xfId="20020" xr:uid="{00000000-0005-0000-0000-00003C470000}"/>
    <cellStyle name="40% - Accent2 2 3 2 3 4" xfId="20021" xr:uid="{00000000-0005-0000-0000-00003D470000}"/>
    <cellStyle name="40% - Accent2 2 3 2 3 4 2" xfId="20022" xr:uid="{00000000-0005-0000-0000-00003E470000}"/>
    <cellStyle name="40% - Accent2 2 3 2 3 4 2 2" xfId="20023" xr:uid="{00000000-0005-0000-0000-00003F470000}"/>
    <cellStyle name="40% - Accent2 2 3 2 3 4 3" xfId="20024" xr:uid="{00000000-0005-0000-0000-000040470000}"/>
    <cellStyle name="40% - Accent2 2 3 2 3 5" xfId="20025" xr:uid="{00000000-0005-0000-0000-000041470000}"/>
    <cellStyle name="40% - Accent2 2 3 2 3 5 2" xfId="20026" xr:uid="{00000000-0005-0000-0000-000042470000}"/>
    <cellStyle name="40% - Accent2 2 3 2 3 6" xfId="20027" xr:uid="{00000000-0005-0000-0000-000043470000}"/>
    <cellStyle name="40% - Accent2 2 3 2 3 6 2" xfId="20028" xr:uid="{00000000-0005-0000-0000-000044470000}"/>
    <cellStyle name="40% - Accent2 2 3 2 3 7" xfId="20029" xr:uid="{00000000-0005-0000-0000-000045470000}"/>
    <cellStyle name="40% - Accent2 2 3 2 4" xfId="20030" xr:uid="{00000000-0005-0000-0000-000046470000}"/>
    <cellStyle name="40% - Accent2 2 3 2 4 2" xfId="20031" xr:uid="{00000000-0005-0000-0000-000047470000}"/>
    <cellStyle name="40% - Accent2 2 3 2 4 2 2" xfId="20032" xr:uid="{00000000-0005-0000-0000-000048470000}"/>
    <cellStyle name="40% - Accent2 2 3 2 4 2 2 2" xfId="20033" xr:uid="{00000000-0005-0000-0000-000049470000}"/>
    <cellStyle name="40% - Accent2 2 3 2 4 2 3" xfId="20034" xr:uid="{00000000-0005-0000-0000-00004A470000}"/>
    <cellStyle name="40% - Accent2 2 3 2 4 3" xfId="20035" xr:uid="{00000000-0005-0000-0000-00004B470000}"/>
    <cellStyle name="40% - Accent2 2 3 2 4 3 2" xfId="20036" xr:uid="{00000000-0005-0000-0000-00004C470000}"/>
    <cellStyle name="40% - Accent2 2 3 2 4 4" xfId="20037" xr:uid="{00000000-0005-0000-0000-00004D470000}"/>
    <cellStyle name="40% - Accent2 2 3 2 5" xfId="20038" xr:uid="{00000000-0005-0000-0000-00004E470000}"/>
    <cellStyle name="40% - Accent2 2 3 2 5 2" xfId="20039" xr:uid="{00000000-0005-0000-0000-00004F470000}"/>
    <cellStyle name="40% - Accent2 2 3 2 5 2 2" xfId="20040" xr:uid="{00000000-0005-0000-0000-000050470000}"/>
    <cellStyle name="40% - Accent2 2 3 2 5 3" xfId="20041" xr:uid="{00000000-0005-0000-0000-000051470000}"/>
    <cellStyle name="40% - Accent2 2 3 2 6" xfId="20042" xr:uid="{00000000-0005-0000-0000-000052470000}"/>
    <cellStyle name="40% - Accent2 2 3 2 6 2" xfId="20043" xr:uid="{00000000-0005-0000-0000-000053470000}"/>
    <cellStyle name="40% - Accent2 2 3 2 6 2 2" xfId="20044" xr:uid="{00000000-0005-0000-0000-000054470000}"/>
    <cellStyle name="40% - Accent2 2 3 2 6 3" xfId="20045" xr:uid="{00000000-0005-0000-0000-000055470000}"/>
    <cellStyle name="40% - Accent2 2 3 2 7" xfId="20046" xr:uid="{00000000-0005-0000-0000-000056470000}"/>
    <cellStyle name="40% - Accent2 2 3 2 7 2" xfId="20047" xr:uid="{00000000-0005-0000-0000-000057470000}"/>
    <cellStyle name="40% - Accent2 2 3 2 7 2 2" xfId="20048" xr:uid="{00000000-0005-0000-0000-000058470000}"/>
    <cellStyle name="40% - Accent2 2 3 2 7 3" xfId="20049" xr:uid="{00000000-0005-0000-0000-000059470000}"/>
    <cellStyle name="40% - Accent2 2 3 2 8" xfId="20050" xr:uid="{00000000-0005-0000-0000-00005A470000}"/>
    <cellStyle name="40% - Accent2 2 3 2 8 2" xfId="20051" xr:uid="{00000000-0005-0000-0000-00005B470000}"/>
    <cellStyle name="40% - Accent2 2 3 2 9" xfId="20052" xr:uid="{00000000-0005-0000-0000-00005C470000}"/>
    <cellStyle name="40% - Accent2 2 3 2 9 2" xfId="20053" xr:uid="{00000000-0005-0000-0000-00005D470000}"/>
    <cellStyle name="40% - Accent2 2 3 3" xfId="20054" xr:uid="{00000000-0005-0000-0000-00005E470000}"/>
    <cellStyle name="40% - Accent2 2 3 3 2" xfId="20055" xr:uid="{00000000-0005-0000-0000-00005F470000}"/>
    <cellStyle name="40% - Accent2 2 3 3 2 2" xfId="20056" xr:uid="{00000000-0005-0000-0000-000060470000}"/>
    <cellStyle name="40% - Accent2 2 3 3 2 2 2" xfId="20057" xr:uid="{00000000-0005-0000-0000-000061470000}"/>
    <cellStyle name="40% - Accent2 2 3 3 2 2 2 2" xfId="20058" xr:uid="{00000000-0005-0000-0000-000062470000}"/>
    <cellStyle name="40% - Accent2 2 3 3 2 2 3" xfId="20059" xr:uid="{00000000-0005-0000-0000-000063470000}"/>
    <cellStyle name="40% - Accent2 2 3 3 2 3" xfId="20060" xr:uid="{00000000-0005-0000-0000-000064470000}"/>
    <cellStyle name="40% - Accent2 2 3 3 2 3 2" xfId="20061" xr:uid="{00000000-0005-0000-0000-000065470000}"/>
    <cellStyle name="40% - Accent2 2 3 3 2 3 2 2" xfId="20062" xr:uid="{00000000-0005-0000-0000-000066470000}"/>
    <cellStyle name="40% - Accent2 2 3 3 2 3 3" xfId="20063" xr:uid="{00000000-0005-0000-0000-000067470000}"/>
    <cellStyle name="40% - Accent2 2 3 3 2 4" xfId="20064" xr:uid="{00000000-0005-0000-0000-000068470000}"/>
    <cellStyle name="40% - Accent2 2 3 3 2 4 2" xfId="20065" xr:uid="{00000000-0005-0000-0000-000069470000}"/>
    <cellStyle name="40% - Accent2 2 3 3 2 4 2 2" xfId="20066" xr:uid="{00000000-0005-0000-0000-00006A470000}"/>
    <cellStyle name="40% - Accent2 2 3 3 2 4 3" xfId="20067" xr:uid="{00000000-0005-0000-0000-00006B470000}"/>
    <cellStyle name="40% - Accent2 2 3 3 2 5" xfId="20068" xr:uid="{00000000-0005-0000-0000-00006C470000}"/>
    <cellStyle name="40% - Accent2 2 3 3 2 5 2" xfId="20069" xr:uid="{00000000-0005-0000-0000-00006D470000}"/>
    <cellStyle name="40% - Accent2 2 3 3 2 6" xfId="20070" xr:uid="{00000000-0005-0000-0000-00006E470000}"/>
    <cellStyle name="40% - Accent2 2 3 3 2 6 2" xfId="20071" xr:uid="{00000000-0005-0000-0000-00006F470000}"/>
    <cellStyle name="40% - Accent2 2 3 3 2 7" xfId="20072" xr:uid="{00000000-0005-0000-0000-000070470000}"/>
    <cellStyle name="40% - Accent2 2 3 3 3" xfId="20073" xr:uid="{00000000-0005-0000-0000-000071470000}"/>
    <cellStyle name="40% - Accent2 2 3 3 3 2" xfId="20074" xr:uid="{00000000-0005-0000-0000-000072470000}"/>
    <cellStyle name="40% - Accent2 2 3 3 3 2 2" xfId="20075" xr:uid="{00000000-0005-0000-0000-000073470000}"/>
    <cellStyle name="40% - Accent2 2 3 3 3 2 2 2" xfId="20076" xr:uid="{00000000-0005-0000-0000-000074470000}"/>
    <cellStyle name="40% - Accent2 2 3 3 3 2 3" xfId="20077" xr:uid="{00000000-0005-0000-0000-000075470000}"/>
    <cellStyle name="40% - Accent2 2 3 3 3 3" xfId="20078" xr:uid="{00000000-0005-0000-0000-000076470000}"/>
    <cellStyle name="40% - Accent2 2 3 3 3 3 2" xfId="20079" xr:uid="{00000000-0005-0000-0000-000077470000}"/>
    <cellStyle name="40% - Accent2 2 3 3 3 4" xfId="20080" xr:uid="{00000000-0005-0000-0000-000078470000}"/>
    <cellStyle name="40% - Accent2 2 3 3 4" xfId="20081" xr:uid="{00000000-0005-0000-0000-000079470000}"/>
    <cellStyle name="40% - Accent2 2 3 3 4 2" xfId="20082" xr:uid="{00000000-0005-0000-0000-00007A470000}"/>
    <cellStyle name="40% - Accent2 2 3 3 4 2 2" xfId="20083" xr:uid="{00000000-0005-0000-0000-00007B470000}"/>
    <cellStyle name="40% - Accent2 2 3 3 4 3" xfId="20084" xr:uid="{00000000-0005-0000-0000-00007C470000}"/>
    <cellStyle name="40% - Accent2 2 3 3 5" xfId="20085" xr:uid="{00000000-0005-0000-0000-00007D470000}"/>
    <cellStyle name="40% - Accent2 2 3 3 5 2" xfId="20086" xr:uid="{00000000-0005-0000-0000-00007E470000}"/>
    <cellStyle name="40% - Accent2 2 3 3 5 2 2" xfId="20087" xr:uid="{00000000-0005-0000-0000-00007F470000}"/>
    <cellStyle name="40% - Accent2 2 3 3 5 3" xfId="20088" xr:uid="{00000000-0005-0000-0000-000080470000}"/>
    <cellStyle name="40% - Accent2 2 3 3 6" xfId="20089" xr:uid="{00000000-0005-0000-0000-000081470000}"/>
    <cellStyle name="40% - Accent2 2 3 3 6 2" xfId="20090" xr:uid="{00000000-0005-0000-0000-000082470000}"/>
    <cellStyle name="40% - Accent2 2 3 3 6 2 2" xfId="20091" xr:uid="{00000000-0005-0000-0000-000083470000}"/>
    <cellStyle name="40% - Accent2 2 3 3 6 3" xfId="20092" xr:uid="{00000000-0005-0000-0000-000084470000}"/>
    <cellStyle name="40% - Accent2 2 3 3 7" xfId="20093" xr:uid="{00000000-0005-0000-0000-000085470000}"/>
    <cellStyle name="40% - Accent2 2 3 3 7 2" xfId="20094" xr:uid="{00000000-0005-0000-0000-000086470000}"/>
    <cellStyle name="40% - Accent2 2 3 3 8" xfId="20095" xr:uid="{00000000-0005-0000-0000-000087470000}"/>
    <cellStyle name="40% - Accent2 2 3 3 8 2" xfId="20096" xr:uid="{00000000-0005-0000-0000-000088470000}"/>
    <cellStyle name="40% - Accent2 2 3 3 9" xfId="20097" xr:uid="{00000000-0005-0000-0000-000089470000}"/>
    <cellStyle name="40% - Accent2 2 3 4" xfId="20098" xr:uid="{00000000-0005-0000-0000-00008A470000}"/>
    <cellStyle name="40% - Accent2 2 3 4 2" xfId="20099" xr:uid="{00000000-0005-0000-0000-00008B470000}"/>
    <cellStyle name="40% - Accent2 2 3 4 2 2" xfId="20100" xr:uid="{00000000-0005-0000-0000-00008C470000}"/>
    <cellStyle name="40% - Accent2 2 3 4 2 2 2" xfId="20101" xr:uid="{00000000-0005-0000-0000-00008D470000}"/>
    <cellStyle name="40% - Accent2 2 3 4 2 3" xfId="20102" xr:uid="{00000000-0005-0000-0000-00008E470000}"/>
    <cellStyle name="40% - Accent2 2 3 4 3" xfId="20103" xr:uid="{00000000-0005-0000-0000-00008F470000}"/>
    <cellStyle name="40% - Accent2 2 3 4 3 2" xfId="20104" xr:uid="{00000000-0005-0000-0000-000090470000}"/>
    <cellStyle name="40% - Accent2 2 3 4 3 2 2" xfId="20105" xr:uid="{00000000-0005-0000-0000-000091470000}"/>
    <cellStyle name="40% - Accent2 2 3 4 3 3" xfId="20106" xr:uid="{00000000-0005-0000-0000-000092470000}"/>
    <cellStyle name="40% - Accent2 2 3 4 4" xfId="20107" xr:uid="{00000000-0005-0000-0000-000093470000}"/>
    <cellStyle name="40% - Accent2 2 3 4 4 2" xfId="20108" xr:uid="{00000000-0005-0000-0000-000094470000}"/>
    <cellStyle name="40% - Accent2 2 3 4 4 2 2" xfId="20109" xr:uid="{00000000-0005-0000-0000-000095470000}"/>
    <cellStyle name="40% - Accent2 2 3 4 4 3" xfId="20110" xr:uid="{00000000-0005-0000-0000-000096470000}"/>
    <cellStyle name="40% - Accent2 2 3 4 5" xfId="20111" xr:uid="{00000000-0005-0000-0000-000097470000}"/>
    <cellStyle name="40% - Accent2 2 3 4 5 2" xfId="20112" xr:uid="{00000000-0005-0000-0000-000098470000}"/>
    <cellStyle name="40% - Accent2 2 3 4 6" xfId="20113" xr:uid="{00000000-0005-0000-0000-000099470000}"/>
    <cellStyle name="40% - Accent2 2 3 4 6 2" xfId="20114" xr:uid="{00000000-0005-0000-0000-00009A470000}"/>
    <cellStyle name="40% - Accent2 2 3 4 7" xfId="20115" xr:uid="{00000000-0005-0000-0000-00009B470000}"/>
    <cellStyle name="40% - Accent2 2 3 5" xfId="20116" xr:uid="{00000000-0005-0000-0000-00009C470000}"/>
    <cellStyle name="40% - Accent2 2 3 5 2" xfId="20117" xr:uid="{00000000-0005-0000-0000-00009D470000}"/>
    <cellStyle name="40% - Accent2 2 3 5 2 2" xfId="20118" xr:uid="{00000000-0005-0000-0000-00009E470000}"/>
    <cellStyle name="40% - Accent2 2 3 5 2 2 2" xfId="20119" xr:uid="{00000000-0005-0000-0000-00009F470000}"/>
    <cellStyle name="40% - Accent2 2 3 5 2 3" xfId="20120" xr:uid="{00000000-0005-0000-0000-0000A0470000}"/>
    <cellStyle name="40% - Accent2 2 3 5 3" xfId="20121" xr:uid="{00000000-0005-0000-0000-0000A1470000}"/>
    <cellStyle name="40% - Accent2 2 3 5 3 2" xfId="20122" xr:uid="{00000000-0005-0000-0000-0000A2470000}"/>
    <cellStyle name="40% - Accent2 2 3 5 4" xfId="20123" xr:uid="{00000000-0005-0000-0000-0000A3470000}"/>
    <cellStyle name="40% - Accent2 2 3 6" xfId="20124" xr:uid="{00000000-0005-0000-0000-0000A4470000}"/>
    <cellStyle name="40% - Accent2 2 3 6 2" xfId="20125" xr:uid="{00000000-0005-0000-0000-0000A5470000}"/>
    <cellStyle name="40% - Accent2 2 3 6 2 2" xfId="20126" xr:uid="{00000000-0005-0000-0000-0000A6470000}"/>
    <cellStyle name="40% - Accent2 2 3 6 3" xfId="20127" xr:uid="{00000000-0005-0000-0000-0000A7470000}"/>
    <cellStyle name="40% - Accent2 2 3 7" xfId="20128" xr:uid="{00000000-0005-0000-0000-0000A8470000}"/>
    <cellStyle name="40% - Accent2 2 3 7 2" xfId="20129" xr:uid="{00000000-0005-0000-0000-0000A9470000}"/>
    <cellStyle name="40% - Accent2 2 3 7 2 2" xfId="20130" xr:uid="{00000000-0005-0000-0000-0000AA470000}"/>
    <cellStyle name="40% - Accent2 2 3 7 3" xfId="20131" xr:uid="{00000000-0005-0000-0000-0000AB470000}"/>
    <cellStyle name="40% - Accent2 2 3 8" xfId="20132" xr:uid="{00000000-0005-0000-0000-0000AC470000}"/>
    <cellStyle name="40% - Accent2 2 3 8 2" xfId="20133" xr:uid="{00000000-0005-0000-0000-0000AD470000}"/>
    <cellStyle name="40% - Accent2 2 3 8 2 2" xfId="20134" xr:uid="{00000000-0005-0000-0000-0000AE470000}"/>
    <cellStyle name="40% - Accent2 2 3 8 3" xfId="20135" xr:uid="{00000000-0005-0000-0000-0000AF470000}"/>
    <cellStyle name="40% - Accent2 2 3 9" xfId="20136" xr:uid="{00000000-0005-0000-0000-0000B0470000}"/>
    <cellStyle name="40% - Accent2 2 3 9 2" xfId="20137" xr:uid="{00000000-0005-0000-0000-0000B1470000}"/>
    <cellStyle name="40% - Accent2 2 4" xfId="20138" xr:uid="{00000000-0005-0000-0000-0000B2470000}"/>
    <cellStyle name="40% - Accent2 2 4 10" xfId="20139" xr:uid="{00000000-0005-0000-0000-0000B3470000}"/>
    <cellStyle name="40% - Accent2 2 4 2" xfId="20140" xr:uid="{00000000-0005-0000-0000-0000B4470000}"/>
    <cellStyle name="40% - Accent2 2 4 2 2" xfId="20141" xr:uid="{00000000-0005-0000-0000-0000B5470000}"/>
    <cellStyle name="40% - Accent2 2 4 2 2 2" xfId="20142" xr:uid="{00000000-0005-0000-0000-0000B6470000}"/>
    <cellStyle name="40% - Accent2 2 4 2 2 2 2" xfId="20143" xr:uid="{00000000-0005-0000-0000-0000B7470000}"/>
    <cellStyle name="40% - Accent2 2 4 2 2 2 2 2" xfId="20144" xr:uid="{00000000-0005-0000-0000-0000B8470000}"/>
    <cellStyle name="40% - Accent2 2 4 2 2 2 3" xfId="20145" xr:uid="{00000000-0005-0000-0000-0000B9470000}"/>
    <cellStyle name="40% - Accent2 2 4 2 2 3" xfId="20146" xr:uid="{00000000-0005-0000-0000-0000BA470000}"/>
    <cellStyle name="40% - Accent2 2 4 2 2 3 2" xfId="20147" xr:uid="{00000000-0005-0000-0000-0000BB470000}"/>
    <cellStyle name="40% - Accent2 2 4 2 2 3 2 2" xfId="20148" xr:uid="{00000000-0005-0000-0000-0000BC470000}"/>
    <cellStyle name="40% - Accent2 2 4 2 2 3 3" xfId="20149" xr:uid="{00000000-0005-0000-0000-0000BD470000}"/>
    <cellStyle name="40% - Accent2 2 4 2 2 4" xfId="20150" xr:uid="{00000000-0005-0000-0000-0000BE470000}"/>
    <cellStyle name="40% - Accent2 2 4 2 2 4 2" xfId="20151" xr:uid="{00000000-0005-0000-0000-0000BF470000}"/>
    <cellStyle name="40% - Accent2 2 4 2 2 4 2 2" xfId="20152" xr:uid="{00000000-0005-0000-0000-0000C0470000}"/>
    <cellStyle name="40% - Accent2 2 4 2 2 4 3" xfId="20153" xr:uid="{00000000-0005-0000-0000-0000C1470000}"/>
    <cellStyle name="40% - Accent2 2 4 2 2 5" xfId="20154" xr:uid="{00000000-0005-0000-0000-0000C2470000}"/>
    <cellStyle name="40% - Accent2 2 4 2 2 5 2" xfId="20155" xr:uid="{00000000-0005-0000-0000-0000C3470000}"/>
    <cellStyle name="40% - Accent2 2 4 2 2 6" xfId="20156" xr:uid="{00000000-0005-0000-0000-0000C4470000}"/>
    <cellStyle name="40% - Accent2 2 4 2 2 6 2" xfId="20157" xr:uid="{00000000-0005-0000-0000-0000C5470000}"/>
    <cellStyle name="40% - Accent2 2 4 2 2 7" xfId="20158" xr:uid="{00000000-0005-0000-0000-0000C6470000}"/>
    <cellStyle name="40% - Accent2 2 4 2 3" xfId="20159" xr:uid="{00000000-0005-0000-0000-0000C7470000}"/>
    <cellStyle name="40% - Accent2 2 4 2 3 2" xfId="20160" xr:uid="{00000000-0005-0000-0000-0000C8470000}"/>
    <cellStyle name="40% - Accent2 2 4 2 3 2 2" xfId="20161" xr:uid="{00000000-0005-0000-0000-0000C9470000}"/>
    <cellStyle name="40% - Accent2 2 4 2 3 2 2 2" xfId="20162" xr:uid="{00000000-0005-0000-0000-0000CA470000}"/>
    <cellStyle name="40% - Accent2 2 4 2 3 2 3" xfId="20163" xr:uid="{00000000-0005-0000-0000-0000CB470000}"/>
    <cellStyle name="40% - Accent2 2 4 2 3 3" xfId="20164" xr:uid="{00000000-0005-0000-0000-0000CC470000}"/>
    <cellStyle name="40% - Accent2 2 4 2 3 3 2" xfId="20165" xr:uid="{00000000-0005-0000-0000-0000CD470000}"/>
    <cellStyle name="40% - Accent2 2 4 2 3 4" xfId="20166" xr:uid="{00000000-0005-0000-0000-0000CE470000}"/>
    <cellStyle name="40% - Accent2 2 4 2 4" xfId="20167" xr:uid="{00000000-0005-0000-0000-0000CF470000}"/>
    <cellStyle name="40% - Accent2 2 4 2 4 2" xfId="20168" xr:uid="{00000000-0005-0000-0000-0000D0470000}"/>
    <cellStyle name="40% - Accent2 2 4 2 4 2 2" xfId="20169" xr:uid="{00000000-0005-0000-0000-0000D1470000}"/>
    <cellStyle name="40% - Accent2 2 4 2 4 3" xfId="20170" xr:uid="{00000000-0005-0000-0000-0000D2470000}"/>
    <cellStyle name="40% - Accent2 2 4 2 5" xfId="20171" xr:uid="{00000000-0005-0000-0000-0000D3470000}"/>
    <cellStyle name="40% - Accent2 2 4 2 5 2" xfId="20172" xr:uid="{00000000-0005-0000-0000-0000D4470000}"/>
    <cellStyle name="40% - Accent2 2 4 2 5 2 2" xfId="20173" xr:uid="{00000000-0005-0000-0000-0000D5470000}"/>
    <cellStyle name="40% - Accent2 2 4 2 5 3" xfId="20174" xr:uid="{00000000-0005-0000-0000-0000D6470000}"/>
    <cellStyle name="40% - Accent2 2 4 2 6" xfId="20175" xr:uid="{00000000-0005-0000-0000-0000D7470000}"/>
    <cellStyle name="40% - Accent2 2 4 2 6 2" xfId="20176" xr:uid="{00000000-0005-0000-0000-0000D8470000}"/>
    <cellStyle name="40% - Accent2 2 4 2 6 2 2" xfId="20177" xr:uid="{00000000-0005-0000-0000-0000D9470000}"/>
    <cellStyle name="40% - Accent2 2 4 2 6 3" xfId="20178" xr:uid="{00000000-0005-0000-0000-0000DA470000}"/>
    <cellStyle name="40% - Accent2 2 4 2 7" xfId="20179" xr:uid="{00000000-0005-0000-0000-0000DB470000}"/>
    <cellStyle name="40% - Accent2 2 4 2 7 2" xfId="20180" xr:uid="{00000000-0005-0000-0000-0000DC470000}"/>
    <cellStyle name="40% - Accent2 2 4 2 8" xfId="20181" xr:uid="{00000000-0005-0000-0000-0000DD470000}"/>
    <cellStyle name="40% - Accent2 2 4 2 8 2" xfId="20182" xr:uid="{00000000-0005-0000-0000-0000DE470000}"/>
    <cellStyle name="40% - Accent2 2 4 2 9" xfId="20183" xr:uid="{00000000-0005-0000-0000-0000DF470000}"/>
    <cellStyle name="40% - Accent2 2 4 3" xfId="20184" xr:uid="{00000000-0005-0000-0000-0000E0470000}"/>
    <cellStyle name="40% - Accent2 2 4 3 2" xfId="20185" xr:uid="{00000000-0005-0000-0000-0000E1470000}"/>
    <cellStyle name="40% - Accent2 2 4 3 2 2" xfId="20186" xr:uid="{00000000-0005-0000-0000-0000E2470000}"/>
    <cellStyle name="40% - Accent2 2 4 3 2 2 2" xfId="20187" xr:uid="{00000000-0005-0000-0000-0000E3470000}"/>
    <cellStyle name="40% - Accent2 2 4 3 2 3" xfId="20188" xr:uid="{00000000-0005-0000-0000-0000E4470000}"/>
    <cellStyle name="40% - Accent2 2 4 3 3" xfId="20189" xr:uid="{00000000-0005-0000-0000-0000E5470000}"/>
    <cellStyle name="40% - Accent2 2 4 3 3 2" xfId="20190" xr:uid="{00000000-0005-0000-0000-0000E6470000}"/>
    <cellStyle name="40% - Accent2 2 4 3 3 2 2" xfId="20191" xr:uid="{00000000-0005-0000-0000-0000E7470000}"/>
    <cellStyle name="40% - Accent2 2 4 3 3 3" xfId="20192" xr:uid="{00000000-0005-0000-0000-0000E8470000}"/>
    <cellStyle name="40% - Accent2 2 4 3 4" xfId="20193" xr:uid="{00000000-0005-0000-0000-0000E9470000}"/>
    <cellStyle name="40% - Accent2 2 4 3 4 2" xfId="20194" xr:uid="{00000000-0005-0000-0000-0000EA470000}"/>
    <cellStyle name="40% - Accent2 2 4 3 4 2 2" xfId="20195" xr:uid="{00000000-0005-0000-0000-0000EB470000}"/>
    <cellStyle name="40% - Accent2 2 4 3 4 3" xfId="20196" xr:uid="{00000000-0005-0000-0000-0000EC470000}"/>
    <cellStyle name="40% - Accent2 2 4 3 5" xfId="20197" xr:uid="{00000000-0005-0000-0000-0000ED470000}"/>
    <cellStyle name="40% - Accent2 2 4 3 5 2" xfId="20198" xr:uid="{00000000-0005-0000-0000-0000EE470000}"/>
    <cellStyle name="40% - Accent2 2 4 3 6" xfId="20199" xr:uid="{00000000-0005-0000-0000-0000EF470000}"/>
    <cellStyle name="40% - Accent2 2 4 3 6 2" xfId="20200" xr:uid="{00000000-0005-0000-0000-0000F0470000}"/>
    <cellStyle name="40% - Accent2 2 4 3 7" xfId="20201" xr:uid="{00000000-0005-0000-0000-0000F1470000}"/>
    <cellStyle name="40% - Accent2 2 4 4" xfId="20202" xr:uid="{00000000-0005-0000-0000-0000F2470000}"/>
    <cellStyle name="40% - Accent2 2 4 4 2" xfId="20203" xr:uid="{00000000-0005-0000-0000-0000F3470000}"/>
    <cellStyle name="40% - Accent2 2 4 4 2 2" xfId="20204" xr:uid="{00000000-0005-0000-0000-0000F4470000}"/>
    <cellStyle name="40% - Accent2 2 4 4 2 2 2" xfId="20205" xr:uid="{00000000-0005-0000-0000-0000F5470000}"/>
    <cellStyle name="40% - Accent2 2 4 4 2 3" xfId="20206" xr:uid="{00000000-0005-0000-0000-0000F6470000}"/>
    <cellStyle name="40% - Accent2 2 4 4 3" xfId="20207" xr:uid="{00000000-0005-0000-0000-0000F7470000}"/>
    <cellStyle name="40% - Accent2 2 4 4 3 2" xfId="20208" xr:uid="{00000000-0005-0000-0000-0000F8470000}"/>
    <cellStyle name="40% - Accent2 2 4 4 4" xfId="20209" xr:uid="{00000000-0005-0000-0000-0000F9470000}"/>
    <cellStyle name="40% - Accent2 2 4 5" xfId="20210" xr:uid="{00000000-0005-0000-0000-0000FA470000}"/>
    <cellStyle name="40% - Accent2 2 4 5 2" xfId="20211" xr:uid="{00000000-0005-0000-0000-0000FB470000}"/>
    <cellStyle name="40% - Accent2 2 4 5 2 2" xfId="20212" xr:uid="{00000000-0005-0000-0000-0000FC470000}"/>
    <cellStyle name="40% - Accent2 2 4 5 3" xfId="20213" xr:uid="{00000000-0005-0000-0000-0000FD470000}"/>
    <cellStyle name="40% - Accent2 2 4 6" xfId="20214" xr:uid="{00000000-0005-0000-0000-0000FE470000}"/>
    <cellStyle name="40% - Accent2 2 4 6 2" xfId="20215" xr:uid="{00000000-0005-0000-0000-0000FF470000}"/>
    <cellStyle name="40% - Accent2 2 4 6 2 2" xfId="20216" xr:uid="{00000000-0005-0000-0000-000000480000}"/>
    <cellStyle name="40% - Accent2 2 4 6 3" xfId="20217" xr:uid="{00000000-0005-0000-0000-000001480000}"/>
    <cellStyle name="40% - Accent2 2 4 7" xfId="20218" xr:uid="{00000000-0005-0000-0000-000002480000}"/>
    <cellStyle name="40% - Accent2 2 4 7 2" xfId="20219" xr:uid="{00000000-0005-0000-0000-000003480000}"/>
    <cellStyle name="40% - Accent2 2 4 7 2 2" xfId="20220" xr:uid="{00000000-0005-0000-0000-000004480000}"/>
    <cellStyle name="40% - Accent2 2 4 7 3" xfId="20221" xr:uid="{00000000-0005-0000-0000-000005480000}"/>
    <cellStyle name="40% - Accent2 2 4 8" xfId="20222" xr:uid="{00000000-0005-0000-0000-000006480000}"/>
    <cellStyle name="40% - Accent2 2 4 8 2" xfId="20223" xr:uid="{00000000-0005-0000-0000-000007480000}"/>
    <cellStyle name="40% - Accent2 2 4 9" xfId="20224" xr:uid="{00000000-0005-0000-0000-000008480000}"/>
    <cellStyle name="40% - Accent2 2 4 9 2" xfId="20225" xr:uid="{00000000-0005-0000-0000-000009480000}"/>
    <cellStyle name="40% - Accent2 2 5" xfId="20226" xr:uid="{00000000-0005-0000-0000-00000A480000}"/>
    <cellStyle name="40% - Accent2 2 5 2" xfId="20227" xr:uid="{00000000-0005-0000-0000-00000B480000}"/>
    <cellStyle name="40% - Accent2 2 5 2 2" xfId="20228" xr:uid="{00000000-0005-0000-0000-00000C480000}"/>
    <cellStyle name="40% - Accent2 2 5 2 2 2" xfId="20229" xr:uid="{00000000-0005-0000-0000-00000D480000}"/>
    <cellStyle name="40% - Accent2 2 5 2 2 2 2" xfId="20230" xr:uid="{00000000-0005-0000-0000-00000E480000}"/>
    <cellStyle name="40% - Accent2 2 5 2 2 3" xfId="20231" xr:uid="{00000000-0005-0000-0000-00000F480000}"/>
    <cellStyle name="40% - Accent2 2 5 2 3" xfId="20232" xr:uid="{00000000-0005-0000-0000-000010480000}"/>
    <cellStyle name="40% - Accent2 2 5 2 3 2" xfId="20233" xr:uid="{00000000-0005-0000-0000-000011480000}"/>
    <cellStyle name="40% - Accent2 2 5 2 3 2 2" xfId="20234" xr:uid="{00000000-0005-0000-0000-000012480000}"/>
    <cellStyle name="40% - Accent2 2 5 2 3 3" xfId="20235" xr:uid="{00000000-0005-0000-0000-000013480000}"/>
    <cellStyle name="40% - Accent2 2 5 2 4" xfId="20236" xr:uid="{00000000-0005-0000-0000-000014480000}"/>
    <cellStyle name="40% - Accent2 2 5 2 4 2" xfId="20237" xr:uid="{00000000-0005-0000-0000-000015480000}"/>
    <cellStyle name="40% - Accent2 2 5 2 4 2 2" xfId="20238" xr:uid="{00000000-0005-0000-0000-000016480000}"/>
    <cellStyle name="40% - Accent2 2 5 2 4 3" xfId="20239" xr:uid="{00000000-0005-0000-0000-000017480000}"/>
    <cellStyle name="40% - Accent2 2 5 2 5" xfId="20240" xr:uid="{00000000-0005-0000-0000-000018480000}"/>
    <cellStyle name="40% - Accent2 2 5 2 5 2" xfId="20241" xr:uid="{00000000-0005-0000-0000-000019480000}"/>
    <cellStyle name="40% - Accent2 2 5 2 6" xfId="20242" xr:uid="{00000000-0005-0000-0000-00001A480000}"/>
    <cellStyle name="40% - Accent2 2 5 2 6 2" xfId="20243" xr:uid="{00000000-0005-0000-0000-00001B480000}"/>
    <cellStyle name="40% - Accent2 2 5 2 7" xfId="20244" xr:uid="{00000000-0005-0000-0000-00001C480000}"/>
    <cellStyle name="40% - Accent2 2 5 3" xfId="20245" xr:uid="{00000000-0005-0000-0000-00001D480000}"/>
    <cellStyle name="40% - Accent2 2 5 3 2" xfId="20246" xr:uid="{00000000-0005-0000-0000-00001E480000}"/>
    <cellStyle name="40% - Accent2 2 5 3 2 2" xfId="20247" xr:uid="{00000000-0005-0000-0000-00001F480000}"/>
    <cellStyle name="40% - Accent2 2 5 3 2 2 2" xfId="20248" xr:uid="{00000000-0005-0000-0000-000020480000}"/>
    <cellStyle name="40% - Accent2 2 5 3 2 3" xfId="20249" xr:uid="{00000000-0005-0000-0000-000021480000}"/>
    <cellStyle name="40% - Accent2 2 5 3 3" xfId="20250" xr:uid="{00000000-0005-0000-0000-000022480000}"/>
    <cellStyle name="40% - Accent2 2 5 3 3 2" xfId="20251" xr:uid="{00000000-0005-0000-0000-000023480000}"/>
    <cellStyle name="40% - Accent2 2 5 3 4" xfId="20252" xr:uid="{00000000-0005-0000-0000-000024480000}"/>
    <cellStyle name="40% - Accent2 2 5 4" xfId="20253" xr:uid="{00000000-0005-0000-0000-000025480000}"/>
    <cellStyle name="40% - Accent2 2 5 4 2" xfId="20254" xr:uid="{00000000-0005-0000-0000-000026480000}"/>
    <cellStyle name="40% - Accent2 2 5 4 2 2" xfId="20255" xr:uid="{00000000-0005-0000-0000-000027480000}"/>
    <cellStyle name="40% - Accent2 2 5 4 3" xfId="20256" xr:uid="{00000000-0005-0000-0000-000028480000}"/>
    <cellStyle name="40% - Accent2 2 5 5" xfId="20257" xr:uid="{00000000-0005-0000-0000-000029480000}"/>
    <cellStyle name="40% - Accent2 2 5 5 2" xfId="20258" xr:uid="{00000000-0005-0000-0000-00002A480000}"/>
    <cellStyle name="40% - Accent2 2 5 5 2 2" xfId="20259" xr:uid="{00000000-0005-0000-0000-00002B480000}"/>
    <cellStyle name="40% - Accent2 2 5 5 3" xfId="20260" xr:uid="{00000000-0005-0000-0000-00002C480000}"/>
    <cellStyle name="40% - Accent2 2 5 6" xfId="20261" xr:uid="{00000000-0005-0000-0000-00002D480000}"/>
    <cellStyle name="40% - Accent2 2 5 6 2" xfId="20262" xr:uid="{00000000-0005-0000-0000-00002E480000}"/>
    <cellStyle name="40% - Accent2 2 5 6 2 2" xfId="20263" xr:uid="{00000000-0005-0000-0000-00002F480000}"/>
    <cellStyle name="40% - Accent2 2 5 6 3" xfId="20264" xr:uid="{00000000-0005-0000-0000-000030480000}"/>
    <cellStyle name="40% - Accent2 2 5 7" xfId="20265" xr:uid="{00000000-0005-0000-0000-000031480000}"/>
    <cellStyle name="40% - Accent2 2 5 7 2" xfId="20266" xr:uid="{00000000-0005-0000-0000-000032480000}"/>
    <cellStyle name="40% - Accent2 2 5 8" xfId="20267" xr:uid="{00000000-0005-0000-0000-000033480000}"/>
    <cellStyle name="40% - Accent2 2 5 8 2" xfId="20268" xr:uid="{00000000-0005-0000-0000-000034480000}"/>
    <cellStyle name="40% - Accent2 2 5 9" xfId="20269" xr:uid="{00000000-0005-0000-0000-000035480000}"/>
    <cellStyle name="40% - Accent2 2 6" xfId="20270" xr:uid="{00000000-0005-0000-0000-000036480000}"/>
    <cellStyle name="40% - Accent2 2 6 2" xfId="20271" xr:uid="{00000000-0005-0000-0000-000037480000}"/>
    <cellStyle name="40% - Accent2 2 6 2 2" xfId="20272" xr:uid="{00000000-0005-0000-0000-000038480000}"/>
    <cellStyle name="40% - Accent2 2 6 2 2 2" xfId="20273" xr:uid="{00000000-0005-0000-0000-000039480000}"/>
    <cellStyle name="40% - Accent2 2 6 2 3" xfId="20274" xr:uid="{00000000-0005-0000-0000-00003A480000}"/>
    <cellStyle name="40% - Accent2 2 6 3" xfId="20275" xr:uid="{00000000-0005-0000-0000-00003B480000}"/>
    <cellStyle name="40% - Accent2 2 6 3 2" xfId="20276" xr:uid="{00000000-0005-0000-0000-00003C480000}"/>
    <cellStyle name="40% - Accent2 2 6 3 2 2" xfId="20277" xr:uid="{00000000-0005-0000-0000-00003D480000}"/>
    <cellStyle name="40% - Accent2 2 6 3 3" xfId="20278" xr:uid="{00000000-0005-0000-0000-00003E480000}"/>
    <cellStyle name="40% - Accent2 2 6 4" xfId="20279" xr:uid="{00000000-0005-0000-0000-00003F480000}"/>
    <cellStyle name="40% - Accent2 2 6 4 2" xfId="20280" xr:uid="{00000000-0005-0000-0000-000040480000}"/>
    <cellStyle name="40% - Accent2 2 6 4 2 2" xfId="20281" xr:uid="{00000000-0005-0000-0000-000041480000}"/>
    <cellStyle name="40% - Accent2 2 6 4 3" xfId="20282" xr:uid="{00000000-0005-0000-0000-000042480000}"/>
    <cellStyle name="40% - Accent2 2 6 5" xfId="20283" xr:uid="{00000000-0005-0000-0000-000043480000}"/>
    <cellStyle name="40% - Accent2 2 6 5 2" xfId="20284" xr:uid="{00000000-0005-0000-0000-000044480000}"/>
    <cellStyle name="40% - Accent2 2 6 6" xfId="20285" xr:uid="{00000000-0005-0000-0000-000045480000}"/>
    <cellStyle name="40% - Accent2 2 6 6 2" xfId="20286" xr:uid="{00000000-0005-0000-0000-000046480000}"/>
    <cellStyle name="40% - Accent2 2 6 7" xfId="20287" xr:uid="{00000000-0005-0000-0000-000047480000}"/>
    <cellStyle name="40% - Accent2 2 7" xfId="20288" xr:uid="{00000000-0005-0000-0000-000048480000}"/>
    <cellStyle name="40% - Accent2 2 7 2" xfId="20289" xr:uid="{00000000-0005-0000-0000-000049480000}"/>
    <cellStyle name="40% - Accent2 2 7 2 2" xfId="20290" xr:uid="{00000000-0005-0000-0000-00004A480000}"/>
    <cellStyle name="40% - Accent2 2 7 2 2 2" xfId="20291" xr:uid="{00000000-0005-0000-0000-00004B480000}"/>
    <cellStyle name="40% - Accent2 2 7 2 3" xfId="20292" xr:uid="{00000000-0005-0000-0000-00004C480000}"/>
    <cellStyle name="40% - Accent2 2 7 3" xfId="20293" xr:uid="{00000000-0005-0000-0000-00004D480000}"/>
    <cellStyle name="40% - Accent2 2 7 3 2" xfId="20294" xr:uid="{00000000-0005-0000-0000-00004E480000}"/>
    <cellStyle name="40% - Accent2 2 7 4" xfId="20295" xr:uid="{00000000-0005-0000-0000-00004F480000}"/>
    <cellStyle name="40% - Accent2 2 8" xfId="20296" xr:uid="{00000000-0005-0000-0000-000050480000}"/>
    <cellStyle name="40% - Accent2 2 8 2" xfId="20297" xr:uid="{00000000-0005-0000-0000-000051480000}"/>
    <cellStyle name="40% - Accent2 2 8 2 2" xfId="20298" xr:uid="{00000000-0005-0000-0000-000052480000}"/>
    <cellStyle name="40% - Accent2 2 8 3" xfId="20299" xr:uid="{00000000-0005-0000-0000-000053480000}"/>
    <cellStyle name="40% - Accent2 2 9" xfId="20300" xr:uid="{00000000-0005-0000-0000-000054480000}"/>
    <cellStyle name="40% - Accent2 2 9 2" xfId="20301" xr:uid="{00000000-0005-0000-0000-000055480000}"/>
    <cellStyle name="40% - Accent2 2 9 2 2" xfId="20302" xr:uid="{00000000-0005-0000-0000-000056480000}"/>
    <cellStyle name="40% - Accent2 2 9 3" xfId="20303" xr:uid="{00000000-0005-0000-0000-000057480000}"/>
    <cellStyle name="40% - Accent2 20" xfId="20304" xr:uid="{00000000-0005-0000-0000-000058480000}"/>
    <cellStyle name="40% - Accent2 20 2" xfId="20305" xr:uid="{00000000-0005-0000-0000-000059480000}"/>
    <cellStyle name="40% - Accent2 21" xfId="20306" xr:uid="{00000000-0005-0000-0000-00005A480000}"/>
    <cellStyle name="40% - Accent2 22" xfId="20307" xr:uid="{00000000-0005-0000-0000-00005B480000}"/>
    <cellStyle name="40% - Accent2 3" xfId="881" xr:uid="{00000000-0005-0000-0000-00005C480000}"/>
    <cellStyle name="40% - Accent2 3 10" xfId="20309" xr:uid="{00000000-0005-0000-0000-00005D480000}"/>
    <cellStyle name="40% - Accent2 3 10 2" xfId="20310" xr:uid="{00000000-0005-0000-0000-00005E480000}"/>
    <cellStyle name="40% - Accent2 3 10 2 2" xfId="20311" xr:uid="{00000000-0005-0000-0000-00005F480000}"/>
    <cellStyle name="40% - Accent2 3 10 3" xfId="20312" xr:uid="{00000000-0005-0000-0000-000060480000}"/>
    <cellStyle name="40% - Accent2 3 11" xfId="20313" xr:uid="{00000000-0005-0000-0000-000061480000}"/>
    <cellStyle name="40% - Accent2 3 11 2" xfId="20314" xr:uid="{00000000-0005-0000-0000-000062480000}"/>
    <cellStyle name="40% - Accent2 3 12" xfId="20315" xr:uid="{00000000-0005-0000-0000-000063480000}"/>
    <cellStyle name="40% - Accent2 3 12 2" xfId="20316" xr:uid="{00000000-0005-0000-0000-000064480000}"/>
    <cellStyle name="40% - Accent2 3 13" xfId="20317" xr:uid="{00000000-0005-0000-0000-000065480000}"/>
    <cellStyle name="40% - Accent2 3 14" xfId="20318" xr:uid="{00000000-0005-0000-0000-000066480000}"/>
    <cellStyle name="40% - Accent2 3 15" xfId="20308" xr:uid="{00000000-0005-0000-0000-000067480000}"/>
    <cellStyle name="40% - Accent2 3 2" xfId="882" xr:uid="{00000000-0005-0000-0000-000068480000}"/>
    <cellStyle name="40% - Accent2 3 2 10" xfId="20320" xr:uid="{00000000-0005-0000-0000-000069480000}"/>
    <cellStyle name="40% - Accent2 3 2 10 2" xfId="20321" xr:uid="{00000000-0005-0000-0000-00006A480000}"/>
    <cellStyle name="40% - Accent2 3 2 11" xfId="20322" xr:uid="{00000000-0005-0000-0000-00006B480000}"/>
    <cellStyle name="40% - Accent2 3 2 12" xfId="20323" xr:uid="{00000000-0005-0000-0000-00006C480000}"/>
    <cellStyle name="40% - Accent2 3 2 13" xfId="20319" xr:uid="{00000000-0005-0000-0000-00006D480000}"/>
    <cellStyle name="40% - Accent2 3 2 2" xfId="20324" xr:uid="{00000000-0005-0000-0000-00006E480000}"/>
    <cellStyle name="40% - Accent2 3 2 2 10" xfId="20325" xr:uid="{00000000-0005-0000-0000-00006F480000}"/>
    <cellStyle name="40% - Accent2 3 2 2 11" xfId="20326" xr:uid="{00000000-0005-0000-0000-000070480000}"/>
    <cellStyle name="40% - Accent2 3 2 2 2" xfId="20327" xr:uid="{00000000-0005-0000-0000-000071480000}"/>
    <cellStyle name="40% - Accent2 3 2 2 2 2" xfId="20328" xr:uid="{00000000-0005-0000-0000-000072480000}"/>
    <cellStyle name="40% - Accent2 3 2 2 2 2 2" xfId="20329" xr:uid="{00000000-0005-0000-0000-000073480000}"/>
    <cellStyle name="40% - Accent2 3 2 2 2 2 2 2" xfId="20330" xr:uid="{00000000-0005-0000-0000-000074480000}"/>
    <cellStyle name="40% - Accent2 3 2 2 2 2 2 2 2" xfId="20331" xr:uid="{00000000-0005-0000-0000-000075480000}"/>
    <cellStyle name="40% - Accent2 3 2 2 2 2 2 3" xfId="20332" xr:uid="{00000000-0005-0000-0000-000076480000}"/>
    <cellStyle name="40% - Accent2 3 2 2 2 2 3" xfId="20333" xr:uid="{00000000-0005-0000-0000-000077480000}"/>
    <cellStyle name="40% - Accent2 3 2 2 2 2 3 2" xfId="20334" xr:uid="{00000000-0005-0000-0000-000078480000}"/>
    <cellStyle name="40% - Accent2 3 2 2 2 2 3 2 2" xfId="20335" xr:uid="{00000000-0005-0000-0000-000079480000}"/>
    <cellStyle name="40% - Accent2 3 2 2 2 2 3 3" xfId="20336" xr:uid="{00000000-0005-0000-0000-00007A480000}"/>
    <cellStyle name="40% - Accent2 3 2 2 2 2 4" xfId="20337" xr:uid="{00000000-0005-0000-0000-00007B480000}"/>
    <cellStyle name="40% - Accent2 3 2 2 2 2 4 2" xfId="20338" xr:uid="{00000000-0005-0000-0000-00007C480000}"/>
    <cellStyle name="40% - Accent2 3 2 2 2 2 4 2 2" xfId="20339" xr:uid="{00000000-0005-0000-0000-00007D480000}"/>
    <cellStyle name="40% - Accent2 3 2 2 2 2 4 3" xfId="20340" xr:uid="{00000000-0005-0000-0000-00007E480000}"/>
    <cellStyle name="40% - Accent2 3 2 2 2 2 5" xfId="20341" xr:uid="{00000000-0005-0000-0000-00007F480000}"/>
    <cellStyle name="40% - Accent2 3 2 2 2 2 5 2" xfId="20342" xr:uid="{00000000-0005-0000-0000-000080480000}"/>
    <cellStyle name="40% - Accent2 3 2 2 2 2 6" xfId="20343" xr:uid="{00000000-0005-0000-0000-000081480000}"/>
    <cellStyle name="40% - Accent2 3 2 2 2 2 6 2" xfId="20344" xr:uid="{00000000-0005-0000-0000-000082480000}"/>
    <cellStyle name="40% - Accent2 3 2 2 2 2 7" xfId="20345" xr:uid="{00000000-0005-0000-0000-000083480000}"/>
    <cellStyle name="40% - Accent2 3 2 2 2 3" xfId="20346" xr:uid="{00000000-0005-0000-0000-000084480000}"/>
    <cellStyle name="40% - Accent2 3 2 2 2 3 2" xfId="20347" xr:uid="{00000000-0005-0000-0000-000085480000}"/>
    <cellStyle name="40% - Accent2 3 2 2 2 3 2 2" xfId="20348" xr:uid="{00000000-0005-0000-0000-000086480000}"/>
    <cellStyle name="40% - Accent2 3 2 2 2 3 2 2 2" xfId="20349" xr:uid="{00000000-0005-0000-0000-000087480000}"/>
    <cellStyle name="40% - Accent2 3 2 2 2 3 2 3" xfId="20350" xr:uid="{00000000-0005-0000-0000-000088480000}"/>
    <cellStyle name="40% - Accent2 3 2 2 2 3 3" xfId="20351" xr:uid="{00000000-0005-0000-0000-000089480000}"/>
    <cellStyle name="40% - Accent2 3 2 2 2 3 3 2" xfId="20352" xr:uid="{00000000-0005-0000-0000-00008A480000}"/>
    <cellStyle name="40% - Accent2 3 2 2 2 3 4" xfId="20353" xr:uid="{00000000-0005-0000-0000-00008B480000}"/>
    <cellStyle name="40% - Accent2 3 2 2 2 4" xfId="20354" xr:uid="{00000000-0005-0000-0000-00008C480000}"/>
    <cellStyle name="40% - Accent2 3 2 2 2 4 2" xfId="20355" xr:uid="{00000000-0005-0000-0000-00008D480000}"/>
    <cellStyle name="40% - Accent2 3 2 2 2 4 2 2" xfId="20356" xr:uid="{00000000-0005-0000-0000-00008E480000}"/>
    <cellStyle name="40% - Accent2 3 2 2 2 4 3" xfId="20357" xr:uid="{00000000-0005-0000-0000-00008F480000}"/>
    <cellStyle name="40% - Accent2 3 2 2 2 5" xfId="20358" xr:uid="{00000000-0005-0000-0000-000090480000}"/>
    <cellStyle name="40% - Accent2 3 2 2 2 5 2" xfId="20359" xr:uid="{00000000-0005-0000-0000-000091480000}"/>
    <cellStyle name="40% - Accent2 3 2 2 2 5 2 2" xfId="20360" xr:uid="{00000000-0005-0000-0000-000092480000}"/>
    <cellStyle name="40% - Accent2 3 2 2 2 5 3" xfId="20361" xr:uid="{00000000-0005-0000-0000-000093480000}"/>
    <cellStyle name="40% - Accent2 3 2 2 2 6" xfId="20362" xr:uid="{00000000-0005-0000-0000-000094480000}"/>
    <cellStyle name="40% - Accent2 3 2 2 2 6 2" xfId="20363" xr:uid="{00000000-0005-0000-0000-000095480000}"/>
    <cellStyle name="40% - Accent2 3 2 2 2 6 2 2" xfId="20364" xr:uid="{00000000-0005-0000-0000-000096480000}"/>
    <cellStyle name="40% - Accent2 3 2 2 2 6 3" xfId="20365" xr:uid="{00000000-0005-0000-0000-000097480000}"/>
    <cellStyle name="40% - Accent2 3 2 2 2 7" xfId="20366" xr:uid="{00000000-0005-0000-0000-000098480000}"/>
    <cellStyle name="40% - Accent2 3 2 2 2 7 2" xfId="20367" xr:uid="{00000000-0005-0000-0000-000099480000}"/>
    <cellStyle name="40% - Accent2 3 2 2 2 8" xfId="20368" xr:uid="{00000000-0005-0000-0000-00009A480000}"/>
    <cellStyle name="40% - Accent2 3 2 2 2 8 2" xfId="20369" xr:uid="{00000000-0005-0000-0000-00009B480000}"/>
    <cellStyle name="40% - Accent2 3 2 2 2 9" xfId="20370" xr:uid="{00000000-0005-0000-0000-00009C480000}"/>
    <cellStyle name="40% - Accent2 3 2 2 3" xfId="20371" xr:uid="{00000000-0005-0000-0000-00009D480000}"/>
    <cellStyle name="40% - Accent2 3 2 2 3 2" xfId="20372" xr:uid="{00000000-0005-0000-0000-00009E480000}"/>
    <cellStyle name="40% - Accent2 3 2 2 3 2 2" xfId="20373" xr:uid="{00000000-0005-0000-0000-00009F480000}"/>
    <cellStyle name="40% - Accent2 3 2 2 3 2 2 2" xfId="20374" xr:uid="{00000000-0005-0000-0000-0000A0480000}"/>
    <cellStyle name="40% - Accent2 3 2 2 3 2 3" xfId="20375" xr:uid="{00000000-0005-0000-0000-0000A1480000}"/>
    <cellStyle name="40% - Accent2 3 2 2 3 3" xfId="20376" xr:uid="{00000000-0005-0000-0000-0000A2480000}"/>
    <cellStyle name="40% - Accent2 3 2 2 3 3 2" xfId="20377" xr:uid="{00000000-0005-0000-0000-0000A3480000}"/>
    <cellStyle name="40% - Accent2 3 2 2 3 3 2 2" xfId="20378" xr:uid="{00000000-0005-0000-0000-0000A4480000}"/>
    <cellStyle name="40% - Accent2 3 2 2 3 3 3" xfId="20379" xr:uid="{00000000-0005-0000-0000-0000A5480000}"/>
    <cellStyle name="40% - Accent2 3 2 2 3 4" xfId="20380" xr:uid="{00000000-0005-0000-0000-0000A6480000}"/>
    <cellStyle name="40% - Accent2 3 2 2 3 4 2" xfId="20381" xr:uid="{00000000-0005-0000-0000-0000A7480000}"/>
    <cellStyle name="40% - Accent2 3 2 2 3 4 2 2" xfId="20382" xr:uid="{00000000-0005-0000-0000-0000A8480000}"/>
    <cellStyle name="40% - Accent2 3 2 2 3 4 3" xfId="20383" xr:uid="{00000000-0005-0000-0000-0000A9480000}"/>
    <cellStyle name="40% - Accent2 3 2 2 3 5" xfId="20384" xr:uid="{00000000-0005-0000-0000-0000AA480000}"/>
    <cellStyle name="40% - Accent2 3 2 2 3 5 2" xfId="20385" xr:uid="{00000000-0005-0000-0000-0000AB480000}"/>
    <cellStyle name="40% - Accent2 3 2 2 3 6" xfId="20386" xr:uid="{00000000-0005-0000-0000-0000AC480000}"/>
    <cellStyle name="40% - Accent2 3 2 2 3 6 2" xfId="20387" xr:uid="{00000000-0005-0000-0000-0000AD480000}"/>
    <cellStyle name="40% - Accent2 3 2 2 3 7" xfId="20388" xr:uid="{00000000-0005-0000-0000-0000AE480000}"/>
    <cellStyle name="40% - Accent2 3 2 2 4" xfId="20389" xr:uid="{00000000-0005-0000-0000-0000AF480000}"/>
    <cellStyle name="40% - Accent2 3 2 2 4 2" xfId="20390" xr:uid="{00000000-0005-0000-0000-0000B0480000}"/>
    <cellStyle name="40% - Accent2 3 2 2 4 2 2" xfId="20391" xr:uid="{00000000-0005-0000-0000-0000B1480000}"/>
    <cellStyle name="40% - Accent2 3 2 2 4 2 2 2" xfId="20392" xr:uid="{00000000-0005-0000-0000-0000B2480000}"/>
    <cellStyle name="40% - Accent2 3 2 2 4 2 3" xfId="20393" xr:uid="{00000000-0005-0000-0000-0000B3480000}"/>
    <cellStyle name="40% - Accent2 3 2 2 4 3" xfId="20394" xr:uid="{00000000-0005-0000-0000-0000B4480000}"/>
    <cellStyle name="40% - Accent2 3 2 2 4 3 2" xfId="20395" xr:uid="{00000000-0005-0000-0000-0000B5480000}"/>
    <cellStyle name="40% - Accent2 3 2 2 4 4" xfId="20396" xr:uid="{00000000-0005-0000-0000-0000B6480000}"/>
    <cellStyle name="40% - Accent2 3 2 2 5" xfId="20397" xr:uid="{00000000-0005-0000-0000-0000B7480000}"/>
    <cellStyle name="40% - Accent2 3 2 2 5 2" xfId="20398" xr:uid="{00000000-0005-0000-0000-0000B8480000}"/>
    <cellStyle name="40% - Accent2 3 2 2 5 2 2" xfId="20399" xr:uid="{00000000-0005-0000-0000-0000B9480000}"/>
    <cellStyle name="40% - Accent2 3 2 2 5 3" xfId="20400" xr:uid="{00000000-0005-0000-0000-0000BA480000}"/>
    <cellStyle name="40% - Accent2 3 2 2 6" xfId="20401" xr:uid="{00000000-0005-0000-0000-0000BB480000}"/>
    <cellStyle name="40% - Accent2 3 2 2 6 2" xfId="20402" xr:uid="{00000000-0005-0000-0000-0000BC480000}"/>
    <cellStyle name="40% - Accent2 3 2 2 6 2 2" xfId="20403" xr:uid="{00000000-0005-0000-0000-0000BD480000}"/>
    <cellStyle name="40% - Accent2 3 2 2 6 3" xfId="20404" xr:uid="{00000000-0005-0000-0000-0000BE480000}"/>
    <cellStyle name="40% - Accent2 3 2 2 7" xfId="20405" xr:uid="{00000000-0005-0000-0000-0000BF480000}"/>
    <cellStyle name="40% - Accent2 3 2 2 7 2" xfId="20406" xr:uid="{00000000-0005-0000-0000-0000C0480000}"/>
    <cellStyle name="40% - Accent2 3 2 2 7 2 2" xfId="20407" xr:uid="{00000000-0005-0000-0000-0000C1480000}"/>
    <cellStyle name="40% - Accent2 3 2 2 7 3" xfId="20408" xr:uid="{00000000-0005-0000-0000-0000C2480000}"/>
    <cellStyle name="40% - Accent2 3 2 2 8" xfId="20409" xr:uid="{00000000-0005-0000-0000-0000C3480000}"/>
    <cellStyle name="40% - Accent2 3 2 2 8 2" xfId="20410" xr:uid="{00000000-0005-0000-0000-0000C4480000}"/>
    <cellStyle name="40% - Accent2 3 2 2 9" xfId="20411" xr:uid="{00000000-0005-0000-0000-0000C5480000}"/>
    <cellStyle name="40% - Accent2 3 2 2 9 2" xfId="20412" xr:uid="{00000000-0005-0000-0000-0000C6480000}"/>
    <cellStyle name="40% - Accent2 3 2 3" xfId="20413" xr:uid="{00000000-0005-0000-0000-0000C7480000}"/>
    <cellStyle name="40% - Accent2 3 2 3 2" xfId="20414" xr:uid="{00000000-0005-0000-0000-0000C8480000}"/>
    <cellStyle name="40% - Accent2 3 2 3 2 2" xfId="20415" xr:uid="{00000000-0005-0000-0000-0000C9480000}"/>
    <cellStyle name="40% - Accent2 3 2 3 2 2 2" xfId="20416" xr:uid="{00000000-0005-0000-0000-0000CA480000}"/>
    <cellStyle name="40% - Accent2 3 2 3 2 2 2 2" xfId="20417" xr:uid="{00000000-0005-0000-0000-0000CB480000}"/>
    <cellStyle name="40% - Accent2 3 2 3 2 2 3" xfId="20418" xr:uid="{00000000-0005-0000-0000-0000CC480000}"/>
    <cellStyle name="40% - Accent2 3 2 3 2 3" xfId="20419" xr:uid="{00000000-0005-0000-0000-0000CD480000}"/>
    <cellStyle name="40% - Accent2 3 2 3 2 3 2" xfId="20420" xr:uid="{00000000-0005-0000-0000-0000CE480000}"/>
    <cellStyle name="40% - Accent2 3 2 3 2 3 2 2" xfId="20421" xr:uid="{00000000-0005-0000-0000-0000CF480000}"/>
    <cellStyle name="40% - Accent2 3 2 3 2 3 3" xfId="20422" xr:uid="{00000000-0005-0000-0000-0000D0480000}"/>
    <cellStyle name="40% - Accent2 3 2 3 2 4" xfId="20423" xr:uid="{00000000-0005-0000-0000-0000D1480000}"/>
    <cellStyle name="40% - Accent2 3 2 3 2 4 2" xfId="20424" xr:uid="{00000000-0005-0000-0000-0000D2480000}"/>
    <cellStyle name="40% - Accent2 3 2 3 2 4 2 2" xfId="20425" xr:uid="{00000000-0005-0000-0000-0000D3480000}"/>
    <cellStyle name="40% - Accent2 3 2 3 2 4 3" xfId="20426" xr:uid="{00000000-0005-0000-0000-0000D4480000}"/>
    <cellStyle name="40% - Accent2 3 2 3 2 5" xfId="20427" xr:uid="{00000000-0005-0000-0000-0000D5480000}"/>
    <cellStyle name="40% - Accent2 3 2 3 2 5 2" xfId="20428" xr:uid="{00000000-0005-0000-0000-0000D6480000}"/>
    <cellStyle name="40% - Accent2 3 2 3 2 6" xfId="20429" xr:uid="{00000000-0005-0000-0000-0000D7480000}"/>
    <cellStyle name="40% - Accent2 3 2 3 2 6 2" xfId="20430" xr:uid="{00000000-0005-0000-0000-0000D8480000}"/>
    <cellStyle name="40% - Accent2 3 2 3 2 7" xfId="20431" xr:uid="{00000000-0005-0000-0000-0000D9480000}"/>
    <cellStyle name="40% - Accent2 3 2 3 3" xfId="20432" xr:uid="{00000000-0005-0000-0000-0000DA480000}"/>
    <cellStyle name="40% - Accent2 3 2 3 3 2" xfId="20433" xr:uid="{00000000-0005-0000-0000-0000DB480000}"/>
    <cellStyle name="40% - Accent2 3 2 3 3 2 2" xfId="20434" xr:uid="{00000000-0005-0000-0000-0000DC480000}"/>
    <cellStyle name="40% - Accent2 3 2 3 3 2 2 2" xfId="20435" xr:uid="{00000000-0005-0000-0000-0000DD480000}"/>
    <cellStyle name="40% - Accent2 3 2 3 3 2 3" xfId="20436" xr:uid="{00000000-0005-0000-0000-0000DE480000}"/>
    <cellStyle name="40% - Accent2 3 2 3 3 3" xfId="20437" xr:uid="{00000000-0005-0000-0000-0000DF480000}"/>
    <cellStyle name="40% - Accent2 3 2 3 3 3 2" xfId="20438" xr:uid="{00000000-0005-0000-0000-0000E0480000}"/>
    <cellStyle name="40% - Accent2 3 2 3 3 4" xfId="20439" xr:uid="{00000000-0005-0000-0000-0000E1480000}"/>
    <cellStyle name="40% - Accent2 3 2 3 4" xfId="20440" xr:uid="{00000000-0005-0000-0000-0000E2480000}"/>
    <cellStyle name="40% - Accent2 3 2 3 4 2" xfId="20441" xr:uid="{00000000-0005-0000-0000-0000E3480000}"/>
    <cellStyle name="40% - Accent2 3 2 3 4 2 2" xfId="20442" xr:uid="{00000000-0005-0000-0000-0000E4480000}"/>
    <cellStyle name="40% - Accent2 3 2 3 4 3" xfId="20443" xr:uid="{00000000-0005-0000-0000-0000E5480000}"/>
    <cellStyle name="40% - Accent2 3 2 3 5" xfId="20444" xr:uid="{00000000-0005-0000-0000-0000E6480000}"/>
    <cellStyle name="40% - Accent2 3 2 3 5 2" xfId="20445" xr:uid="{00000000-0005-0000-0000-0000E7480000}"/>
    <cellStyle name="40% - Accent2 3 2 3 5 2 2" xfId="20446" xr:uid="{00000000-0005-0000-0000-0000E8480000}"/>
    <cellStyle name="40% - Accent2 3 2 3 5 3" xfId="20447" xr:uid="{00000000-0005-0000-0000-0000E9480000}"/>
    <cellStyle name="40% - Accent2 3 2 3 6" xfId="20448" xr:uid="{00000000-0005-0000-0000-0000EA480000}"/>
    <cellStyle name="40% - Accent2 3 2 3 6 2" xfId="20449" xr:uid="{00000000-0005-0000-0000-0000EB480000}"/>
    <cellStyle name="40% - Accent2 3 2 3 6 2 2" xfId="20450" xr:uid="{00000000-0005-0000-0000-0000EC480000}"/>
    <cellStyle name="40% - Accent2 3 2 3 6 3" xfId="20451" xr:uid="{00000000-0005-0000-0000-0000ED480000}"/>
    <cellStyle name="40% - Accent2 3 2 3 7" xfId="20452" xr:uid="{00000000-0005-0000-0000-0000EE480000}"/>
    <cellStyle name="40% - Accent2 3 2 3 7 2" xfId="20453" xr:uid="{00000000-0005-0000-0000-0000EF480000}"/>
    <cellStyle name="40% - Accent2 3 2 3 8" xfId="20454" xr:uid="{00000000-0005-0000-0000-0000F0480000}"/>
    <cellStyle name="40% - Accent2 3 2 3 8 2" xfId="20455" xr:uid="{00000000-0005-0000-0000-0000F1480000}"/>
    <cellStyle name="40% - Accent2 3 2 3 9" xfId="20456" xr:uid="{00000000-0005-0000-0000-0000F2480000}"/>
    <cellStyle name="40% - Accent2 3 2 4" xfId="20457" xr:uid="{00000000-0005-0000-0000-0000F3480000}"/>
    <cellStyle name="40% - Accent2 3 2 4 2" xfId="20458" xr:uid="{00000000-0005-0000-0000-0000F4480000}"/>
    <cellStyle name="40% - Accent2 3 2 4 2 2" xfId="20459" xr:uid="{00000000-0005-0000-0000-0000F5480000}"/>
    <cellStyle name="40% - Accent2 3 2 4 2 2 2" xfId="20460" xr:uid="{00000000-0005-0000-0000-0000F6480000}"/>
    <cellStyle name="40% - Accent2 3 2 4 2 3" xfId="20461" xr:uid="{00000000-0005-0000-0000-0000F7480000}"/>
    <cellStyle name="40% - Accent2 3 2 4 3" xfId="20462" xr:uid="{00000000-0005-0000-0000-0000F8480000}"/>
    <cellStyle name="40% - Accent2 3 2 4 3 2" xfId="20463" xr:uid="{00000000-0005-0000-0000-0000F9480000}"/>
    <cellStyle name="40% - Accent2 3 2 4 3 2 2" xfId="20464" xr:uid="{00000000-0005-0000-0000-0000FA480000}"/>
    <cellStyle name="40% - Accent2 3 2 4 3 3" xfId="20465" xr:uid="{00000000-0005-0000-0000-0000FB480000}"/>
    <cellStyle name="40% - Accent2 3 2 4 4" xfId="20466" xr:uid="{00000000-0005-0000-0000-0000FC480000}"/>
    <cellStyle name="40% - Accent2 3 2 4 4 2" xfId="20467" xr:uid="{00000000-0005-0000-0000-0000FD480000}"/>
    <cellStyle name="40% - Accent2 3 2 4 4 2 2" xfId="20468" xr:uid="{00000000-0005-0000-0000-0000FE480000}"/>
    <cellStyle name="40% - Accent2 3 2 4 4 3" xfId="20469" xr:uid="{00000000-0005-0000-0000-0000FF480000}"/>
    <cellStyle name="40% - Accent2 3 2 4 5" xfId="20470" xr:uid="{00000000-0005-0000-0000-000000490000}"/>
    <cellStyle name="40% - Accent2 3 2 4 5 2" xfId="20471" xr:uid="{00000000-0005-0000-0000-000001490000}"/>
    <cellStyle name="40% - Accent2 3 2 4 6" xfId="20472" xr:uid="{00000000-0005-0000-0000-000002490000}"/>
    <cellStyle name="40% - Accent2 3 2 4 6 2" xfId="20473" xr:uid="{00000000-0005-0000-0000-000003490000}"/>
    <cellStyle name="40% - Accent2 3 2 4 7" xfId="20474" xr:uid="{00000000-0005-0000-0000-000004490000}"/>
    <cellStyle name="40% - Accent2 3 2 5" xfId="20475" xr:uid="{00000000-0005-0000-0000-000005490000}"/>
    <cellStyle name="40% - Accent2 3 2 5 2" xfId="20476" xr:uid="{00000000-0005-0000-0000-000006490000}"/>
    <cellStyle name="40% - Accent2 3 2 5 2 2" xfId="20477" xr:uid="{00000000-0005-0000-0000-000007490000}"/>
    <cellStyle name="40% - Accent2 3 2 5 2 2 2" xfId="20478" xr:uid="{00000000-0005-0000-0000-000008490000}"/>
    <cellStyle name="40% - Accent2 3 2 5 2 3" xfId="20479" xr:uid="{00000000-0005-0000-0000-000009490000}"/>
    <cellStyle name="40% - Accent2 3 2 5 3" xfId="20480" xr:uid="{00000000-0005-0000-0000-00000A490000}"/>
    <cellStyle name="40% - Accent2 3 2 5 3 2" xfId="20481" xr:uid="{00000000-0005-0000-0000-00000B490000}"/>
    <cellStyle name="40% - Accent2 3 2 5 4" xfId="20482" xr:uid="{00000000-0005-0000-0000-00000C490000}"/>
    <cellStyle name="40% - Accent2 3 2 6" xfId="20483" xr:uid="{00000000-0005-0000-0000-00000D490000}"/>
    <cellStyle name="40% - Accent2 3 2 6 2" xfId="20484" xr:uid="{00000000-0005-0000-0000-00000E490000}"/>
    <cellStyle name="40% - Accent2 3 2 6 2 2" xfId="20485" xr:uid="{00000000-0005-0000-0000-00000F490000}"/>
    <cellStyle name="40% - Accent2 3 2 6 3" xfId="20486" xr:uid="{00000000-0005-0000-0000-000010490000}"/>
    <cellStyle name="40% - Accent2 3 2 7" xfId="20487" xr:uid="{00000000-0005-0000-0000-000011490000}"/>
    <cellStyle name="40% - Accent2 3 2 7 2" xfId="20488" xr:uid="{00000000-0005-0000-0000-000012490000}"/>
    <cellStyle name="40% - Accent2 3 2 7 2 2" xfId="20489" xr:uid="{00000000-0005-0000-0000-000013490000}"/>
    <cellStyle name="40% - Accent2 3 2 7 3" xfId="20490" xr:uid="{00000000-0005-0000-0000-000014490000}"/>
    <cellStyle name="40% - Accent2 3 2 8" xfId="20491" xr:uid="{00000000-0005-0000-0000-000015490000}"/>
    <cellStyle name="40% - Accent2 3 2 8 2" xfId="20492" xr:uid="{00000000-0005-0000-0000-000016490000}"/>
    <cellStyle name="40% - Accent2 3 2 8 2 2" xfId="20493" xr:uid="{00000000-0005-0000-0000-000017490000}"/>
    <cellStyle name="40% - Accent2 3 2 8 3" xfId="20494" xr:uid="{00000000-0005-0000-0000-000018490000}"/>
    <cellStyle name="40% - Accent2 3 2 9" xfId="20495" xr:uid="{00000000-0005-0000-0000-000019490000}"/>
    <cellStyle name="40% - Accent2 3 2 9 2" xfId="20496" xr:uid="{00000000-0005-0000-0000-00001A490000}"/>
    <cellStyle name="40% - Accent2 3 3" xfId="20497" xr:uid="{00000000-0005-0000-0000-00001B490000}"/>
    <cellStyle name="40% - Accent2 3 3 10" xfId="20498" xr:uid="{00000000-0005-0000-0000-00001C490000}"/>
    <cellStyle name="40% - Accent2 3 3 10 2" xfId="20499" xr:uid="{00000000-0005-0000-0000-00001D490000}"/>
    <cellStyle name="40% - Accent2 3 3 11" xfId="20500" xr:uid="{00000000-0005-0000-0000-00001E490000}"/>
    <cellStyle name="40% - Accent2 3 3 12" xfId="20501" xr:uid="{00000000-0005-0000-0000-00001F490000}"/>
    <cellStyle name="40% - Accent2 3 3 2" xfId="20502" xr:uid="{00000000-0005-0000-0000-000020490000}"/>
    <cellStyle name="40% - Accent2 3 3 2 10" xfId="20503" xr:uid="{00000000-0005-0000-0000-000021490000}"/>
    <cellStyle name="40% - Accent2 3 3 2 2" xfId="20504" xr:uid="{00000000-0005-0000-0000-000022490000}"/>
    <cellStyle name="40% - Accent2 3 3 2 2 2" xfId="20505" xr:uid="{00000000-0005-0000-0000-000023490000}"/>
    <cellStyle name="40% - Accent2 3 3 2 2 2 2" xfId="20506" xr:uid="{00000000-0005-0000-0000-000024490000}"/>
    <cellStyle name="40% - Accent2 3 3 2 2 2 2 2" xfId="20507" xr:uid="{00000000-0005-0000-0000-000025490000}"/>
    <cellStyle name="40% - Accent2 3 3 2 2 2 2 2 2" xfId="20508" xr:uid="{00000000-0005-0000-0000-000026490000}"/>
    <cellStyle name="40% - Accent2 3 3 2 2 2 2 3" xfId="20509" xr:uid="{00000000-0005-0000-0000-000027490000}"/>
    <cellStyle name="40% - Accent2 3 3 2 2 2 3" xfId="20510" xr:uid="{00000000-0005-0000-0000-000028490000}"/>
    <cellStyle name="40% - Accent2 3 3 2 2 2 3 2" xfId="20511" xr:uid="{00000000-0005-0000-0000-000029490000}"/>
    <cellStyle name="40% - Accent2 3 3 2 2 2 3 2 2" xfId="20512" xr:uid="{00000000-0005-0000-0000-00002A490000}"/>
    <cellStyle name="40% - Accent2 3 3 2 2 2 3 3" xfId="20513" xr:uid="{00000000-0005-0000-0000-00002B490000}"/>
    <cellStyle name="40% - Accent2 3 3 2 2 2 4" xfId="20514" xr:uid="{00000000-0005-0000-0000-00002C490000}"/>
    <cellStyle name="40% - Accent2 3 3 2 2 2 4 2" xfId="20515" xr:uid="{00000000-0005-0000-0000-00002D490000}"/>
    <cellStyle name="40% - Accent2 3 3 2 2 2 4 2 2" xfId="20516" xr:uid="{00000000-0005-0000-0000-00002E490000}"/>
    <cellStyle name="40% - Accent2 3 3 2 2 2 4 3" xfId="20517" xr:uid="{00000000-0005-0000-0000-00002F490000}"/>
    <cellStyle name="40% - Accent2 3 3 2 2 2 5" xfId="20518" xr:uid="{00000000-0005-0000-0000-000030490000}"/>
    <cellStyle name="40% - Accent2 3 3 2 2 2 5 2" xfId="20519" xr:uid="{00000000-0005-0000-0000-000031490000}"/>
    <cellStyle name="40% - Accent2 3 3 2 2 2 6" xfId="20520" xr:uid="{00000000-0005-0000-0000-000032490000}"/>
    <cellStyle name="40% - Accent2 3 3 2 2 2 6 2" xfId="20521" xr:uid="{00000000-0005-0000-0000-000033490000}"/>
    <cellStyle name="40% - Accent2 3 3 2 2 2 7" xfId="20522" xr:uid="{00000000-0005-0000-0000-000034490000}"/>
    <cellStyle name="40% - Accent2 3 3 2 2 3" xfId="20523" xr:uid="{00000000-0005-0000-0000-000035490000}"/>
    <cellStyle name="40% - Accent2 3 3 2 2 3 2" xfId="20524" xr:uid="{00000000-0005-0000-0000-000036490000}"/>
    <cellStyle name="40% - Accent2 3 3 2 2 3 2 2" xfId="20525" xr:uid="{00000000-0005-0000-0000-000037490000}"/>
    <cellStyle name="40% - Accent2 3 3 2 2 3 2 2 2" xfId="20526" xr:uid="{00000000-0005-0000-0000-000038490000}"/>
    <cellStyle name="40% - Accent2 3 3 2 2 3 2 3" xfId="20527" xr:uid="{00000000-0005-0000-0000-000039490000}"/>
    <cellStyle name="40% - Accent2 3 3 2 2 3 3" xfId="20528" xr:uid="{00000000-0005-0000-0000-00003A490000}"/>
    <cellStyle name="40% - Accent2 3 3 2 2 3 3 2" xfId="20529" xr:uid="{00000000-0005-0000-0000-00003B490000}"/>
    <cellStyle name="40% - Accent2 3 3 2 2 3 4" xfId="20530" xr:uid="{00000000-0005-0000-0000-00003C490000}"/>
    <cellStyle name="40% - Accent2 3 3 2 2 4" xfId="20531" xr:uid="{00000000-0005-0000-0000-00003D490000}"/>
    <cellStyle name="40% - Accent2 3 3 2 2 4 2" xfId="20532" xr:uid="{00000000-0005-0000-0000-00003E490000}"/>
    <cellStyle name="40% - Accent2 3 3 2 2 4 2 2" xfId="20533" xr:uid="{00000000-0005-0000-0000-00003F490000}"/>
    <cellStyle name="40% - Accent2 3 3 2 2 4 3" xfId="20534" xr:uid="{00000000-0005-0000-0000-000040490000}"/>
    <cellStyle name="40% - Accent2 3 3 2 2 5" xfId="20535" xr:uid="{00000000-0005-0000-0000-000041490000}"/>
    <cellStyle name="40% - Accent2 3 3 2 2 5 2" xfId="20536" xr:uid="{00000000-0005-0000-0000-000042490000}"/>
    <cellStyle name="40% - Accent2 3 3 2 2 5 2 2" xfId="20537" xr:uid="{00000000-0005-0000-0000-000043490000}"/>
    <cellStyle name="40% - Accent2 3 3 2 2 5 3" xfId="20538" xr:uid="{00000000-0005-0000-0000-000044490000}"/>
    <cellStyle name="40% - Accent2 3 3 2 2 6" xfId="20539" xr:uid="{00000000-0005-0000-0000-000045490000}"/>
    <cellStyle name="40% - Accent2 3 3 2 2 6 2" xfId="20540" xr:uid="{00000000-0005-0000-0000-000046490000}"/>
    <cellStyle name="40% - Accent2 3 3 2 2 6 2 2" xfId="20541" xr:uid="{00000000-0005-0000-0000-000047490000}"/>
    <cellStyle name="40% - Accent2 3 3 2 2 6 3" xfId="20542" xr:uid="{00000000-0005-0000-0000-000048490000}"/>
    <cellStyle name="40% - Accent2 3 3 2 2 7" xfId="20543" xr:uid="{00000000-0005-0000-0000-000049490000}"/>
    <cellStyle name="40% - Accent2 3 3 2 2 7 2" xfId="20544" xr:uid="{00000000-0005-0000-0000-00004A490000}"/>
    <cellStyle name="40% - Accent2 3 3 2 2 8" xfId="20545" xr:uid="{00000000-0005-0000-0000-00004B490000}"/>
    <cellStyle name="40% - Accent2 3 3 2 2 8 2" xfId="20546" xr:uid="{00000000-0005-0000-0000-00004C490000}"/>
    <cellStyle name="40% - Accent2 3 3 2 2 9" xfId="20547" xr:uid="{00000000-0005-0000-0000-00004D490000}"/>
    <cellStyle name="40% - Accent2 3 3 2 3" xfId="20548" xr:uid="{00000000-0005-0000-0000-00004E490000}"/>
    <cellStyle name="40% - Accent2 3 3 2 3 2" xfId="20549" xr:uid="{00000000-0005-0000-0000-00004F490000}"/>
    <cellStyle name="40% - Accent2 3 3 2 3 2 2" xfId="20550" xr:uid="{00000000-0005-0000-0000-000050490000}"/>
    <cellStyle name="40% - Accent2 3 3 2 3 2 2 2" xfId="20551" xr:uid="{00000000-0005-0000-0000-000051490000}"/>
    <cellStyle name="40% - Accent2 3 3 2 3 2 3" xfId="20552" xr:uid="{00000000-0005-0000-0000-000052490000}"/>
    <cellStyle name="40% - Accent2 3 3 2 3 3" xfId="20553" xr:uid="{00000000-0005-0000-0000-000053490000}"/>
    <cellStyle name="40% - Accent2 3 3 2 3 3 2" xfId="20554" xr:uid="{00000000-0005-0000-0000-000054490000}"/>
    <cellStyle name="40% - Accent2 3 3 2 3 3 2 2" xfId="20555" xr:uid="{00000000-0005-0000-0000-000055490000}"/>
    <cellStyle name="40% - Accent2 3 3 2 3 3 3" xfId="20556" xr:uid="{00000000-0005-0000-0000-000056490000}"/>
    <cellStyle name="40% - Accent2 3 3 2 3 4" xfId="20557" xr:uid="{00000000-0005-0000-0000-000057490000}"/>
    <cellStyle name="40% - Accent2 3 3 2 3 4 2" xfId="20558" xr:uid="{00000000-0005-0000-0000-000058490000}"/>
    <cellStyle name="40% - Accent2 3 3 2 3 4 2 2" xfId="20559" xr:uid="{00000000-0005-0000-0000-000059490000}"/>
    <cellStyle name="40% - Accent2 3 3 2 3 4 3" xfId="20560" xr:uid="{00000000-0005-0000-0000-00005A490000}"/>
    <cellStyle name="40% - Accent2 3 3 2 3 5" xfId="20561" xr:uid="{00000000-0005-0000-0000-00005B490000}"/>
    <cellStyle name="40% - Accent2 3 3 2 3 5 2" xfId="20562" xr:uid="{00000000-0005-0000-0000-00005C490000}"/>
    <cellStyle name="40% - Accent2 3 3 2 3 6" xfId="20563" xr:uid="{00000000-0005-0000-0000-00005D490000}"/>
    <cellStyle name="40% - Accent2 3 3 2 3 6 2" xfId="20564" xr:uid="{00000000-0005-0000-0000-00005E490000}"/>
    <cellStyle name="40% - Accent2 3 3 2 3 7" xfId="20565" xr:uid="{00000000-0005-0000-0000-00005F490000}"/>
    <cellStyle name="40% - Accent2 3 3 2 4" xfId="20566" xr:uid="{00000000-0005-0000-0000-000060490000}"/>
    <cellStyle name="40% - Accent2 3 3 2 4 2" xfId="20567" xr:uid="{00000000-0005-0000-0000-000061490000}"/>
    <cellStyle name="40% - Accent2 3 3 2 4 2 2" xfId="20568" xr:uid="{00000000-0005-0000-0000-000062490000}"/>
    <cellStyle name="40% - Accent2 3 3 2 4 2 2 2" xfId="20569" xr:uid="{00000000-0005-0000-0000-000063490000}"/>
    <cellStyle name="40% - Accent2 3 3 2 4 2 3" xfId="20570" xr:uid="{00000000-0005-0000-0000-000064490000}"/>
    <cellStyle name="40% - Accent2 3 3 2 4 3" xfId="20571" xr:uid="{00000000-0005-0000-0000-000065490000}"/>
    <cellStyle name="40% - Accent2 3 3 2 4 3 2" xfId="20572" xr:uid="{00000000-0005-0000-0000-000066490000}"/>
    <cellStyle name="40% - Accent2 3 3 2 4 4" xfId="20573" xr:uid="{00000000-0005-0000-0000-000067490000}"/>
    <cellStyle name="40% - Accent2 3 3 2 5" xfId="20574" xr:uid="{00000000-0005-0000-0000-000068490000}"/>
    <cellStyle name="40% - Accent2 3 3 2 5 2" xfId="20575" xr:uid="{00000000-0005-0000-0000-000069490000}"/>
    <cellStyle name="40% - Accent2 3 3 2 5 2 2" xfId="20576" xr:uid="{00000000-0005-0000-0000-00006A490000}"/>
    <cellStyle name="40% - Accent2 3 3 2 5 3" xfId="20577" xr:uid="{00000000-0005-0000-0000-00006B490000}"/>
    <cellStyle name="40% - Accent2 3 3 2 6" xfId="20578" xr:uid="{00000000-0005-0000-0000-00006C490000}"/>
    <cellStyle name="40% - Accent2 3 3 2 6 2" xfId="20579" xr:uid="{00000000-0005-0000-0000-00006D490000}"/>
    <cellStyle name="40% - Accent2 3 3 2 6 2 2" xfId="20580" xr:uid="{00000000-0005-0000-0000-00006E490000}"/>
    <cellStyle name="40% - Accent2 3 3 2 6 3" xfId="20581" xr:uid="{00000000-0005-0000-0000-00006F490000}"/>
    <cellStyle name="40% - Accent2 3 3 2 7" xfId="20582" xr:uid="{00000000-0005-0000-0000-000070490000}"/>
    <cellStyle name="40% - Accent2 3 3 2 7 2" xfId="20583" xr:uid="{00000000-0005-0000-0000-000071490000}"/>
    <cellStyle name="40% - Accent2 3 3 2 7 2 2" xfId="20584" xr:uid="{00000000-0005-0000-0000-000072490000}"/>
    <cellStyle name="40% - Accent2 3 3 2 7 3" xfId="20585" xr:uid="{00000000-0005-0000-0000-000073490000}"/>
    <cellStyle name="40% - Accent2 3 3 2 8" xfId="20586" xr:uid="{00000000-0005-0000-0000-000074490000}"/>
    <cellStyle name="40% - Accent2 3 3 2 8 2" xfId="20587" xr:uid="{00000000-0005-0000-0000-000075490000}"/>
    <cellStyle name="40% - Accent2 3 3 2 9" xfId="20588" xr:uid="{00000000-0005-0000-0000-000076490000}"/>
    <cellStyle name="40% - Accent2 3 3 2 9 2" xfId="20589" xr:uid="{00000000-0005-0000-0000-000077490000}"/>
    <cellStyle name="40% - Accent2 3 3 3" xfId="20590" xr:uid="{00000000-0005-0000-0000-000078490000}"/>
    <cellStyle name="40% - Accent2 3 3 3 2" xfId="20591" xr:uid="{00000000-0005-0000-0000-000079490000}"/>
    <cellStyle name="40% - Accent2 3 3 3 2 2" xfId="20592" xr:uid="{00000000-0005-0000-0000-00007A490000}"/>
    <cellStyle name="40% - Accent2 3 3 3 2 2 2" xfId="20593" xr:uid="{00000000-0005-0000-0000-00007B490000}"/>
    <cellStyle name="40% - Accent2 3 3 3 2 2 2 2" xfId="20594" xr:uid="{00000000-0005-0000-0000-00007C490000}"/>
    <cellStyle name="40% - Accent2 3 3 3 2 2 3" xfId="20595" xr:uid="{00000000-0005-0000-0000-00007D490000}"/>
    <cellStyle name="40% - Accent2 3 3 3 2 3" xfId="20596" xr:uid="{00000000-0005-0000-0000-00007E490000}"/>
    <cellStyle name="40% - Accent2 3 3 3 2 3 2" xfId="20597" xr:uid="{00000000-0005-0000-0000-00007F490000}"/>
    <cellStyle name="40% - Accent2 3 3 3 2 3 2 2" xfId="20598" xr:uid="{00000000-0005-0000-0000-000080490000}"/>
    <cellStyle name="40% - Accent2 3 3 3 2 3 3" xfId="20599" xr:uid="{00000000-0005-0000-0000-000081490000}"/>
    <cellStyle name="40% - Accent2 3 3 3 2 4" xfId="20600" xr:uid="{00000000-0005-0000-0000-000082490000}"/>
    <cellStyle name="40% - Accent2 3 3 3 2 4 2" xfId="20601" xr:uid="{00000000-0005-0000-0000-000083490000}"/>
    <cellStyle name="40% - Accent2 3 3 3 2 4 2 2" xfId="20602" xr:uid="{00000000-0005-0000-0000-000084490000}"/>
    <cellStyle name="40% - Accent2 3 3 3 2 4 3" xfId="20603" xr:uid="{00000000-0005-0000-0000-000085490000}"/>
    <cellStyle name="40% - Accent2 3 3 3 2 5" xfId="20604" xr:uid="{00000000-0005-0000-0000-000086490000}"/>
    <cellStyle name="40% - Accent2 3 3 3 2 5 2" xfId="20605" xr:uid="{00000000-0005-0000-0000-000087490000}"/>
    <cellStyle name="40% - Accent2 3 3 3 2 6" xfId="20606" xr:uid="{00000000-0005-0000-0000-000088490000}"/>
    <cellStyle name="40% - Accent2 3 3 3 2 6 2" xfId="20607" xr:uid="{00000000-0005-0000-0000-000089490000}"/>
    <cellStyle name="40% - Accent2 3 3 3 2 7" xfId="20608" xr:uid="{00000000-0005-0000-0000-00008A490000}"/>
    <cellStyle name="40% - Accent2 3 3 3 3" xfId="20609" xr:uid="{00000000-0005-0000-0000-00008B490000}"/>
    <cellStyle name="40% - Accent2 3 3 3 3 2" xfId="20610" xr:uid="{00000000-0005-0000-0000-00008C490000}"/>
    <cellStyle name="40% - Accent2 3 3 3 3 2 2" xfId="20611" xr:uid="{00000000-0005-0000-0000-00008D490000}"/>
    <cellStyle name="40% - Accent2 3 3 3 3 2 2 2" xfId="20612" xr:uid="{00000000-0005-0000-0000-00008E490000}"/>
    <cellStyle name="40% - Accent2 3 3 3 3 2 3" xfId="20613" xr:uid="{00000000-0005-0000-0000-00008F490000}"/>
    <cellStyle name="40% - Accent2 3 3 3 3 3" xfId="20614" xr:uid="{00000000-0005-0000-0000-000090490000}"/>
    <cellStyle name="40% - Accent2 3 3 3 3 3 2" xfId="20615" xr:uid="{00000000-0005-0000-0000-000091490000}"/>
    <cellStyle name="40% - Accent2 3 3 3 3 4" xfId="20616" xr:uid="{00000000-0005-0000-0000-000092490000}"/>
    <cellStyle name="40% - Accent2 3 3 3 4" xfId="20617" xr:uid="{00000000-0005-0000-0000-000093490000}"/>
    <cellStyle name="40% - Accent2 3 3 3 4 2" xfId="20618" xr:uid="{00000000-0005-0000-0000-000094490000}"/>
    <cellStyle name="40% - Accent2 3 3 3 4 2 2" xfId="20619" xr:uid="{00000000-0005-0000-0000-000095490000}"/>
    <cellStyle name="40% - Accent2 3 3 3 4 3" xfId="20620" xr:uid="{00000000-0005-0000-0000-000096490000}"/>
    <cellStyle name="40% - Accent2 3 3 3 5" xfId="20621" xr:uid="{00000000-0005-0000-0000-000097490000}"/>
    <cellStyle name="40% - Accent2 3 3 3 5 2" xfId="20622" xr:uid="{00000000-0005-0000-0000-000098490000}"/>
    <cellStyle name="40% - Accent2 3 3 3 5 2 2" xfId="20623" xr:uid="{00000000-0005-0000-0000-000099490000}"/>
    <cellStyle name="40% - Accent2 3 3 3 5 3" xfId="20624" xr:uid="{00000000-0005-0000-0000-00009A490000}"/>
    <cellStyle name="40% - Accent2 3 3 3 6" xfId="20625" xr:uid="{00000000-0005-0000-0000-00009B490000}"/>
    <cellStyle name="40% - Accent2 3 3 3 6 2" xfId="20626" xr:uid="{00000000-0005-0000-0000-00009C490000}"/>
    <cellStyle name="40% - Accent2 3 3 3 6 2 2" xfId="20627" xr:uid="{00000000-0005-0000-0000-00009D490000}"/>
    <cellStyle name="40% - Accent2 3 3 3 6 3" xfId="20628" xr:uid="{00000000-0005-0000-0000-00009E490000}"/>
    <cellStyle name="40% - Accent2 3 3 3 7" xfId="20629" xr:uid="{00000000-0005-0000-0000-00009F490000}"/>
    <cellStyle name="40% - Accent2 3 3 3 7 2" xfId="20630" xr:uid="{00000000-0005-0000-0000-0000A0490000}"/>
    <cellStyle name="40% - Accent2 3 3 3 8" xfId="20631" xr:uid="{00000000-0005-0000-0000-0000A1490000}"/>
    <cellStyle name="40% - Accent2 3 3 3 8 2" xfId="20632" xr:uid="{00000000-0005-0000-0000-0000A2490000}"/>
    <cellStyle name="40% - Accent2 3 3 3 9" xfId="20633" xr:uid="{00000000-0005-0000-0000-0000A3490000}"/>
    <cellStyle name="40% - Accent2 3 3 4" xfId="20634" xr:uid="{00000000-0005-0000-0000-0000A4490000}"/>
    <cellStyle name="40% - Accent2 3 3 4 2" xfId="20635" xr:uid="{00000000-0005-0000-0000-0000A5490000}"/>
    <cellStyle name="40% - Accent2 3 3 4 2 2" xfId="20636" xr:uid="{00000000-0005-0000-0000-0000A6490000}"/>
    <cellStyle name="40% - Accent2 3 3 4 2 2 2" xfId="20637" xr:uid="{00000000-0005-0000-0000-0000A7490000}"/>
    <cellStyle name="40% - Accent2 3 3 4 2 3" xfId="20638" xr:uid="{00000000-0005-0000-0000-0000A8490000}"/>
    <cellStyle name="40% - Accent2 3 3 4 3" xfId="20639" xr:uid="{00000000-0005-0000-0000-0000A9490000}"/>
    <cellStyle name="40% - Accent2 3 3 4 3 2" xfId="20640" xr:uid="{00000000-0005-0000-0000-0000AA490000}"/>
    <cellStyle name="40% - Accent2 3 3 4 3 2 2" xfId="20641" xr:uid="{00000000-0005-0000-0000-0000AB490000}"/>
    <cellStyle name="40% - Accent2 3 3 4 3 3" xfId="20642" xr:uid="{00000000-0005-0000-0000-0000AC490000}"/>
    <cellStyle name="40% - Accent2 3 3 4 4" xfId="20643" xr:uid="{00000000-0005-0000-0000-0000AD490000}"/>
    <cellStyle name="40% - Accent2 3 3 4 4 2" xfId="20644" xr:uid="{00000000-0005-0000-0000-0000AE490000}"/>
    <cellStyle name="40% - Accent2 3 3 4 4 2 2" xfId="20645" xr:uid="{00000000-0005-0000-0000-0000AF490000}"/>
    <cellStyle name="40% - Accent2 3 3 4 4 3" xfId="20646" xr:uid="{00000000-0005-0000-0000-0000B0490000}"/>
    <cellStyle name="40% - Accent2 3 3 4 5" xfId="20647" xr:uid="{00000000-0005-0000-0000-0000B1490000}"/>
    <cellStyle name="40% - Accent2 3 3 4 5 2" xfId="20648" xr:uid="{00000000-0005-0000-0000-0000B2490000}"/>
    <cellStyle name="40% - Accent2 3 3 4 6" xfId="20649" xr:uid="{00000000-0005-0000-0000-0000B3490000}"/>
    <cellStyle name="40% - Accent2 3 3 4 6 2" xfId="20650" xr:uid="{00000000-0005-0000-0000-0000B4490000}"/>
    <cellStyle name="40% - Accent2 3 3 4 7" xfId="20651" xr:uid="{00000000-0005-0000-0000-0000B5490000}"/>
    <cellStyle name="40% - Accent2 3 3 5" xfId="20652" xr:uid="{00000000-0005-0000-0000-0000B6490000}"/>
    <cellStyle name="40% - Accent2 3 3 5 2" xfId="20653" xr:uid="{00000000-0005-0000-0000-0000B7490000}"/>
    <cellStyle name="40% - Accent2 3 3 5 2 2" xfId="20654" xr:uid="{00000000-0005-0000-0000-0000B8490000}"/>
    <cellStyle name="40% - Accent2 3 3 5 2 2 2" xfId="20655" xr:uid="{00000000-0005-0000-0000-0000B9490000}"/>
    <cellStyle name="40% - Accent2 3 3 5 2 3" xfId="20656" xr:uid="{00000000-0005-0000-0000-0000BA490000}"/>
    <cellStyle name="40% - Accent2 3 3 5 3" xfId="20657" xr:uid="{00000000-0005-0000-0000-0000BB490000}"/>
    <cellStyle name="40% - Accent2 3 3 5 3 2" xfId="20658" xr:uid="{00000000-0005-0000-0000-0000BC490000}"/>
    <cellStyle name="40% - Accent2 3 3 5 4" xfId="20659" xr:uid="{00000000-0005-0000-0000-0000BD490000}"/>
    <cellStyle name="40% - Accent2 3 3 6" xfId="20660" xr:uid="{00000000-0005-0000-0000-0000BE490000}"/>
    <cellStyle name="40% - Accent2 3 3 6 2" xfId="20661" xr:uid="{00000000-0005-0000-0000-0000BF490000}"/>
    <cellStyle name="40% - Accent2 3 3 6 2 2" xfId="20662" xr:uid="{00000000-0005-0000-0000-0000C0490000}"/>
    <cellStyle name="40% - Accent2 3 3 6 3" xfId="20663" xr:uid="{00000000-0005-0000-0000-0000C1490000}"/>
    <cellStyle name="40% - Accent2 3 3 7" xfId="20664" xr:uid="{00000000-0005-0000-0000-0000C2490000}"/>
    <cellStyle name="40% - Accent2 3 3 7 2" xfId="20665" xr:uid="{00000000-0005-0000-0000-0000C3490000}"/>
    <cellStyle name="40% - Accent2 3 3 7 2 2" xfId="20666" xr:uid="{00000000-0005-0000-0000-0000C4490000}"/>
    <cellStyle name="40% - Accent2 3 3 7 3" xfId="20667" xr:uid="{00000000-0005-0000-0000-0000C5490000}"/>
    <cellStyle name="40% - Accent2 3 3 8" xfId="20668" xr:uid="{00000000-0005-0000-0000-0000C6490000}"/>
    <cellStyle name="40% - Accent2 3 3 8 2" xfId="20669" xr:uid="{00000000-0005-0000-0000-0000C7490000}"/>
    <cellStyle name="40% - Accent2 3 3 8 2 2" xfId="20670" xr:uid="{00000000-0005-0000-0000-0000C8490000}"/>
    <cellStyle name="40% - Accent2 3 3 8 3" xfId="20671" xr:uid="{00000000-0005-0000-0000-0000C9490000}"/>
    <cellStyle name="40% - Accent2 3 3 9" xfId="20672" xr:uid="{00000000-0005-0000-0000-0000CA490000}"/>
    <cellStyle name="40% - Accent2 3 3 9 2" xfId="20673" xr:uid="{00000000-0005-0000-0000-0000CB490000}"/>
    <cellStyle name="40% - Accent2 3 4" xfId="20674" xr:uid="{00000000-0005-0000-0000-0000CC490000}"/>
    <cellStyle name="40% - Accent2 3 4 10" xfId="20675" xr:uid="{00000000-0005-0000-0000-0000CD490000}"/>
    <cellStyle name="40% - Accent2 3 4 2" xfId="20676" xr:uid="{00000000-0005-0000-0000-0000CE490000}"/>
    <cellStyle name="40% - Accent2 3 4 2 2" xfId="20677" xr:uid="{00000000-0005-0000-0000-0000CF490000}"/>
    <cellStyle name="40% - Accent2 3 4 2 2 2" xfId="20678" xr:uid="{00000000-0005-0000-0000-0000D0490000}"/>
    <cellStyle name="40% - Accent2 3 4 2 2 2 2" xfId="20679" xr:uid="{00000000-0005-0000-0000-0000D1490000}"/>
    <cellStyle name="40% - Accent2 3 4 2 2 2 2 2" xfId="20680" xr:uid="{00000000-0005-0000-0000-0000D2490000}"/>
    <cellStyle name="40% - Accent2 3 4 2 2 2 3" xfId="20681" xr:uid="{00000000-0005-0000-0000-0000D3490000}"/>
    <cellStyle name="40% - Accent2 3 4 2 2 3" xfId="20682" xr:uid="{00000000-0005-0000-0000-0000D4490000}"/>
    <cellStyle name="40% - Accent2 3 4 2 2 3 2" xfId="20683" xr:uid="{00000000-0005-0000-0000-0000D5490000}"/>
    <cellStyle name="40% - Accent2 3 4 2 2 3 2 2" xfId="20684" xr:uid="{00000000-0005-0000-0000-0000D6490000}"/>
    <cellStyle name="40% - Accent2 3 4 2 2 3 3" xfId="20685" xr:uid="{00000000-0005-0000-0000-0000D7490000}"/>
    <cellStyle name="40% - Accent2 3 4 2 2 4" xfId="20686" xr:uid="{00000000-0005-0000-0000-0000D8490000}"/>
    <cellStyle name="40% - Accent2 3 4 2 2 4 2" xfId="20687" xr:uid="{00000000-0005-0000-0000-0000D9490000}"/>
    <cellStyle name="40% - Accent2 3 4 2 2 4 2 2" xfId="20688" xr:uid="{00000000-0005-0000-0000-0000DA490000}"/>
    <cellStyle name="40% - Accent2 3 4 2 2 4 3" xfId="20689" xr:uid="{00000000-0005-0000-0000-0000DB490000}"/>
    <cellStyle name="40% - Accent2 3 4 2 2 5" xfId="20690" xr:uid="{00000000-0005-0000-0000-0000DC490000}"/>
    <cellStyle name="40% - Accent2 3 4 2 2 5 2" xfId="20691" xr:uid="{00000000-0005-0000-0000-0000DD490000}"/>
    <cellStyle name="40% - Accent2 3 4 2 2 6" xfId="20692" xr:uid="{00000000-0005-0000-0000-0000DE490000}"/>
    <cellStyle name="40% - Accent2 3 4 2 2 6 2" xfId="20693" xr:uid="{00000000-0005-0000-0000-0000DF490000}"/>
    <cellStyle name="40% - Accent2 3 4 2 2 7" xfId="20694" xr:uid="{00000000-0005-0000-0000-0000E0490000}"/>
    <cellStyle name="40% - Accent2 3 4 2 3" xfId="20695" xr:uid="{00000000-0005-0000-0000-0000E1490000}"/>
    <cellStyle name="40% - Accent2 3 4 2 3 2" xfId="20696" xr:uid="{00000000-0005-0000-0000-0000E2490000}"/>
    <cellStyle name="40% - Accent2 3 4 2 3 2 2" xfId="20697" xr:uid="{00000000-0005-0000-0000-0000E3490000}"/>
    <cellStyle name="40% - Accent2 3 4 2 3 2 2 2" xfId="20698" xr:uid="{00000000-0005-0000-0000-0000E4490000}"/>
    <cellStyle name="40% - Accent2 3 4 2 3 2 3" xfId="20699" xr:uid="{00000000-0005-0000-0000-0000E5490000}"/>
    <cellStyle name="40% - Accent2 3 4 2 3 3" xfId="20700" xr:uid="{00000000-0005-0000-0000-0000E6490000}"/>
    <cellStyle name="40% - Accent2 3 4 2 3 3 2" xfId="20701" xr:uid="{00000000-0005-0000-0000-0000E7490000}"/>
    <cellStyle name="40% - Accent2 3 4 2 3 4" xfId="20702" xr:uid="{00000000-0005-0000-0000-0000E8490000}"/>
    <cellStyle name="40% - Accent2 3 4 2 4" xfId="20703" xr:uid="{00000000-0005-0000-0000-0000E9490000}"/>
    <cellStyle name="40% - Accent2 3 4 2 4 2" xfId="20704" xr:uid="{00000000-0005-0000-0000-0000EA490000}"/>
    <cellStyle name="40% - Accent2 3 4 2 4 2 2" xfId="20705" xr:uid="{00000000-0005-0000-0000-0000EB490000}"/>
    <cellStyle name="40% - Accent2 3 4 2 4 3" xfId="20706" xr:uid="{00000000-0005-0000-0000-0000EC490000}"/>
    <cellStyle name="40% - Accent2 3 4 2 5" xfId="20707" xr:uid="{00000000-0005-0000-0000-0000ED490000}"/>
    <cellStyle name="40% - Accent2 3 4 2 5 2" xfId="20708" xr:uid="{00000000-0005-0000-0000-0000EE490000}"/>
    <cellStyle name="40% - Accent2 3 4 2 5 2 2" xfId="20709" xr:uid="{00000000-0005-0000-0000-0000EF490000}"/>
    <cellStyle name="40% - Accent2 3 4 2 5 3" xfId="20710" xr:uid="{00000000-0005-0000-0000-0000F0490000}"/>
    <cellStyle name="40% - Accent2 3 4 2 6" xfId="20711" xr:uid="{00000000-0005-0000-0000-0000F1490000}"/>
    <cellStyle name="40% - Accent2 3 4 2 6 2" xfId="20712" xr:uid="{00000000-0005-0000-0000-0000F2490000}"/>
    <cellStyle name="40% - Accent2 3 4 2 6 2 2" xfId="20713" xr:uid="{00000000-0005-0000-0000-0000F3490000}"/>
    <cellStyle name="40% - Accent2 3 4 2 6 3" xfId="20714" xr:uid="{00000000-0005-0000-0000-0000F4490000}"/>
    <cellStyle name="40% - Accent2 3 4 2 7" xfId="20715" xr:uid="{00000000-0005-0000-0000-0000F5490000}"/>
    <cellStyle name="40% - Accent2 3 4 2 7 2" xfId="20716" xr:uid="{00000000-0005-0000-0000-0000F6490000}"/>
    <cellStyle name="40% - Accent2 3 4 2 8" xfId="20717" xr:uid="{00000000-0005-0000-0000-0000F7490000}"/>
    <cellStyle name="40% - Accent2 3 4 2 8 2" xfId="20718" xr:uid="{00000000-0005-0000-0000-0000F8490000}"/>
    <cellStyle name="40% - Accent2 3 4 2 9" xfId="20719" xr:uid="{00000000-0005-0000-0000-0000F9490000}"/>
    <cellStyle name="40% - Accent2 3 4 3" xfId="20720" xr:uid="{00000000-0005-0000-0000-0000FA490000}"/>
    <cellStyle name="40% - Accent2 3 4 3 2" xfId="20721" xr:uid="{00000000-0005-0000-0000-0000FB490000}"/>
    <cellStyle name="40% - Accent2 3 4 3 2 2" xfId="20722" xr:uid="{00000000-0005-0000-0000-0000FC490000}"/>
    <cellStyle name="40% - Accent2 3 4 3 2 2 2" xfId="20723" xr:uid="{00000000-0005-0000-0000-0000FD490000}"/>
    <cellStyle name="40% - Accent2 3 4 3 2 3" xfId="20724" xr:uid="{00000000-0005-0000-0000-0000FE490000}"/>
    <cellStyle name="40% - Accent2 3 4 3 3" xfId="20725" xr:uid="{00000000-0005-0000-0000-0000FF490000}"/>
    <cellStyle name="40% - Accent2 3 4 3 3 2" xfId="20726" xr:uid="{00000000-0005-0000-0000-0000004A0000}"/>
    <cellStyle name="40% - Accent2 3 4 3 3 2 2" xfId="20727" xr:uid="{00000000-0005-0000-0000-0000014A0000}"/>
    <cellStyle name="40% - Accent2 3 4 3 3 3" xfId="20728" xr:uid="{00000000-0005-0000-0000-0000024A0000}"/>
    <cellStyle name="40% - Accent2 3 4 3 4" xfId="20729" xr:uid="{00000000-0005-0000-0000-0000034A0000}"/>
    <cellStyle name="40% - Accent2 3 4 3 4 2" xfId="20730" xr:uid="{00000000-0005-0000-0000-0000044A0000}"/>
    <cellStyle name="40% - Accent2 3 4 3 4 2 2" xfId="20731" xr:uid="{00000000-0005-0000-0000-0000054A0000}"/>
    <cellStyle name="40% - Accent2 3 4 3 4 3" xfId="20732" xr:uid="{00000000-0005-0000-0000-0000064A0000}"/>
    <cellStyle name="40% - Accent2 3 4 3 5" xfId="20733" xr:uid="{00000000-0005-0000-0000-0000074A0000}"/>
    <cellStyle name="40% - Accent2 3 4 3 5 2" xfId="20734" xr:uid="{00000000-0005-0000-0000-0000084A0000}"/>
    <cellStyle name="40% - Accent2 3 4 3 6" xfId="20735" xr:uid="{00000000-0005-0000-0000-0000094A0000}"/>
    <cellStyle name="40% - Accent2 3 4 3 6 2" xfId="20736" xr:uid="{00000000-0005-0000-0000-00000A4A0000}"/>
    <cellStyle name="40% - Accent2 3 4 3 7" xfId="20737" xr:uid="{00000000-0005-0000-0000-00000B4A0000}"/>
    <cellStyle name="40% - Accent2 3 4 4" xfId="20738" xr:uid="{00000000-0005-0000-0000-00000C4A0000}"/>
    <cellStyle name="40% - Accent2 3 4 4 2" xfId="20739" xr:uid="{00000000-0005-0000-0000-00000D4A0000}"/>
    <cellStyle name="40% - Accent2 3 4 4 2 2" xfId="20740" xr:uid="{00000000-0005-0000-0000-00000E4A0000}"/>
    <cellStyle name="40% - Accent2 3 4 4 2 2 2" xfId="20741" xr:uid="{00000000-0005-0000-0000-00000F4A0000}"/>
    <cellStyle name="40% - Accent2 3 4 4 2 3" xfId="20742" xr:uid="{00000000-0005-0000-0000-0000104A0000}"/>
    <cellStyle name="40% - Accent2 3 4 4 3" xfId="20743" xr:uid="{00000000-0005-0000-0000-0000114A0000}"/>
    <cellStyle name="40% - Accent2 3 4 4 3 2" xfId="20744" xr:uid="{00000000-0005-0000-0000-0000124A0000}"/>
    <cellStyle name="40% - Accent2 3 4 4 4" xfId="20745" xr:uid="{00000000-0005-0000-0000-0000134A0000}"/>
    <cellStyle name="40% - Accent2 3 4 5" xfId="20746" xr:uid="{00000000-0005-0000-0000-0000144A0000}"/>
    <cellStyle name="40% - Accent2 3 4 5 2" xfId="20747" xr:uid="{00000000-0005-0000-0000-0000154A0000}"/>
    <cellStyle name="40% - Accent2 3 4 5 2 2" xfId="20748" xr:uid="{00000000-0005-0000-0000-0000164A0000}"/>
    <cellStyle name="40% - Accent2 3 4 5 3" xfId="20749" xr:uid="{00000000-0005-0000-0000-0000174A0000}"/>
    <cellStyle name="40% - Accent2 3 4 6" xfId="20750" xr:uid="{00000000-0005-0000-0000-0000184A0000}"/>
    <cellStyle name="40% - Accent2 3 4 6 2" xfId="20751" xr:uid="{00000000-0005-0000-0000-0000194A0000}"/>
    <cellStyle name="40% - Accent2 3 4 6 2 2" xfId="20752" xr:uid="{00000000-0005-0000-0000-00001A4A0000}"/>
    <cellStyle name="40% - Accent2 3 4 6 3" xfId="20753" xr:uid="{00000000-0005-0000-0000-00001B4A0000}"/>
    <cellStyle name="40% - Accent2 3 4 7" xfId="20754" xr:uid="{00000000-0005-0000-0000-00001C4A0000}"/>
    <cellStyle name="40% - Accent2 3 4 7 2" xfId="20755" xr:uid="{00000000-0005-0000-0000-00001D4A0000}"/>
    <cellStyle name="40% - Accent2 3 4 7 2 2" xfId="20756" xr:uid="{00000000-0005-0000-0000-00001E4A0000}"/>
    <cellStyle name="40% - Accent2 3 4 7 3" xfId="20757" xr:uid="{00000000-0005-0000-0000-00001F4A0000}"/>
    <cellStyle name="40% - Accent2 3 4 8" xfId="20758" xr:uid="{00000000-0005-0000-0000-0000204A0000}"/>
    <cellStyle name="40% - Accent2 3 4 8 2" xfId="20759" xr:uid="{00000000-0005-0000-0000-0000214A0000}"/>
    <cellStyle name="40% - Accent2 3 4 9" xfId="20760" xr:uid="{00000000-0005-0000-0000-0000224A0000}"/>
    <cellStyle name="40% - Accent2 3 4 9 2" xfId="20761" xr:uid="{00000000-0005-0000-0000-0000234A0000}"/>
    <cellStyle name="40% - Accent2 3 5" xfId="20762" xr:uid="{00000000-0005-0000-0000-0000244A0000}"/>
    <cellStyle name="40% - Accent2 3 5 2" xfId="20763" xr:uid="{00000000-0005-0000-0000-0000254A0000}"/>
    <cellStyle name="40% - Accent2 3 5 2 2" xfId="20764" xr:uid="{00000000-0005-0000-0000-0000264A0000}"/>
    <cellStyle name="40% - Accent2 3 5 2 2 2" xfId="20765" xr:uid="{00000000-0005-0000-0000-0000274A0000}"/>
    <cellStyle name="40% - Accent2 3 5 2 2 2 2" xfId="20766" xr:uid="{00000000-0005-0000-0000-0000284A0000}"/>
    <cellStyle name="40% - Accent2 3 5 2 2 3" xfId="20767" xr:uid="{00000000-0005-0000-0000-0000294A0000}"/>
    <cellStyle name="40% - Accent2 3 5 2 3" xfId="20768" xr:uid="{00000000-0005-0000-0000-00002A4A0000}"/>
    <cellStyle name="40% - Accent2 3 5 2 3 2" xfId="20769" xr:uid="{00000000-0005-0000-0000-00002B4A0000}"/>
    <cellStyle name="40% - Accent2 3 5 2 3 2 2" xfId="20770" xr:uid="{00000000-0005-0000-0000-00002C4A0000}"/>
    <cellStyle name="40% - Accent2 3 5 2 3 3" xfId="20771" xr:uid="{00000000-0005-0000-0000-00002D4A0000}"/>
    <cellStyle name="40% - Accent2 3 5 2 4" xfId="20772" xr:uid="{00000000-0005-0000-0000-00002E4A0000}"/>
    <cellStyle name="40% - Accent2 3 5 2 4 2" xfId="20773" xr:uid="{00000000-0005-0000-0000-00002F4A0000}"/>
    <cellStyle name="40% - Accent2 3 5 2 4 2 2" xfId="20774" xr:uid="{00000000-0005-0000-0000-0000304A0000}"/>
    <cellStyle name="40% - Accent2 3 5 2 4 3" xfId="20775" xr:uid="{00000000-0005-0000-0000-0000314A0000}"/>
    <cellStyle name="40% - Accent2 3 5 2 5" xfId="20776" xr:uid="{00000000-0005-0000-0000-0000324A0000}"/>
    <cellStyle name="40% - Accent2 3 5 2 5 2" xfId="20777" xr:uid="{00000000-0005-0000-0000-0000334A0000}"/>
    <cellStyle name="40% - Accent2 3 5 2 6" xfId="20778" xr:uid="{00000000-0005-0000-0000-0000344A0000}"/>
    <cellStyle name="40% - Accent2 3 5 2 6 2" xfId="20779" xr:uid="{00000000-0005-0000-0000-0000354A0000}"/>
    <cellStyle name="40% - Accent2 3 5 2 7" xfId="20780" xr:uid="{00000000-0005-0000-0000-0000364A0000}"/>
    <cellStyle name="40% - Accent2 3 5 3" xfId="20781" xr:uid="{00000000-0005-0000-0000-0000374A0000}"/>
    <cellStyle name="40% - Accent2 3 5 3 2" xfId="20782" xr:uid="{00000000-0005-0000-0000-0000384A0000}"/>
    <cellStyle name="40% - Accent2 3 5 3 2 2" xfId="20783" xr:uid="{00000000-0005-0000-0000-0000394A0000}"/>
    <cellStyle name="40% - Accent2 3 5 3 2 2 2" xfId="20784" xr:uid="{00000000-0005-0000-0000-00003A4A0000}"/>
    <cellStyle name="40% - Accent2 3 5 3 2 3" xfId="20785" xr:uid="{00000000-0005-0000-0000-00003B4A0000}"/>
    <cellStyle name="40% - Accent2 3 5 3 3" xfId="20786" xr:uid="{00000000-0005-0000-0000-00003C4A0000}"/>
    <cellStyle name="40% - Accent2 3 5 3 3 2" xfId="20787" xr:uid="{00000000-0005-0000-0000-00003D4A0000}"/>
    <cellStyle name="40% - Accent2 3 5 3 4" xfId="20788" xr:uid="{00000000-0005-0000-0000-00003E4A0000}"/>
    <cellStyle name="40% - Accent2 3 5 4" xfId="20789" xr:uid="{00000000-0005-0000-0000-00003F4A0000}"/>
    <cellStyle name="40% - Accent2 3 5 4 2" xfId="20790" xr:uid="{00000000-0005-0000-0000-0000404A0000}"/>
    <cellStyle name="40% - Accent2 3 5 4 2 2" xfId="20791" xr:uid="{00000000-0005-0000-0000-0000414A0000}"/>
    <cellStyle name="40% - Accent2 3 5 4 3" xfId="20792" xr:uid="{00000000-0005-0000-0000-0000424A0000}"/>
    <cellStyle name="40% - Accent2 3 5 5" xfId="20793" xr:uid="{00000000-0005-0000-0000-0000434A0000}"/>
    <cellStyle name="40% - Accent2 3 5 5 2" xfId="20794" xr:uid="{00000000-0005-0000-0000-0000444A0000}"/>
    <cellStyle name="40% - Accent2 3 5 5 2 2" xfId="20795" xr:uid="{00000000-0005-0000-0000-0000454A0000}"/>
    <cellStyle name="40% - Accent2 3 5 5 3" xfId="20796" xr:uid="{00000000-0005-0000-0000-0000464A0000}"/>
    <cellStyle name="40% - Accent2 3 5 6" xfId="20797" xr:uid="{00000000-0005-0000-0000-0000474A0000}"/>
    <cellStyle name="40% - Accent2 3 5 6 2" xfId="20798" xr:uid="{00000000-0005-0000-0000-0000484A0000}"/>
    <cellStyle name="40% - Accent2 3 5 6 2 2" xfId="20799" xr:uid="{00000000-0005-0000-0000-0000494A0000}"/>
    <cellStyle name="40% - Accent2 3 5 6 3" xfId="20800" xr:uid="{00000000-0005-0000-0000-00004A4A0000}"/>
    <cellStyle name="40% - Accent2 3 5 7" xfId="20801" xr:uid="{00000000-0005-0000-0000-00004B4A0000}"/>
    <cellStyle name="40% - Accent2 3 5 7 2" xfId="20802" xr:uid="{00000000-0005-0000-0000-00004C4A0000}"/>
    <cellStyle name="40% - Accent2 3 5 8" xfId="20803" xr:uid="{00000000-0005-0000-0000-00004D4A0000}"/>
    <cellStyle name="40% - Accent2 3 5 8 2" xfId="20804" xr:uid="{00000000-0005-0000-0000-00004E4A0000}"/>
    <cellStyle name="40% - Accent2 3 5 9" xfId="20805" xr:uid="{00000000-0005-0000-0000-00004F4A0000}"/>
    <cellStyle name="40% - Accent2 3 6" xfId="20806" xr:uid="{00000000-0005-0000-0000-0000504A0000}"/>
    <cellStyle name="40% - Accent2 3 6 2" xfId="20807" xr:uid="{00000000-0005-0000-0000-0000514A0000}"/>
    <cellStyle name="40% - Accent2 3 6 2 2" xfId="20808" xr:uid="{00000000-0005-0000-0000-0000524A0000}"/>
    <cellStyle name="40% - Accent2 3 6 2 2 2" xfId="20809" xr:uid="{00000000-0005-0000-0000-0000534A0000}"/>
    <cellStyle name="40% - Accent2 3 6 2 3" xfId="20810" xr:uid="{00000000-0005-0000-0000-0000544A0000}"/>
    <cellStyle name="40% - Accent2 3 6 3" xfId="20811" xr:uid="{00000000-0005-0000-0000-0000554A0000}"/>
    <cellStyle name="40% - Accent2 3 6 3 2" xfId="20812" xr:uid="{00000000-0005-0000-0000-0000564A0000}"/>
    <cellStyle name="40% - Accent2 3 6 3 2 2" xfId="20813" xr:uid="{00000000-0005-0000-0000-0000574A0000}"/>
    <cellStyle name="40% - Accent2 3 6 3 3" xfId="20814" xr:uid="{00000000-0005-0000-0000-0000584A0000}"/>
    <cellStyle name="40% - Accent2 3 6 4" xfId="20815" xr:uid="{00000000-0005-0000-0000-0000594A0000}"/>
    <cellStyle name="40% - Accent2 3 6 4 2" xfId="20816" xr:uid="{00000000-0005-0000-0000-00005A4A0000}"/>
    <cellStyle name="40% - Accent2 3 6 4 2 2" xfId="20817" xr:uid="{00000000-0005-0000-0000-00005B4A0000}"/>
    <cellStyle name="40% - Accent2 3 6 4 3" xfId="20818" xr:uid="{00000000-0005-0000-0000-00005C4A0000}"/>
    <cellStyle name="40% - Accent2 3 6 5" xfId="20819" xr:uid="{00000000-0005-0000-0000-00005D4A0000}"/>
    <cellStyle name="40% - Accent2 3 6 5 2" xfId="20820" xr:uid="{00000000-0005-0000-0000-00005E4A0000}"/>
    <cellStyle name="40% - Accent2 3 6 6" xfId="20821" xr:uid="{00000000-0005-0000-0000-00005F4A0000}"/>
    <cellStyle name="40% - Accent2 3 6 6 2" xfId="20822" xr:uid="{00000000-0005-0000-0000-0000604A0000}"/>
    <cellStyle name="40% - Accent2 3 6 7" xfId="20823" xr:uid="{00000000-0005-0000-0000-0000614A0000}"/>
    <cellStyle name="40% - Accent2 3 7" xfId="20824" xr:uid="{00000000-0005-0000-0000-0000624A0000}"/>
    <cellStyle name="40% - Accent2 3 7 2" xfId="20825" xr:uid="{00000000-0005-0000-0000-0000634A0000}"/>
    <cellStyle name="40% - Accent2 3 7 2 2" xfId="20826" xr:uid="{00000000-0005-0000-0000-0000644A0000}"/>
    <cellStyle name="40% - Accent2 3 7 2 2 2" xfId="20827" xr:uid="{00000000-0005-0000-0000-0000654A0000}"/>
    <cellStyle name="40% - Accent2 3 7 2 3" xfId="20828" xr:uid="{00000000-0005-0000-0000-0000664A0000}"/>
    <cellStyle name="40% - Accent2 3 7 3" xfId="20829" xr:uid="{00000000-0005-0000-0000-0000674A0000}"/>
    <cellStyle name="40% - Accent2 3 7 3 2" xfId="20830" xr:uid="{00000000-0005-0000-0000-0000684A0000}"/>
    <cellStyle name="40% - Accent2 3 7 4" xfId="20831" xr:uid="{00000000-0005-0000-0000-0000694A0000}"/>
    <cellStyle name="40% - Accent2 3 8" xfId="20832" xr:uid="{00000000-0005-0000-0000-00006A4A0000}"/>
    <cellStyle name="40% - Accent2 3 8 2" xfId="20833" xr:uid="{00000000-0005-0000-0000-00006B4A0000}"/>
    <cellStyle name="40% - Accent2 3 8 2 2" xfId="20834" xr:uid="{00000000-0005-0000-0000-00006C4A0000}"/>
    <cellStyle name="40% - Accent2 3 8 3" xfId="20835" xr:uid="{00000000-0005-0000-0000-00006D4A0000}"/>
    <cellStyle name="40% - Accent2 3 9" xfId="20836" xr:uid="{00000000-0005-0000-0000-00006E4A0000}"/>
    <cellStyle name="40% - Accent2 3 9 2" xfId="20837" xr:uid="{00000000-0005-0000-0000-00006F4A0000}"/>
    <cellStyle name="40% - Accent2 3 9 2 2" xfId="20838" xr:uid="{00000000-0005-0000-0000-0000704A0000}"/>
    <cellStyle name="40% - Accent2 3 9 3" xfId="20839" xr:uid="{00000000-0005-0000-0000-0000714A0000}"/>
    <cellStyle name="40% - Accent2 4" xfId="883" xr:uid="{00000000-0005-0000-0000-0000724A0000}"/>
    <cellStyle name="40% - Accent2 4 10" xfId="20841" xr:uid="{00000000-0005-0000-0000-0000734A0000}"/>
    <cellStyle name="40% - Accent2 4 10 2" xfId="20842" xr:uid="{00000000-0005-0000-0000-0000744A0000}"/>
    <cellStyle name="40% - Accent2 4 10 2 2" xfId="20843" xr:uid="{00000000-0005-0000-0000-0000754A0000}"/>
    <cellStyle name="40% - Accent2 4 10 3" xfId="20844" xr:uid="{00000000-0005-0000-0000-0000764A0000}"/>
    <cellStyle name="40% - Accent2 4 11" xfId="20845" xr:uid="{00000000-0005-0000-0000-0000774A0000}"/>
    <cellStyle name="40% - Accent2 4 11 2" xfId="20846" xr:uid="{00000000-0005-0000-0000-0000784A0000}"/>
    <cellStyle name="40% - Accent2 4 12" xfId="20847" xr:uid="{00000000-0005-0000-0000-0000794A0000}"/>
    <cellStyle name="40% - Accent2 4 12 2" xfId="20848" xr:uid="{00000000-0005-0000-0000-00007A4A0000}"/>
    <cellStyle name="40% - Accent2 4 13" xfId="20849" xr:uid="{00000000-0005-0000-0000-00007B4A0000}"/>
    <cellStyle name="40% - Accent2 4 14" xfId="20850" xr:uid="{00000000-0005-0000-0000-00007C4A0000}"/>
    <cellStyle name="40% - Accent2 4 15" xfId="20840" xr:uid="{00000000-0005-0000-0000-00007D4A0000}"/>
    <cellStyle name="40% - Accent2 4 2" xfId="20851" xr:uid="{00000000-0005-0000-0000-00007E4A0000}"/>
    <cellStyle name="40% - Accent2 4 2 10" xfId="20852" xr:uid="{00000000-0005-0000-0000-00007F4A0000}"/>
    <cellStyle name="40% - Accent2 4 2 10 2" xfId="20853" xr:uid="{00000000-0005-0000-0000-0000804A0000}"/>
    <cellStyle name="40% - Accent2 4 2 11" xfId="20854" xr:uid="{00000000-0005-0000-0000-0000814A0000}"/>
    <cellStyle name="40% - Accent2 4 2 12" xfId="20855" xr:uid="{00000000-0005-0000-0000-0000824A0000}"/>
    <cellStyle name="40% - Accent2 4 2 2" xfId="20856" xr:uid="{00000000-0005-0000-0000-0000834A0000}"/>
    <cellStyle name="40% - Accent2 4 2 2 10" xfId="20857" xr:uid="{00000000-0005-0000-0000-0000844A0000}"/>
    <cellStyle name="40% - Accent2 4 2 2 11" xfId="20858" xr:uid="{00000000-0005-0000-0000-0000854A0000}"/>
    <cellStyle name="40% - Accent2 4 2 2 2" xfId="20859" xr:uid="{00000000-0005-0000-0000-0000864A0000}"/>
    <cellStyle name="40% - Accent2 4 2 2 2 2" xfId="20860" xr:uid="{00000000-0005-0000-0000-0000874A0000}"/>
    <cellStyle name="40% - Accent2 4 2 2 2 2 2" xfId="20861" xr:uid="{00000000-0005-0000-0000-0000884A0000}"/>
    <cellStyle name="40% - Accent2 4 2 2 2 2 2 2" xfId="20862" xr:uid="{00000000-0005-0000-0000-0000894A0000}"/>
    <cellStyle name="40% - Accent2 4 2 2 2 2 2 2 2" xfId="20863" xr:uid="{00000000-0005-0000-0000-00008A4A0000}"/>
    <cellStyle name="40% - Accent2 4 2 2 2 2 2 3" xfId="20864" xr:uid="{00000000-0005-0000-0000-00008B4A0000}"/>
    <cellStyle name="40% - Accent2 4 2 2 2 2 3" xfId="20865" xr:uid="{00000000-0005-0000-0000-00008C4A0000}"/>
    <cellStyle name="40% - Accent2 4 2 2 2 2 3 2" xfId="20866" xr:uid="{00000000-0005-0000-0000-00008D4A0000}"/>
    <cellStyle name="40% - Accent2 4 2 2 2 2 3 2 2" xfId="20867" xr:uid="{00000000-0005-0000-0000-00008E4A0000}"/>
    <cellStyle name="40% - Accent2 4 2 2 2 2 3 3" xfId="20868" xr:uid="{00000000-0005-0000-0000-00008F4A0000}"/>
    <cellStyle name="40% - Accent2 4 2 2 2 2 4" xfId="20869" xr:uid="{00000000-0005-0000-0000-0000904A0000}"/>
    <cellStyle name="40% - Accent2 4 2 2 2 2 4 2" xfId="20870" xr:uid="{00000000-0005-0000-0000-0000914A0000}"/>
    <cellStyle name="40% - Accent2 4 2 2 2 2 4 2 2" xfId="20871" xr:uid="{00000000-0005-0000-0000-0000924A0000}"/>
    <cellStyle name="40% - Accent2 4 2 2 2 2 4 3" xfId="20872" xr:uid="{00000000-0005-0000-0000-0000934A0000}"/>
    <cellStyle name="40% - Accent2 4 2 2 2 2 5" xfId="20873" xr:uid="{00000000-0005-0000-0000-0000944A0000}"/>
    <cellStyle name="40% - Accent2 4 2 2 2 2 5 2" xfId="20874" xr:uid="{00000000-0005-0000-0000-0000954A0000}"/>
    <cellStyle name="40% - Accent2 4 2 2 2 2 6" xfId="20875" xr:uid="{00000000-0005-0000-0000-0000964A0000}"/>
    <cellStyle name="40% - Accent2 4 2 2 2 2 6 2" xfId="20876" xr:uid="{00000000-0005-0000-0000-0000974A0000}"/>
    <cellStyle name="40% - Accent2 4 2 2 2 2 7" xfId="20877" xr:uid="{00000000-0005-0000-0000-0000984A0000}"/>
    <cellStyle name="40% - Accent2 4 2 2 2 3" xfId="20878" xr:uid="{00000000-0005-0000-0000-0000994A0000}"/>
    <cellStyle name="40% - Accent2 4 2 2 2 3 2" xfId="20879" xr:uid="{00000000-0005-0000-0000-00009A4A0000}"/>
    <cellStyle name="40% - Accent2 4 2 2 2 3 2 2" xfId="20880" xr:uid="{00000000-0005-0000-0000-00009B4A0000}"/>
    <cellStyle name="40% - Accent2 4 2 2 2 3 2 2 2" xfId="20881" xr:uid="{00000000-0005-0000-0000-00009C4A0000}"/>
    <cellStyle name="40% - Accent2 4 2 2 2 3 2 3" xfId="20882" xr:uid="{00000000-0005-0000-0000-00009D4A0000}"/>
    <cellStyle name="40% - Accent2 4 2 2 2 3 3" xfId="20883" xr:uid="{00000000-0005-0000-0000-00009E4A0000}"/>
    <cellStyle name="40% - Accent2 4 2 2 2 3 3 2" xfId="20884" xr:uid="{00000000-0005-0000-0000-00009F4A0000}"/>
    <cellStyle name="40% - Accent2 4 2 2 2 3 4" xfId="20885" xr:uid="{00000000-0005-0000-0000-0000A04A0000}"/>
    <cellStyle name="40% - Accent2 4 2 2 2 4" xfId="20886" xr:uid="{00000000-0005-0000-0000-0000A14A0000}"/>
    <cellStyle name="40% - Accent2 4 2 2 2 4 2" xfId="20887" xr:uid="{00000000-0005-0000-0000-0000A24A0000}"/>
    <cellStyle name="40% - Accent2 4 2 2 2 4 2 2" xfId="20888" xr:uid="{00000000-0005-0000-0000-0000A34A0000}"/>
    <cellStyle name="40% - Accent2 4 2 2 2 4 3" xfId="20889" xr:uid="{00000000-0005-0000-0000-0000A44A0000}"/>
    <cellStyle name="40% - Accent2 4 2 2 2 5" xfId="20890" xr:uid="{00000000-0005-0000-0000-0000A54A0000}"/>
    <cellStyle name="40% - Accent2 4 2 2 2 5 2" xfId="20891" xr:uid="{00000000-0005-0000-0000-0000A64A0000}"/>
    <cellStyle name="40% - Accent2 4 2 2 2 5 2 2" xfId="20892" xr:uid="{00000000-0005-0000-0000-0000A74A0000}"/>
    <cellStyle name="40% - Accent2 4 2 2 2 5 3" xfId="20893" xr:uid="{00000000-0005-0000-0000-0000A84A0000}"/>
    <cellStyle name="40% - Accent2 4 2 2 2 6" xfId="20894" xr:uid="{00000000-0005-0000-0000-0000A94A0000}"/>
    <cellStyle name="40% - Accent2 4 2 2 2 6 2" xfId="20895" xr:uid="{00000000-0005-0000-0000-0000AA4A0000}"/>
    <cellStyle name="40% - Accent2 4 2 2 2 6 2 2" xfId="20896" xr:uid="{00000000-0005-0000-0000-0000AB4A0000}"/>
    <cellStyle name="40% - Accent2 4 2 2 2 6 3" xfId="20897" xr:uid="{00000000-0005-0000-0000-0000AC4A0000}"/>
    <cellStyle name="40% - Accent2 4 2 2 2 7" xfId="20898" xr:uid="{00000000-0005-0000-0000-0000AD4A0000}"/>
    <cellStyle name="40% - Accent2 4 2 2 2 7 2" xfId="20899" xr:uid="{00000000-0005-0000-0000-0000AE4A0000}"/>
    <cellStyle name="40% - Accent2 4 2 2 2 8" xfId="20900" xr:uid="{00000000-0005-0000-0000-0000AF4A0000}"/>
    <cellStyle name="40% - Accent2 4 2 2 2 8 2" xfId="20901" xr:uid="{00000000-0005-0000-0000-0000B04A0000}"/>
    <cellStyle name="40% - Accent2 4 2 2 2 9" xfId="20902" xr:uid="{00000000-0005-0000-0000-0000B14A0000}"/>
    <cellStyle name="40% - Accent2 4 2 2 3" xfId="20903" xr:uid="{00000000-0005-0000-0000-0000B24A0000}"/>
    <cellStyle name="40% - Accent2 4 2 2 3 2" xfId="20904" xr:uid="{00000000-0005-0000-0000-0000B34A0000}"/>
    <cellStyle name="40% - Accent2 4 2 2 3 2 2" xfId="20905" xr:uid="{00000000-0005-0000-0000-0000B44A0000}"/>
    <cellStyle name="40% - Accent2 4 2 2 3 2 2 2" xfId="20906" xr:uid="{00000000-0005-0000-0000-0000B54A0000}"/>
    <cellStyle name="40% - Accent2 4 2 2 3 2 3" xfId="20907" xr:uid="{00000000-0005-0000-0000-0000B64A0000}"/>
    <cellStyle name="40% - Accent2 4 2 2 3 3" xfId="20908" xr:uid="{00000000-0005-0000-0000-0000B74A0000}"/>
    <cellStyle name="40% - Accent2 4 2 2 3 3 2" xfId="20909" xr:uid="{00000000-0005-0000-0000-0000B84A0000}"/>
    <cellStyle name="40% - Accent2 4 2 2 3 3 2 2" xfId="20910" xr:uid="{00000000-0005-0000-0000-0000B94A0000}"/>
    <cellStyle name="40% - Accent2 4 2 2 3 3 3" xfId="20911" xr:uid="{00000000-0005-0000-0000-0000BA4A0000}"/>
    <cellStyle name="40% - Accent2 4 2 2 3 4" xfId="20912" xr:uid="{00000000-0005-0000-0000-0000BB4A0000}"/>
    <cellStyle name="40% - Accent2 4 2 2 3 4 2" xfId="20913" xr:uid="{00000000-0005-0000-0000-0000BC4A0000}"/>
    <cellStyle name="40% - Accent2 4 2 2 3 4 2 2" xfId="20914" xr:uid="{00000000-0005-0000-0000-0000BD4A0000}"/>
    <cellStyle name="40% - Accent2 4 2 2 3 4 3" xfId="20915" xr:uid="{00000000-0005-0000-0000-0000BE4A0000}"/>
    <cellStyle name="40% - Accent2 4 2 2 3 5" xfId="20916" xr:uid="{00000000-0005-0000-0000-0000BF4A0000}"/>
    <cellStyle name="40% - Accent2 4 2 2 3 5 2" xfId="20917" xr:uid="{00000000-0005-0000-0000-0000C04A0000}"/>
    <cellStyle name="40% - Accent2 4 2 2 3 6" xfId="20918" xr:uid="{00000000-0005-0000-0000-0000C14A0000}"/>
    <cellStyle name="40% - Accent2 4 2 2 3 6 2" xfId="20919" xr:uid="{00000000-0005-0000-0000-0000C24A0000}"/>
    <cellStyle name="40% - Accent2 4 2 2 3 7" xfId="20920" xr:uid="{00000000-0005-0000-0000-0000C34A0000}"/>
    <cellStyle name="40% - Accent2 4 2 2 4" xfId="20921" xr:uid="{00000000-0005-0000-0000-0000C44A0000}"/>
    <cellStyle name="40% - Accent2 4 2 2 4 2" xfId="20922" xr:uid="{00000000-0005-0000-0000-0000C54A0000}"/>
    <cellStyle name="40% - Accent2 4 2 2 4 2 2" xfId="20923" xr:uid="{00000000-0005-0000-0000-0000C64A0000}"/>
    <cellStyle name="40% - Accent2 4 2 2 4 2 2 2" xfId="20924" xr:uid="{00000000-0005-0000-0000-0000C74A0000}"/>
    <cellStyle name="40% - Accent2 4 2 2 4 2 3" xfId="20925" xr:uid="{00000000-0005-0000-0000-0000C84A0000}"/>
    <cellStyle name="40% - Accent2 4 2 2 4 3" xfId="20926" xr:uid="{00000000-0005-0000-0000-0000C94A0000}"/>
    <cellStyle name="40% - Accent2 4 2 2 4 3 2" xfId="20927" xr:uid="{00000000-0005-0000-0000-0000CA4A0000}"/>
    <cellStyle name="40% - Accent2 4 2 2 4 4" xfId="20928" xr:uid="{00000000-0005-0000-0000-0000CB4A0000}"/>
    <cellStyle name="40% - Accent2 4 2 2 5" xfId="20929" xr:uid="{00000000-0005-0000-0000-0000CC4A0000}"/>
    <cellStyle name="40% - Accent2 4 2 2 5 2" xfId="20930" xr:uid="{00000000-0005-0000-0000-0000CD4A0000}"/>
    <cellStyle name="40% - Accent2 4 2 2 5 2 2" xfId="20931" xr:uid="{00000000-0005-0000-0000-0000CE4A0000}"/>
    <cellStyle name="40% - Accent2 4 2 2 5 3" xfId="20932" xr:uid="{00000000-0005-0000-0000-0000CF4A0000}"/>
    <cellStyle name="40% - Accent2 4 2 2 6" xfId="20933" xr:uid="{00000000-0005-0000-0000-0000D04A0000}"/>
    <cellStyle name="40% - Accent2 4 2 2 6 2" xfId="20934" xr:uid="{00000000-0005-0000-0000-0000D14A0000}"/>
    <cellStyle name="40% - Accent2 4 2 2 6 2 2" xfId="20935" xr:uid="{00000000-0005-0000-0000-0000D24A0000}"/>
    <cellStyle name="40% - Accent2 4 2 2 6 3" xfId="20936" xr:uid="{00000000-0005-0000-0000-0000D34A0000}"/>
    <cellStyle name="40% - Accent2 4 2 2 7" xfId="20937" xr:uid="{00000000-0005-0000-0000-0000D44A0000}"/>
    <cellStyle name="40% - Accent2 4 2 2 7 2" xfId="20938" xr:uid="{00000000-0005-0000-0000-0000D54A0000}"/>
    <cellStyle name="40% - Accent2 4 2 2 7 2 2" xfId="20939" xr:uid="{00000000-0005-0000-0000-0000D64A0000}"/>
    <cellStyle name="40% - Accent2 4 2 2 7 3" xfId="20940" xr:uid="{00000000-0005-0000-0000-0000D74A0000}"/>
    <cellStyle name="40% - Accent2 4 2 2 8" xfId="20941" xr:uid="{00000000-0005-0000-0000-0000D84A0000}"/>
    <cellStyle name="40% - Accent2 4 2 2 8 2" xfId="20942" xr:uid="{00000000-0005-0000-0000-0000D94A0000}"/>
    <cellStyle name="40% - Accent2 4 2 2 9" xfId="20943" xr:uid="{00000000-0005-0000-0000-0000DA4A0000}"/>
    <cellStyle name="40% - Accent2 4 2 2 9 2" xfId="20944" xr:uid="{00000000-0005-0000-0000-0000DB4A0000}"/>
    <cellStyle name="40% - Accent2 4 2 3" xfId="20945" xr:uid="{00000000-0005-0000-0000-0000DC4A0000}"/>
    <cellStyle name="40% - Accent2 4 2 3 2" xfId="20946" xr:uid="{00000000-0005-0000-0000-0000DD4A0000}"/>
    <cellStyle name="40% - Accent2 4 2 3 2 2" xfId="20947" xr:uid="{00000000-0005-0000-0000-0000DE4A0000}"/>
    <cellStyle name="40% - Accent2 4 2 3 2 2 2" xfId="20948" xr:uid="{00000000-0005-0000-0000-0000DF4A0000}"/>
    <cellStyle name="40% - Accent2 4 2 3 2 2 2 2" xfId="20949" xr:uid="{00000000-0005-0000-0000-0000E04A0000}"/>
    <cellStyle name="40% - Accent2 4 2 3 2 2 3" xfId="20950" xr:uid="{00000000-0005-0000-0000-0000E14A0000}"/>
    <cellStyle name="40% - Accent2 4 2 3 2 3" xfId="20951" xr:uid="{00000000-0005-0000-0000-0000E24A0000}"/>
    <cellStyle name="40% - Accent2 4 2 3 2 3 2" xfId="20952" xr:uid="{00000000-0005-0000-0000-0000E34A0000}"/>
    <cellStyle name="40% - Accent2 4 2 3 2 3 2 2" xfId="20953" xr:uid="{00000000-0005-0000-0000-0000E44A0000}"/>
    <cellStyle name="40% - Accent2 4 2 3 2 3 3" xfId="20954" xr:uid="{00000000-0005-0000-0000-0000E54A0000}"/>
    <cellStyle name="40% - Accent2 4 2 3 2 4" xfId="20955" xr:uid="{00000000-0005-0000-0000-0000E64A0000}"/>
    <cellStyle name="40% - Accent2 4 2 3 2 4 2" xfId="20956" xr:uid="{00000000-0005-0000-0000-0000E74A0000}"/>
    <cellStyle name="40% - Accent2 4 2 3 2 4 2 2" xfId="20957" xr:uid="{00000000-0005-0000-0000-0000E84A0000}"/>
    <cellStyle name="40% - Accent2 4 2 3 2 4 3" xfId="20958" xr:uid="{00000000-0005-0000-0000-0000E94A0000}"/>
    <cellStyle name="40% - Accent2 4 2 3 2 5" xfId="20959" xr:uid="{00000000-0005-0000-0000-0000EA4A0000}"/>
    <cellStyle name="40% - Accent2 4 2 3 2 5 2" xfId="20960" xr:uid="{00000000-0005-0000-0000-0000EB4A0000}"/>
    <cellStyle name="40% - Accent2 4 2 3 2 6" xfId="20961" xr:uid="{00000000-0005-0000-0000-0000EC4A0000}"/>
    <cellStyle name="40% - Accent2 4 2 3 2 6 2" xfId="20962" xr:uid="{00000000-0005-0000-0000-0000ED4A0000}"/>
    <cellStyle name="40% - Accent2 4 2 3 2 7" xfId="20963" xr:uid="{00000000-0005-0000-0000-0000EE4A0000}"/>
    <cellStyle name="40% - Accent2 4 2 3 3" xfId="20964" xr:uid="{00000000-0005-0000-0000-0000EF4A0000}"/>
    <cellStyle name="40% - Accent2 4 2 3 3 2" xfId="20965" xr:uid="{00000000-0005-0000-0000-0000F04A0000}"/>
    <cellStyle name="40% - Accent2 4 2 3 3 2 2" xfId="20966" xr:uid="{00000000-0005-0000-0000-0000F14A0000}"/>
    <cellStyle name="40% - Accent2 4 2 3 3 2 2 2" xfId="20967" xr:uid="{00000000-0005-0000-0000-0000F24A0000}"/>
    <cellStyle name="40% - Accent2 4 2 3 3 2 3" xfId="20968" xr:uid="{00000000-0005-0000-0000-0000F34A0000}"/>
    <cellStyle name="40% - Accent2 4 2 3 3 3" xfId="20969" xr:uid="{00000000-0005-0000-0000-0000F44A0000}"/>
    <cellStyle name="40% - Accent2 4 2 3 3 3 2" xfId="20970" xr:uid="{00000000-0005-0000-0000-0000F54A0000}"/>
    <cellStyle name="40% - Accent2 4 2 3 3 4" xfId="20971" xr:uid="{00000000-0005-0000-0000-0000F64A0000}"/>
    <cellStyle name="40% - Accent2 4 2 3 4" xfId="20972" xr:uid="{00000000-0005-0000-0000-0000F74A0000}"/>
    <cellStyle name="40% - Accent2 4 2 3 4 2" xfId="20973" xr:uid="{00000000-0005-0000-0000-0000F84A0000}"/>
    <cellStyle name="40% - Accent2 4 2 3 4 2 2" xfId="20974" xr:uid="{00000000-0005-0000-0000-0000F94A0000}"/>
    <cellStyle name="40% - Accent2 4 2 3 4 3" xfId="20975" xr:uid="{00000000-0005-0000-0000-0000FA4A0000}"/>
    <cellStyle name="40% - Accent2 4 2 3 5" xfId="20976" xr:uid="{00000000-0005-0000-0000-0000FB4A0000}"/>
    <cellStyle name="40% - Accent2 4 2 3 5 2" xfId="20977" xr:uid="{00000000-0005-0000-0000-0000FC4A0000}"/>
    <cellStyle name="40% - Accent2 4 2 3 5 2 2" xfId="20978" xr:uid="{00000000-0005-0000-0000-0000FD4A0000}"/>
    <cellStyle name="40% - Accent2 4 2 3 5 3" xfId="20979" xr:uid="{00000000-0005-0000-0000-0000FE4A0000}"/>
    <cellStyle name="40% - Accent2 4 2 3 6" xfId="20980" xr:uid="{00000000-0005-0000-0000-0000FF4A0000}"/>
    <cellStyle name="40% - Accent2 4 2 3 6 2" xfId="20981" xr:uid="{00000000-0005-0000-0000-0000004B0000}"/>
    <cellStyle name="40% - Accent2 4 2 3 6 2 2" xfId="20982" xr:uid="{00000000-0005-0000-0000-0000014B0000}"/>
    <cellStyle name="40% - Accent2 4 2 3 6 3" xfId="20983" xr:uid="{00000000-0005-0000-0000-0000024B0000}"/>
    <cellStyle name="40% - Accent2 4 2 3 7" xfId="20984" xr:uid="{00000000-0005-0000-0000-0000034B0000}"/>
    <cellStyle name="40% - Accent2 4 2 3 7 2" xfId="20985" xr:uid="{00000000-0005-0000-0000-0000044B0000}"/>
    <cellStyle name="40% - Accent2 4 2 3 8" xfId="20986" xr:uid="{00000000-0005-0000-0000-0000054B0000}"/>
    <cellStyle name="40% - Accent2 4 2 3 8 2" xfId="20987" xr:uid="{00000000-0005-0000-0000-0000064B0000}"/>
    <cellStyle name="40% - Accent2 4 2 3 9" xfId="20988" xr:uid="{00000000-0005-0000-0000-0000074B0000}"/>
    <cellStyle name="40% - Accent2 4 2 4" xfId="20989" xr:uid="{00000000-0005-0000-0000-0000084B0000}"/>
    <cellStyle name="40% - Accent2 4 2 4 2" xfId="20990" xr:uid="{00000000-0005-0000-0000-0000094B0000}"/>
    <cellStyle name="40% - Accent2 4 2 4 2 2" xfId="20991" xr:uid="{00000000-0005-0000-0000-00000A4B0000}"/>
    <cellStyle name="40% - Accent2 4 2 4 2 2 2" xfId="20992" xr:uid="{00000000-0005-0000-0000-00000B4B0000}"/>
    <cellStyle name="40% - Accent2 4 2 4 2 3" xfId="20993" xr:uid="{00000000-0005-0000-0000-00000C4B0000}"/>
    <cellStyle name="40% - Accent2 4 2 4 3" xfId="20994" xr:uid="{00000000-0005-0000-0000-00000D4B0000}"/>
    <cellStyle name="40% - Accent2 4 2 4 3 2" xfId="20995" xr:uid="{00000000-0005-0000-0000-00000E4B0000}"/>
    <cellStyle name="40% - Accent2 4 2 4 3 2 2" xfId="20996" xr:uid="{00000000-0005-0000-0000-00000F4B0000}"/>
    <cellStyle name="40% - Accent2 4 2 4 3 3" xfId="20997" xr:uid="{00000000-0005-0000-0000-0000104B0000}"/>
    <cellStyle name="40% - Accent2 4 2 4 4" xfId="20998" xr:uid="{00000000-0005-0000-0000-0000114B0000}"/>
    <cellStyle name="40% - Accent2 4 2 4 4 2" xfId="20999" xr:uid="{00000000-0005-0000-0000-0000124B0000}"/>
    <cellStyle name="40% - Accent2 4 2 4 4 2 2" xfId="21000" xr:uid="{00000000-0005-0000-0000-0000134B0000}"/>
    <cellStyle name="40% - Accent2 4 2 4 4 3" xfId="21001" xr:uid="{00000000-0005-0000-0000-0000144B0000}"/>
    <cellStyle name="40% - Accent2 4 2 4 5" xfId="21002" xr:uid="{00000000-0005-0000-0000-0000154B0000}"/>
    <cellStyle name="40% - Accent2 4 2 4 5 2" xfId="21003" xr:uid="{00000000-0005-0000-0000-0000164B0000}"/>
    <cellStyle name="40% - Accent2 4 2 4 6" xfId="21004" xr:uid="{00000000-0005-0000-0000-0000174B0000}"/>
    <cellStyle name="40% - Accent2 4 2 4 6 2" xfId="21005" xr:uid="{00000000-0005-0000-0000-0000184B0000}"/>
    <cellStyle name="40% - Accent2 4 2 4 7" xfId="21006" xr:uid="{00000000-0005-0000-0000-0000194B0000}"/>
    <cellStyle name="40% - Accent2 4 2 5" xfId="21007" xr:uid="{00000000-0005-0000-0000-00001A4B0000}"/>
    <cellStyle name="40% - Accent2 4 2 5 2" xfId="21008" xr:uid="{00000000-0005-0000-0000-00001B4B0000}"/>
    <cellStyle name="40% - Accent2 4 2 5 2 2" xfId="21009" xr:uid="{00000000-0005-0000-0000-00001C4B0000}"/>
    <cellStyle name="40% - Accent2 4 2 5 2 2 2" xfId="21010" xr:uid="{00000000-0005-0000-0000-00001D4B0000}"/>
    <cellStyle name="40% - Accent2 4 2 5 2 3" xfId="21011" xr:uid="{00000000-0005-0000-0000-00001E4B0000}"/>
    <cellStyle name="40% - Accent2 4 2 5 3" xfId="21012" xr:uid="{00000000-0005-0000-0000-00001F4B0000}"/>
    <cellStyle name="40% - Accent2 4 2 5 3 2" xfId="21013" xr:uid="{00000000-0005-0000-0000-0000204B0000}"/>
    <cellStyle name="40% - Accent2 4 2 5 4" xfId="21014" xr:uid="{00000000-0005-0000-0000-0000214B0000}"/>
    <cellStyle name="40% - Accent2 4 2 6" xfId="21015" xr:uid="{00000000-0005-0000-0000-0000224B0000}"/>
    <cellStyle name="40% - Accent2 4 2 6 2" xfId="21016" xr:uid="{00000000-0005-0000-0000-0000234B0000}"/>
    <cellStyle name="40% - Accent2 4 2 6 2 2" xfId="21017" xr:uid="{00000000-0005-0000-0000-0000244B0000}"/>
    <cellStyle name="40% - Accent2 4 2 6 3" xfId="21018" xr:uid="{00000000-0005-0000-0000-0000254B0000}"/>
    <cellStyle name="40% - Accent2 4 2 7" xfId="21019" xr:uid="{00000000-0005-0000-0000-0000264B0000}"/>
    <cellStyle name="40% - Accent2 4 2 7 2" xfId="21020" xr:uid="{00000000-0005-0000-0000-0000274B0000}"/>
    <cellStyle name="40% - Accent2 4 2 7 2 2" xfId="21021" xr:uid="{00000000-0005-0000-0000-0000284B0000}"/>
    <cellStyle name="40% - Accent2 4 2 7 3" xfId="21022" xr:uid="{00000000-0005-0000-0000-0000294B0000}"/>
    <cellStyle name="40% - Accent2 4 2 8" xfId="21023" xr:uid="{00000000-0005-0000-0000-00002A4B0000}"/>
    <cellStyle name="40% - Accent2 4 2 8 2" xfId="21024" xr:uid="{00000000-0005-0000-0000-00002B4B0000}"/>
    <cellStyle name="40% - Accent2 4 2 8 2 2" xfId="21025" xr:uid="{00000000-0005-0000-0000-00002C4B0000}"/>
    <cellStyle name="40% - Accent2 4 2 8 3" xfId="21026" xr:uid="{00000000-0005-0000-0000-00002D4B0000}"/>
    <cellStyle name="40% - Accent2 4 2 9" xfId="21027" xr:uid="{00000000-0005-0000-0000-00002E4B0000}"/>
    <cellStyle name="40% - Accent2 4 2 9 2" xfId="21028" xr:uid="{00000000-0005-0000-0000-00002F4B0000}"/>
    <cellStyle name="40% - Accent2 4 3" xfId="21029" xr:uid="{00000000-0005-0000-0000-0000304B0000}"/>
    <cellStyle name="40% - Accent2 4 3 10" xfId="21030" xr:uid="{00000000-0005-0000-0000-0000314B0000}"/>
    <cellStyle name="40% - Accent2 4 3 10 2" xfId="21031" xr:uid="{00000000-0005-0000-0000-0000324B0000}"/>
    <cellStyle name="40% - Accent2 4 3 11" xfId="21032" xr:uid="{00000000-0005-0000-0000-0000334B0000}"/>
    <cellStyle name="40% - Accent2 4 3 12" xfId="21033" xr:uid="{00000000-0005-0000-0000-0000344B0000}"/>
    <cellStyle name="40% - Accent2 4 3 2" xfId="21034" xr:uid="{00000000-0005-0000-0000-0000354B0000}"/>
    <cellStyle name="40% - Accent2 4 3 2 10" xfId="21035" xr:uid="{00000000-0005-0000-0000-0000364B0000}"/>
    <cellStyle name="40% - Accent2 4 3 2 2" xfId="21036" xr:uid="{00000000-0005-0000-0000-0000374B0000}"/>
    <cellStyle name="40% - Accent2 4 3 2 2 2" xfId="21037" xr:uid="{00000000-0005-0000-0000-0000384B0000}"/>
    <cellStyle name="40% - Accent2 4 3 2 2 2 2" xfId="21038" xr:uid="{00000000-0005-0000-0000-0000394B0000}"/>
    <cellStyle name="40% - Accent2 4 3 2 2 2 2 2" xfId="21039" xr:uid="{00000000-0005-0000-0000-00003A4B0000}"/>
    <cellStyle name="40% - Accent2 4 3 2 2 2 2 2 2" xfId="21040" xr:uid="{00000000-0005-0000-0000-00003B4B0000}"/>
    <cellStyle name="40% - Accent2 4 3 2 2 2 2 3" xfId="21041" xr:uid="{00000000-0005-0000-0000-00003C4B0000}"/>
    <cellStyle name="40% - Accent2 4 3 2 2 2 3" xfId="21042" xr:uid="{00000000-0005-0000-0000-00003D4B0000}"/>
    <cellStyle name="40% - Accent2 4 3 2 2 2 3 2" xfId="21043" xr:uid="{00000000-0005-0000-0000-00003E4B0000}"/>
    <cellStyle name="40% - Accent2 4 3 2 2 2 3 2 2" xfId="21044" xr:uid="{00000000-0005-0000-0000-00003F4B0000}"/>
    <cellStyle name="40% - Accent2 4 3 2 2 2 3 3" xfId="21045" xr:uid="{00000000-0005-0000-0000-0000404B0000}"/>
    <cellStyle name="40% - Accent2 4 3 2 2 2 4" xfId="21046" xr:uid="{00000000-0005-0000-0000-0000414B0000}"/>
    <cellStyle name="40% - Accent2 4 3 2 2 2 4 2" xfId="21047" xr:uid="{00000000-0005-0000-0000-0000424B0000}"/>
    <cellStyle name="40% - Accent2 4 3 2 2 2 4 2 2" xfId="21048" xr:uid="{00000000-0005-0000-0000-0000434B0000}"/>
    <cellStyle name="40% - Accent2 4 3 2 2 2 4 3" xfId="21049" xr:uid="{00000000-0005-0000-0000-0000444B0000}"/>
    <cellStyle name="40% - Accent2 4 3 2 2 2 5" xfId="21050" xr:uid="{00000000-0005-0000-0000-0000454B0000}"/>
    <cellStyle name="40% - Accent2 4 3 2 2 2 5 2" xfId="21051" xr:uid="{00000000-0005-0000-0000-0000464B0000}"/>
    <cellStyle name="40% - Accent2 4 3 2 2 2 6" xfId="21052" xr:uid="{00000000-0005-0000-0000-0000474B0000}"/>
    <cellStyle name="40% - Accent2 4 3 2 2 2 6 2" xfId="21053" xr:uid="{00000000-0005-0000-0000-0000484B0000}"/>
    <cellStyle name="40% - Accent2 4 3 2 2 2 7" xfId="21054" xr:uid="{00000000-0005-0000-0000-0000494B0000}"/>
    <cellStyle name="40% - Accent2 4 3 2 2 3" xfId="21055" xr:uid="{00000000-0005-0000-0000-00004A4B0000}"/>
    <cellStyle name="40% - Accent2 4 3 2 2 3 2" xfId="21056" xr:uid="{00000000-0005-0000-0000-00004B4B0000}"/>
    <cellStyle name="40% - Accent2 4 3 2 2 3 2 2" xfId="21057" xr:uid="{00000000-0005-0000-0000-00004C4B0000}"/>
    <cellStyle name="40% - Accent2 4 3 2 2 3 2 2 2" xfId="21058" xr:uid="{00000000-0005-0000-0000-00004D4B0000}"/>
    <cellStyle name="40% - Accent2 4 3 2 2 3 2 3" xfId="21059" xr:uid="{00000000-0005-0000-0000-00004E4B0000}"/>
    <cellStyle name="40% - Accent2 4 3 2 2 3 3" xfId="21060" xr:uid="{00000000-0005-0000-0000-00004F4B0000}"/>
    <cellStyle name="40% - Accent2 4 3 2 2 3 3 2" xfId="21061" xr:uid="{00000000-0005-0000-0000-0000504B0000}"/>
    <cellStyle name="40% - Accent2 4 3 2 2 3 4" xfId="21062" xr:uid="{00000000-0005-0000-0000-0000514B0000}"/>
    <cellStyle name="40% - Accent2 4 3 2 2 4" xfId="21063" xr:uid="{00000000-0005-0000-0000-0000524B0000}"/>
    <cellStyle name="40% - Accent2 4 3 2 2 4 2" xfId="21064" xr:uid="{00000000-0005-0000-0000-0000534B0000}"/>
    <cellStyle name="40% - Accent2 4 3 2 2 4 2 2" xfId="21065" xr:uid="{00000000-0005-0000-0000-0000544B0000}"/>
    <cellStyle name="40% - Accent2 4 3 2 2 4 3" xfId="21066" xr:uid="{00000000-0005-0000-0000-0000554B0000}"/>
    <cellStyle name="40% - Accent2 4 3 2 2 5" xfId="21067" xr:uid="{00000000-0005-0000-0000-0000564B0000}"/>
    <cellStyle name="40% - Accent2 4 3 2 2 5 2" xfId="21068" xr:uid="{00000000-0005-0000-0000-0000574B0000}"/>
    <cellStyle name="40% - Accent2 4 3 2 2 5 2 2" xfId="21069" xr:uid="{00000000-0005-0000-0000-0000584B0000}"/>
    <cellStyle name="40% - Accent2 4 3 2 2 5 3" xfId="21070" xr:uid="{00000000-0005-0000-0000-0000594B0000}"/>
    <cellStyle name="40% - Accent2 4 3 2 2 6" xfId="21071" xr:uid="{00000000-0005-0000-0000-00005A4B0000}"/>
    <cellStyle name="40% - Accent2 4 3 2 2 6 2" xfId="21072" xr:uid="{00000000-0005-0000-0000-00005B4B0000}"/>
    <cellStyle name="40% - Accent2 4 3 2 2 6 2 2" xfId="21073" xr:uid="{00000000-0005-0000-0000-00005C4B0000}"/>
    <cellStyle name="40% - Accent2 4 3 2 2 6 3" xfId="21074" xr:uid="{00000000-0005-0000-0000-00005D4B0000}"/>
    <cellStyle name="40% - Accent2 4 3 2 2 7" xfId="21075" xr:uid="{00000000-0005-0000-0000-00005E4B0000}"/>
    <cellStyle name="40% - Accent2 4 3 2 2 7 2" xfId="21076" xr:uid="{00000000-0005-0000-0000-00005F4B0000}"/>
    <cellStyle name="40% - Accent2 4 3 2 2 8" xfId="21077" xr:uid="{00000000-0005-0000-0000-0000604B0000}"/>
    <cellStyle name="40% - Accent2 4 3 2 2 8 2" xfId="21078" xr:uid="{00000000-0005-0000-0000-0000614B0000}"/>
    <cellStyle name="40% - Accent2 4 3 2 2 9" xfId="21079" xr:uid="{00000000-0005-0000-0000-0000624B0000}"/>
    <cellStyle name="40% - Accent2 4 3 2 3" xfId="21080" xr:uid="{00000000-0005-0000-0000-0000634B0000}"/>
    <cellStyle name="40% - Accent2 4 3 2 3 2" xfId="21081" xr:uid="{00000000-0005-0000-0000-0000644B0000}"/>
    <cellStyle name="40% - Accent2 4 3 2 3 2 2" xfId="21082" xr:uid="{00000000-0005-0000-0000-0000654B0000}"/>
    <cellStyle name="40% - Accent2 4 3 2 3 2 2 2" xfId="21083" xr:uid="{00000000-0005-0000-0000-0000664B0000}"/>
    <cellStyle name="40% - Accent2 4 3 2 3 2 3" xfId="21084" xr:uid="{00000000-0005-0000-0000-0000674B0000}"/>
    <cellStyle name="40% - Accent2 4 3 2 3 3" xfId="21085" xr:uid="{00000000-0005-0000-0000-0000684B0000}"/>
    <cellStyle name="40% - Accent2 4 3 2 3 3 2" xfId="21086" xr:uid="{00000000-0005-0000-0000-0000694B0000}"/>
    <cellStyle name="40% - Accent2 4 3 2 3 3 2 2" xfId="21087" xr:uid="{00000000-0005-0000-0000-00006A4B0000}"/>
    <cellStyle name="40% - Accent2 4 3 2 3 3 3" xfId="21088" xr:uid="{00000000-0005-0000-0000-00006B4B0000}"/>
    <cellStyle name="40% - Accent2 4 3 2 3 4" xfId="21089" xr:uid="{00000000-0005-0000-0000-00006C4B0000}"/>
    <cellStyle name="40% - Accent2 4 3 2 3 4 2" xfId="21090" xr:uid="{00000000-0005-0000-0000-00006D4B0000}"/>
    <cellStyle name="40% - Accent2 4 3 2 3 4 2 2" xfId="21091" xr:uid="{00000000-0005-0000-0000-00006E4B0000}"/>
    <cellStyle name="40% - Accent2 4 3 2 3 4 3" xfId="21092" xr:uid="{00000000-0005-0000-0000-00006F4B0000}"/>
    <cellStyle name="40% - Accent2 4 3 2 3 5" xfId="21093" xr:uid="{00000000-0005-0000-0000-0000704B0000}"/>
    <cellStyle name="40% - Accent2 4 3 2 3 5 2" xfId="21094" xr:uid="{00000000-0005-0000-0000-0000714B0000}"/>
    <cellStyle name="40% - Accent2 4 3 2 3 6" xfId="21095" xr:uid="{00000000-0005-0000-0000-0000724B0000}"/>
    <cellStyle name="40% - Accent2 4 3 2 3 6 2" xfId="21096" xr:uid="{00000000-0005-0000-0000-0000734B0000}"/>
    <cellStyle name="40% - Accent2 4 3 2 3 7" xfId="21097" xr:uid="{00000000-0005-0000-0000-0000744B0000}"/>
    <cellStyle name="40% - Accent2 4 3 2 4" xfId="21098" xr:uid="{00000000-0005-0000-0000-0000754B0000}"/>
    <cellStyle name="40% - Accent2 4 3 2 4 2" xfId="21099" xr:uid="{00000000-0005-0000-0000-0000764B0000}"/>
    <cellStyle name="40% - Accent2 4 3 2 4 2 2" xfId="21100" xr:uid="{00000000-0005-0000-0000-0000774B0000}"/>
    <cellStyle name="40% - Accent2 4 3 2 4 2 2 2" xfId="21101" xr:uid="{00000000-0005-0000-0000-0000784B0000}"/>
    <cellStyle name="40% - Accent2 4 3 2 4 2 3" xfId="21102" xr:uid="{00000000-0005-0000-0000-0000794B0000}"/>
    <cellStyle name="40% - Accent2 4 3 2 4 3" xfId="21103" xr:uid="{00000000-0005-0000-0000-00007A4B0000}"/>
    <cellStyle name="40% - Accent2 4 3 2 4 3 2" xfId="21104" xr:uid="{00000000-0005-0000-0000-00007B4B0000}"/>
    <cellStyle name="40% - Accent2 4 3 2 4 4" xfId="21105" xr:uid="{00000000-0005-0000-0000-00007C4B0000}"/>
    <cellStyle name="40% - Accent2 4 3 2 5" xfId="21106" xr:uid="{00000000-0005-0000-0000-00007D4B0000}"/>
    <cellStyle name="40% - Accent2 4 3 2 5 2" xfId="21107" xr:uid="{00000000-0005-0000-0000-00007E4B0000}"/>
    <cellStyle name="40% - Accent2 4 3 2 5 2 2" xfId="21108" xr:uid="{00000000-0005-0000-0000-00007F4B0000}"/>
    <cellStyle name="40% - Accent2 4 3 2 5 3" xfId="21109" xr:uid="{00000000-0005-0000-0000-0000804B0000}"/>
    <cellStyle name="40% - Accent2 4 3 2 6" xfId="21110" xr:uid="{00000000-0005-0000-0000-0000814B0000}"/>
    <cellStyle name="40% - Accent2 4 3 2 6 2" xfId="21111" xr:uid="{00000000-0005-0000-0000-0000824B0000}"/>
    <cellStyle name="40% - Accent2 4 3 2 6 2 2" xfId="21112" xr:uid="{00000000-0005-0000-0000-0000834B0000}"/>
    <cellStyle name="40% - Accent2 4 3 2 6 3" xfId="21113" xr:uid="{00000000-0005-0000-0000-0000844B0000}"/>
    <cellStyle name="40% - Accent2 4 3 2 7" xfId="21114" xr:uid="{00000000-0005-0000-0000-0000854B0000}"/>
    <cellStyle name="40% - Accent2 4 3 2 7 2" xfId="21115" xr:uid="{00000000-0005-0000-0000-0000864B0000}"/>
    <cellStyle name="40% - Accent2 4 3 2 7 2 2" xfId="21116" xr:uid="{00000000-0005-0000-0000-0000874B0000}"/>
    <cellStyle name="40% - Accent2 4 3 2 7 3" xfId="21117" xr:uid="{00000000-0005-0000-0000-0000884B0000}"/>
    <cellStyle name="40% - Accent2 4 3 2 8" xfId="21118" xr:uid="{00000000-0005-0000-0000-0000894B0000}"/>
    <cellStyle name="40% - Accent2 4 3 2 8 2" xfId="21119" xr:uid="{00000000-0005-0000-0000-00008A4B0000}"/>
    <cellStyle name="40% - Accent2 4 3 2 9" xfId="21120" xr:uid="{00000000-0005-0000-0000-00008B4B0000}"/>
    <cellStyle name="40% - Accent2 4 3 2 9 2" xfId="21121" xr:uid="{00000000-0005-0000-0000-00008C4B0000}"/>
    <cellStyle name="40% - Accent2 4 3 3" xfId="21122" xr:uid="{00000000-0005-0000-0000-00008D4B0000}"/>
    <cellStyle name="40% - Accent2 4 3 3 2" xfId="21123" xr:uid="{00000000-0005-0000-0000-00008E4B0000}"/>
    <cellStyle name="40% - Accent2 4 3 3 2 2" xfId="21124" xr:uid="{00000000-0005-0000-0000-00008F4B0000}"/>
    <cellStyle name="40% - Accent2 4 3 3 2 2 2" xfId="21125" xr:uid="{00000000-0005-0000-0000-0000904B0000}"/>
    <cellStyle name="40% - Accent2 4 3 3 2 2 2 2" xfId="21126" xr:uid="{00000000-0005-0000-0000-0000914B0000}"/>
    <cellStyle name="40% - Accent2 4 3 3 2 2 3" xfId="21127" xr:uid="{00000000-0005-0000-0000-0000924B0000}"/>
    <cellStyle name="40% - Accent2 4 3 3 2 3" xfId="21128" xr:uid="{00000000-0005-0000-0000-0000934B0000}"/>
    <cellStyle name="40% - Accent2 4 3 3 2 3 2" xfId="21129" xr:uid="{00000000-0005-0000-0000-0000944B0000}"/>
    <cellStyle name="40% - Accent2 4 3 3 2 3 2 2" xfId="21130" xr:uid="{00000000-0005-0000-0000-0000954B0000}"/>
    <cellStyle name="40% - Accent2 4 3 3 2 3 3" xfId="21131" xr:uid="{00000000-0005-0000-0000-0000964B0000}"/>
    <cellStyle name="40% - Accent2 4 3 3 2 4" xfId="21132" xr:uid="{00000000-0005-0000-0000-0000974B0000}"/>
    <cellStyle name="40% - Accent2 4 3 3 2 4 2" xfId="21133" xr:uid="{00000000-0005-0000-0000-0000984B0000}"/>
    <cellStyle name="40% - Accent2 4 3 3 2 4 2 2" xfId="21134" xr:uid="{00000000-0005-0000-0000-0000994B0000}"/>
    <cellStyle name="40% - Accent2 4 3 3 2 4 3" xfId="21135" xr:uid="{00000000-0005-0000-0000-00009A4B0000}"/>
    <cellStyle name="40% - Accent2 4 3 3 2 5" xfId="21136" xr:uid="{00000000-0005-0000-0000-00009B4B0000}"/>
    <cellStyle name="40% - Accent2 4 3 3 2 5 2" xfId="21137" xr:uid="{00000000-0005-0000-0000-00009C4B0000}"/>
    <cellStyle name="40% - Accent2 4 3 3 2 6" xfId="21138" xr:uid="{00000000-0005-0000-0000-00009D4B0000}"/>
    <cellStyle name="40% - Accent2 4 3 3 2 6 2" xfId="21139" xr:uid="{00000000-0005-0000-0000-00009E4B0000}"/>
    <cellStyle name="40% - Accent2 4 3 3 2 7" xfId="21140" xr:uid="{00000000-0005-0000-0000-00009F4B0000}"/>
    <cellStyle name="40% - Accent2 4 3 3 3" xfId="21141" xr:uid="{00000000-0005-0000-0000-0000A04B0000}"/>
    <cellStyle name="40% - Accent2 4 3 3 3 2" xfId="21142" xr:uid="{00000000-0005-0000-0000-0000A14B0000}"/>
    <cellStyle name="40% - Accent2 4 3 3 3 2 2" xfId="21143" xr:uid="{00000000-0005-0000-0000-0000A24B0000}"/>
    <cellStyle name="40% - Accent2 4 3 3 3 2 2 2" xfId="21144" xr:uid="{00000000-0005-0000-0000-0000A34B0000}"/>
    <cellStyle name="40% - Accent2 4 3 3 3 2 3" xfId="21145" xr:uid="{00000000-0005-0000-0000-0000A44B0000}"/>
    <cellStyle name="40% - Accent2 4 3 3 3 3" xfId="21146" xr:uid="{00000000-0005-0000-0000-0000A54B0000}"/>
    <cellStyle name="40% - Accent2 4 3 3 3 3 2" xfId="21147" xr:uid="{00000000-0005-0000-0000-0000A64B0000}"/>
    <cellStyle name="40% - Accent2 4 3 3 3 4" xfId="21148" xr:uid="{00000000-0005-0000-0000-0000A74B0000}"/>
    <cellStyle name="40% - Accent2 4 3 3 4" xfId="21149" xr:uid="{00000000-0005-0000-0000-0000A84B0000}"/>
    <cellStyle name="40% - Accent2 4 3 3 4 2" xfId="21150" xr:uid="{00000000-0005-0000-0000-0000A94B0000}"/>
    <cellStyle name="40% - Accent2 4 3 3 4 2 2" xfId="21151" xr:uid="{00000000-0005-0000-0000-0000AA4B0000}"/>
    <cellStyle name="40% - Accent2 4 3 3 4 3" xfId="21152" xr:uid="{00000000-0005-0000-0000-0000AB4B0000}"/>
    <cellStyle name="40% - Accent2 4 3 3 5" xfId="21153" xr:uid="{00000000-0005-0000-0000-0000AC4B0000}"/>
    <cellStyle name="40% - Accent2 4 3 3 5 2" xfId="21154" xr:uid="{00000000-0005-0000-0000-0000AD4B0000}"/>
    <cellStyle name="40% - Accent2 4 3 3 5 2 2" xfId="21155" xr:uid="{00000000-0005-0000-0000-0000AE4B0000}"/>
    <cellStyle name="40% - Accent2 4 3 3 5 3" xfId="21156" xr:uid="{00000000-0005-0000-0000-0000AF4B0000}"/>
    <cellStyle name="40% - Accent2 4 3 3 6" xfId="21157" xr:uid="{00000000-0005-0000-0000-0000B04B0000}"/>
    <cellStyle name="40% - Accent2 4 3 3 6 2" xfId="21158" xr:uid="{00000000-0005-0000-0000-0000B14B0000}"/>
    <cellStyle name="40% - Accent2 4 3 3 6 2 2" xfId="21159" xr:uid="{00000000-0005-0000-0000-0000B24B0000}"/>
    <cellStyle name="40% - Accent2 4 3 3 6 3" xfId="21160" xr:uid="{00000000-0005-0000-0000-0000B34B0000}"/>
    <cellStyle name="40% - Accent2 4 3 3 7" xfId="21161" xr:uid="{00000000-0005-0000-0000-0000B44B0000}"/>
    <cellStyle name="40% - Accent2 4 3 3 7 2" xfId="21162" xr:uid="{00000000-0005-0000-0000-0000B54B0000}"/>
    <cellStyle name="40% - Accent2 4 3 3 8" xfId="21163" xr:uid="{00000000-0005-0000-0000-0000B64B0000}"/>
    <cellStyle name="40% - Accent2 4 3 3 8 2" xfId="21164" xr:uid="{00000000-0005-0000-0000-0000B74B0000}"/>
    <cellStyle name="40% - Accent2 4 3 3 9" xfId="21165" xr:uid="{00000000-0005-0000-0000-0000B84B0000}"/>
    <cellStyle name="40% - Accent2 4 3 4" xfId="21166" xr:uid="{00000000-0005-0000-0000-0000B94B0000}"/>
    <cellStyle name="40% - Accent2 4 3 4 2" xfId="21167" xr:uid="{00000000-0005-0000-0000-0000BA4B0000}"/>
    <cellStyle name="40% - Accent2 4 3 4 2 2" xfId="21168" xr:uid="{00000000-0005-0000-0000-0000BB4B0000}"/>
    <cellStyle name="40% - Accent2 4 3 4 2 2 2" xfId="21169" xr:uid="{00000000-0005-0000-0000-0000BC4B0000}"/>
    <cellStyle name="40% - Accent2 4 3 4 2 3" xfId="21170" xr:uid="{00000000-0005-0000-0000-0000BD4B0000}"/>
    <cellStyle name="40% - Accent2 4 3 4 3" xfId="21171" xr:uid="{00000000-0005-0000-0000-0000BE4B0000}"/>
    <cellStyle name="40% - Accent2 4 3 4 3 2" xfId="21172" xr:uid="{00000000-0005-0000-0000-0000BF4B0000}"/>
    <cellStyle name="40% - Accent2 4 3 4 3 2 2" xfId="21173" xr:uid="{00000000-0005-0000-0000-0000C04B0000}"/>
    <cellStyle name="40% - Accent2 4 3 4 3 3" xfId="21174" xr:uid="{00000000-0005-0000-0000-0000C14B0000}"/>
    <cellStyle name="40% - Accent2 4 3 4 4" xfId="21175" xr:uid="{00000000-0005-0000-0000-0000C24B0000}"/>
    <cellStyle name="40% - Accent2 4 3 4 4 2" xfId="21176" xr:uid="{00000000-0005-0000-0000-0000C34B0000}"/>
    <cellStyle name="40% - Accent2 4 3 4 4 2 2" xfId="21177" xr:uid="{00000000-0005-0000-0000-0000C44B0000}"/>
    <cellStyle name="40% - Accent2 4 3 4 4 3" xfId="21178" xr:uid="{00000000-0005-0000-0000-0000C54B0000}"/>
    <cellStyle name="40% - Accent2 4 3 4 5" xfId="21179" xr:uid="{00000000-0005-0000-0000-0000C64B0000}"/>
    <cellStyle name="40% - Accent2 4 3 4 5 2" xfId="21180" xr:uid="{00000000-0005-0000-0000-0000C74B0000}"/>
    <cellStyle name="40% - Accent2 4 3 4 6" xfId="21181" xr:uid="{00000000-0005-0000-0000-0000C84B0000}"/>
    <cellStyle name="40% - Accent2 4 3 4 6 2" xfId="21182" xr:uid="{00000000-0005-0000-0000-0000C94B0000}"/>
    <cellStyle name="40% - Accent2 4 3 4 7" xfId="21183" xr:uid="{00000000-0005-0000-0000-0000CA4B0000}"/>
    <cellStyle name="40% - Accent2 4 3 5" xfId="21184" xr:uid="{00000000-0005-0000-0000-0000CB4B0000}"/>
    <cellStyle name="40% - Accent2 4 3 5 2" xfId="21185" xr:uid="{00000000-0005-0000-0000-0000CC4B0000}"/>
    <cellStyle name="40% - Accent2 4 3 5 2 2" xfId="21186" xr:uid="{00000000-0005-0000-0000-0000CD4B0000}"/>
    <cellStyle name="40% - Accent2 4 3 5 2 2 2" xfId="21187" xr:uid="{00000000-0005-0000-0000-0000CE4B0000}"/>
    <cellStyle name="40% - Accent2 4 3 5 2 3" xfId="21188" xr:uid="{00000000-0005-0000-0000-0000CF4B0000}"/>
    <cellStyle name="40% - Accent2 4 3 5 3" xfId="21189" xr:uid="{00000000-0005-0000-0000-0000D04B0000}"/>
    <cellStyle name="40% - Accent2 4 3 5 3 2" xfId="21190" xr:uid="{00000000-0005-0000-0000-0000D14B0000}"/>
    <cellStyle name="40% - Accent2 4 3 5 4" xfId="21191" xr:uid="{00000000-0005-0000-0000-0000D24B0000}"/>
    <cellStyle name="40% - Accent2 4 3 6" xfId="21192" xr:uid="{00000000-0005-0000-0000-0000D34B0000}"/>
    <cellStyle name="40% - Accent2 4 3 6 2" xfId="21193" xr:uid="{00000000-0005-0000-0000-0000D44B0000}"/>
    <cellStyle name="40% - Accent2 4 3 6 2 2" xfId="21194" xr:uid="{00000000-0005-0000-0000-0000D54B0000}"/>
    <cellStyle name="40% - Accent2 4 3 6 3" xfId="21195" xr:uid="{00000000-0005-0000-0000-0000D64B0000}"/>
    <cellStyle name="40% - Accent2 4 3 7" xfId="21196" xr:uid="{00000000-0005-0000-0000-0000D74B0000}"/>
    <cellStyle name="40% - Accent2 4 3 7 2" xfId="21197" xr:uid="{00000000-0005-0000-0000-0000D84B0000}"/>
    <cellStyle name="40% - Accent2 4 3 7 2 2" xfId="21198" xr:uid="{00000000-0005-0000-0000-0000D94B0000}"/>
    <cellStyle name="40% - Accent2 4 3 7 3" xfId="21199" xr:uid="{00000000-0005-0000-0000-0000DA4B0000}"/>
    <cellStyle name="40% - Accent2 4 3 8" xfId="21200" xr:uid="{00000000-0005-0000-0000-0000DB4B0000}"/>
    <cellStyle name="40% - Accent2 4 3 8 2" xfId="21201" xr:uid="{00000000-0005-0000-0000-0000DC4B0000}"/>
    <cellStyle name="40% - Accent2 4 3 8 2 2" xfId="21202" xr:uid="{00000000-0005-0000-0000-0000DD4B0000}"/>
    <cellStyle name="40% - Accent2 4 3 8 3" xfId="21203" xr:uid="{00000000-0005-0000-0000-0000DE4B0000}"/>
    <cellStyle name="40% - Accent2 4 3 9" xfId="21204" xr:uid="{00000000-0005-0000-0000-0000DF4B0000}"/>
    <cellStyle name="40% - Accent2 4 3 9 2" xfId="21205" xr:uid="{00000000-0005-0000-0000-0000E04B0000}"/>
    <cellStyle name="40% - Accent2 4 4" xfId="21206" xr:uid="{00000000-0005-0000-0000-0000E14B0000}"/>
    <cellStyle name="40% - Accent2 4 4 10" xfId="21207" xr:uid="{00000000-0005-0000-0000-0000E24B0000}"/>
    <cellStyle name="40% - Accent2 4 4 2" xfId="21208" xr:uid="{00000000-0005-0000-0000-0000E34B0000}"/>
    <cellStyle name="40% - Accent2 4 4 2 2" xfId="21209" xr:uid="{00000000-0005-0000-0000-0000E44B0000}"/>
    <cellStyle name="40% - Accent2 4 4 2 2 2" xfId="21210" xr:uid="{00000000-0005-0000-0000-0000E54B0000}"/>
    <cellStyle name="40% - Accent2 4 4 2 2 2 2" xfId="21211" xr:uid="{00000000-0005-0000-0000-0000E64B0000}"/>
    <cellStyle name="40% - Accent2 4 4 2 2 2 2 2" xfId="21212" xr:uid="{00000000-0005-0000-0000-0000E74B0000}"/>
    <cellStyle name="40% - Accent2 4 4 2 2 2 3" xfId="21213" xr:uid="{00000000-0005-0000-0000-0000E84B0000}"/>
    <cellStyle name="40% - Accent2 4 4 2 2 3" xfId="21214" xr:uid="{00000000-0005-0000-0000-0000E94B0000}"/>
    <cellStyle name="40% - Accent2 4 4 2 2 3 2" xfId="21215" xr:uid="{00000000-0005-0000-0000-0000EA4B0000}"/>
    <cellStyle name="40% - Accent2 4 4 2 2 3 2 2" xfId="21216" xr:uid="{00000000-0005-0000-0000-0000EB4B0000}"/>
    <cellStyle name="40% - Accent2 4 4 2 2 3 3" xfId="21217" xr:uid="{00000000-0005-0000-0000-0000EC4B0000}"/>
    <cellStyle name="40% - Accent2 4 4 2 2 4" xfId="21218" xr:uid="{00000000-0005-0000-0000-0000ED4B0000}"/>
    <cellStyle name="40% - Accent2 4 4 2 2 4 2" xfId="21219" xr:uid="{00000000-0005-0000-0000-0000EE4B0000}"/>
    <cellStyle name="40% - Accent2 4 4 2 2 4 2 2" xfId="21220" xr:uid="{00000000-0005-0000-0000-0000EF4B0000}"/>
    <cellStyle name="40% - Accent2 4 4 2 2 4 3" xfId="21221" xr:uid="{00000000-0005-0000-0000-0000F04B0000}"/>
    <cellStyle name="40% - Accent2 4 4 2 2 5" xfId="21222" xr:uid="{00000000-0005-0000-0000-0000F14B0000}"/>
    <cellStyle name="40% - Accent2 4 4 2 2 5 2" xfId="21223" xr:uid="{00000000-0005-0000-0000-0000F24B0000}"/>
    <cellStyle name="40% - Accent2 4 4 2 2 6" xfId="21224" xr:uid="{00000000-0005-0000-0000-0000F34B0000}"/>
    <cellStyle name="40% - Accent2 4 4 2 2 6 2" xfId="21225" xr:uid="{00000000-0005-0000-0000-0000F44B0000}"/>
    <cellStyle name="40% - Accent2 4 4 2 2 7" xfId="21226" xr:uid="{00000000-0005-0000-0000-0000F54B0000}"/>
    <cellStyle name="40% - Accent2 4 4 2 3" xfId="21227" xr:uid="{00000000-0005-0000-0000-0000F64B0000}"/>
    <cellStyle name="40% - Accent2 4 4 2 3 2" xfId="21228" xr:uid="{00000000-0005-0000-0000-0000F74B0000}"/>
    <cellStyle name="40% - Accent2 4 4 2 3 2 2" xfId="21229" xr:uid="{00000000-0005-0000-0000-0000F84B0000}"/>
    <cellStyle name="40% - Accent2 4 4 2 3 2 2 2" xfId="21230" xr:uid="{00000000-0005-0000-0000-0000F94B0000}"/>
    <cellStyle name="40% - Accent2 4 4 2 3 2 3" xfId="21231" xr:uid="{00000000-0005-0000-0000-0000FA4B0000}"/>
    <cellStyle name="40% - Accent2 4 4 2 3 3" xfId="21232" xr:uid="{00000000-0005-0000-0000-0000FB4B0000}"/>
    <cellStyle name="40% - Accent2 4 4 2 3 3 2" xfId="21233" xr:uid="{00000000-0005-0000-0000-0000FC4B0000}"/>
    <cellStyle name="40% - Accent2 4 4 2 3 4" xfId="21234" xr:uid="{00000000-0005-0000-0000-0000FD4B0000}"/>
    <cellStyle name="40% - Accent2 4 4 2 4" xfId="21235" xr:uid="{00000000-0005-0000-0000-0000FE4B0000}"/>
    <cellStyle name="40% - Accent2 4 4 2 4 2" xfId="21236" xr:uid="{00000000-0005-0000-0000-0000FF4B0000}"/>
    <cellStyle name="40% - Accent2 4 4 2 4 2 2" xfId="21237" xr:uid="{00000000-0005-0000-0000-0000004C0000}"/>
    <cellStyle name="40% - Accent2 4 4 2 4 3" xfId="21238" xr:uid="{00000000-0005-0000-0000-0000014C0000}"/>
    <cellStyle name="40% - Accent2 4 4 2 5" xfId="21239" xr:uid="{00000000-0005-0000-0000-0000024C0000}"/>
    <cellStyle name="40% - Accent2 4 4 2 5 2" xfId="21240" xr:uid="{00000000-0005-0000-0000-0000034C0000}"/>
    <cellStyle name="40% - Accent2 4 4 2 5 2 2" xfId="21241" xr:uid="{00000000-0005-0000-0000-0000044C0000}"/>
    <cellStyle name="40% - Accent2 4 4 2 5 3" xfId="21242" xr:uid="{00000000-0005-0000-0000-0000054C0000}"/>
    <cellStyle name="40% - Accent2 4 4 2 6" xfId="21243" xr:uid="{00000000-0005-0000-0000-0000064C0000}"/>
    <cellStyle name="40% - Accent2 4 4 2 6 2" xfId="21244" xr:uid="{00000000-0005-0000-0000-0000074C0000}"/>
    <cellStyle name="40% - Accent2 4 4 2 6 2 2" xfId="21245" xr:uid="{00000000-0005-0000-0000-0000084C0000}"/>
    <cellStyle name="40% - Accent2 4 4 2 6 3" xfId="21246" xr:uid="{00000000-0005-0000-0000-0000094C0000}"/>
    <cellStyle name="40% - Accent2 4 4 2 7" xfId="21247" xr:uid="{00000000-0005-0000-0000-00000A4C0000}"/>
    <cellStyle name="40% - Accent2 4 4 2 7 2" xfId="21248" xr:uid="{00000000-0005-0000-0000-00000B4C0000}"/>
    <cellStyle name="40% - Accent2 4 4 2 8" xfId="21249" xr:uid="{00000000-0005-0000-0000-00000C4C0000}"/>
    <cellStyle name="40% - Accent2 4 4 2 8 2" xfId="21250" xr:uid="{00000000-0005-0000-0000-00000D4C0000}"/>
    <cellStyle name="40% - Accent2 4 4 2 9" xfId="21251" xr:uid="{00000000-0005-0000-0000-00000E4C0000}"/>
    <cellStyle name="40% - Accent2 4 4 3" xfId="21252" xr:uid="{00000000-0005-0000-0000-00000F4C0000}"/>
    <cellStyle name="40% - Accent2 4 4 3 2" xfId="21253" xr:uid="{00000000-0005-0000-0000-0000104C0000}"/>
    <cellStyle name="40% - Accent2 4 4 3 2 2" xfId="21254" xr:uid="{00000000-0005-0000-0000-0000114C0000}"/>
    <cellStyle name="40% - Accent2 4 4 3 2 2 2" xfId="21255" xr:uid="{00000000-0005-0000-0000-0000124C0000}"/>
    <cellStyle name="40% - Accent2 4 4 3 2 3" xfId="21256" xr:uid="{00000000-0005-0000-0000-0000134C0000}"/>
    <cellStyle name="40% - Accent2 4 4 3 3" xfId="21257" xr:uid="{00000000-0005-0000-0000-0000144C0000}"/>
    <cellStyle name="40% - Accent2 4 4 3 3 2" xfId="21258" xr:uid="{00000000-0005-0000-0000-0000154C0000}"/>
    <cellStyle name="40% - Accent2 4 4 3 3 2 2" xfId="21259" xr:uid="{00000000-0005-0000-0000-0000164C0000}"/>
    <cellStyle name="40% - Accent2 4 4 3 3 3" xfId="21260" xr:uid="{00000000-0005-0000-0000-0000174C0000}"/>
    <cellStyle name="40% - Accent2 4 4 3 4" xfId="21261" xr:uid="{00000000-0005-0000-0000-0000184C0000}"/>
    <cellStyle name="40% - Accent2 4 4 3 4 2" xfId="21262" xr:uid="{00000000-0005-0000-0000-0000194C0000}"/>
    <cellStyle name="40% - Accent2 4 4 3 4 2 2" xfId="21263" xr:uid="{00000000-0005-0000-0000-00001A4C0000}"/>
    <cellStyle name="40% - Accent2 4 4 3 4 3" xfId="21264" xr:uid="{00000000-0005-0000-0000-00001B4C0000}"/>
    <cellStyle name="40% - Accent2 4 4 3 5" xfId="21265" xr:uid="{00000000-0005-0000-0000-00001C4C0000}"/>
    <cellStyle name="40% - Accent2 4 4 3 5 2" xfId="21266" xr:uid="{00000000-0005-0000-0000-00001D4C0000}"/>
    <cellStyle name="40% - Accent2 4 4 3 6" xfId="21267" xr:uid="{00000000-0005-0000-0000-00001E4C0000}"/>
    <cellStyle name="40% - Accent2 4 4 3 6 2" xfId="21268" xr:uid="{00000000-0005-0000-0000-00001F4C0000}"/>
    <cellStyle name="40% - Accent2 4 4 3 7" xfId="21269" xr:uid="{00000000-0005-0000-0000-0000204C0000}"/>
    <cellStyle name="40% - Accent2 4 4 4" xfId="21270" xr:uid="{00000000-0005-0000-0000-0000214C0000}"/>
    <cellStyle name="40% - Accent2 4 4 4 2" xfId="21271" xr:uid="{00000000-0005-0000-0000-0000224C0000}"/>
    <cellStyle name="40% - Accent2 4 4 4 2 2" xfId="21272" xr:uid="{00000000-0005-0000-0000-0000234C0000}"/>
    <cellStyle name="40% - Accent2 4 4 4 2 2 2" xfId="21273" xr:uid="{00000000-0005-0000-0000-0000244C0000}"/>
    <cellStyle name="40% - Accent2 4 4 4 2 3" xfId="21274" xr:uid="{00000000-0005-0000-0000-0000254C0000}"/>
    <cellStyle name="40% - Accent2 4 4 4 3" xfId="21275" xr:uid="{00000000-0005-0000-0000-0000264C0000}"/>
    <cellStyle name="40% - Accent2 4 4 4 3 2" xfId="21276" xr:uid="{00000000-0005-0000-0000-0000274C0000}"/>
    <cellStyle name="40% - Accent2 4 4 4 4" xfId="21277" xr:uid="{00000000-0005-0000-0000-0000284C0000}"/>
    <cellStyle name="40% - Accent2 4 4 5" xfId="21278" xr:uid="{00000000-0005-0000-0000-0000294C0000}"/>
    <cellStyle name="40% - Accent2 4 4 5 2" xfId="21279" xr:uid="{00000000-0005-0000-0000-00002A4C0000}"/>
    <cellStyle name="40% - Accent2 4 4 5 2 2" xfId="21280" xr:uid="{00000000-0005-0000-0000-00002B4C0000}"/>
    <cellStyle name="40% - Accent2 4 4 5 3" xfId="21281" xr:uid="{00000000-0005-0000-0000-00002C4C0000}"/>
    <cellStyle name="40% - Accent2 4 4 6" xfId="21282" xr:uid="{00000000-0005-0000-0000-00002D4C0000}"/>
    <cellStyle name="40% - Accent2 4 4 6 2" xfId="21283" xr:uid="{00000000-0005-0000-0000-00002E4C0000}"/>
    <cellStyle name="40% - Accent2 4 4 6 2 2" xfId="21284" xr:uid="{00000000-0005-0000-0000-00002F4C0000}"/>
    <cellStyle name="40% - Accent2 4 4 6 3" xfId="21285" xr:uid="{00000000-0005-0000-0000-0000304C0000}"/>
    <cellStyle name="40% - Accent2 4 4 7" xfId="21286" xr:uid="{00000000-0005-0000-0000-0000314C0000}"/>
    <cellStyle name="40% - Accent2 4 4 7 2" xfId="21287" xr:uid="{00000000-0005-0000-0000-0000324C0000}"/>
    <cellStyle name="40% - Accent2 4 4 7 2 2" xfId="21288" xr:uid="{00000000-0005-0000-0000-0000334C0000}"/>
    <cellStyle name="40% - Accent2 4 4 7 3" xfId="21289" xr:uid="{00000000-0005-0000-0000-0000344C0000}"/>
    <cellStyle name="40% - Accent2 4 4 8" xfId="21290" xr:uid="{00000000-0005-0000-0000-0000354C0000}"/>
    <cellStyle name="40% - Accent2 4 4 8 2" xfId="21291" xr:uid="{00000000-0005-0000-0000-0000364C0000}"/>
    <cellStyle name="40% - Accent2 4 4 9" xfId="21292" xr:uid="{00000000-0005-0000-0000-0000374C0000}"/>
    <cellStyle name="40% - Accent2 4 4 9 2" xfId="21293" xr:uid="{00000000-0005-0000-0000-0000384C0000}"/>
    <cellStyle name="40% - Accent2 4 5" xfId="21294" xr:uid="{00000000-0005-0000-0000-0000394C0000}"/>
    <cellStyle name="40% - Accent2 4 5 2" xfId="21295" xr:uid="{00000000-0005-0000-0000-00003A4C0000}"/>
    <cellStyle name="40% - Accent2 4 5 2 2" xfId="21296" xr:uid="{00000000-0005-0000-0000-00003B4C0000}"/>
    <cellStyle name="40% - Accent2 4 5 2 2 2" xfId="21297" xr:uid="{00000000-0005-0000-0000-00003C4C0000}"/>
    <cellStyle name="40% - Accent2 4 5 2 2 2 2" xfId="21298" xr:uid="{00000000-0005-0000-0000-00003D4C0000}"/>
    <cellStyle name="40% - Accent2 4 5 2 2 3" xfId="21299" xr:uid="{00000000-0005-0000-0000-00003E4C0000}"/>
    <cellStyle name="40% - Accent2 4 5 2 3" xfId="21300" xr:uid="{00000000-0005-0000-0000-00003F4C0000}"/>
    <cellStyle name="40% - Accent2 4 5 2 3 2" xfId="21301" xr:uid="{00000000-0005-0000-0000-0000404C0000}"/>
    <cellStyle name="40% - Accent2 4 5 2 3 2 2" xfId="21302" xr:uid="{00000000-0005-0000-0000-0000414C0000}"/>
    <cellStyle name="40% - Accent2 4 5 2 3 3" xfId="21303" xr:uid="{00000000-0005-0000-0000-0000424C0000}"/>
    <cellStyle name="40% - Accent2 4 5 2 4" xfId="21304" xr:uid="{00000000-0005-0000-0000-0000434C0000}"/>
    <cellStyle name="40% - Accent2 4 5 2 4 2" xfId="21305" xr:uid="{00000000-0005-0000-0000-0000444C0000}"/>
    <cellStyle name="40% - Accent2 4 5 2 4 2 2" xfId="21306" xr:uid="{00000000-0005-0000-0000-0000454C0000}"/>
    <cellStyle name="40% - Accent2 4 5 2 4 3" xfId="21307" xr:uid="{00000000-0005-0000-0000-0000464C0000}"/>
    <cellStyle name="40% - Accent2 4 5 2 5" xfId="21308" xr:uid="{00000000-0005-0000-0000-0000474C0000}"/>
    <cellStyle name="40% - Accent2 4 5 2 5 2" xfId="21309" xr:uid="{00000000-0005-0000-0000-0000484C0000}"/>
    <cellStyle name="40% - Accent2 4 5 2 6" xfId="21310" xr:uid="{00000000-0005-0000-0000-0000494C0000}"/>
    <cellStyle name="40% - Accent2 4 5 2 6 2" xfId="21311" xr:uid="{00000000-0005-0000-0000-00004A4C0000}"/>
    <cellStyle name="40% - Accent2 4 5 2 7" xfId="21312" xr:uid="{00000000-0005-0000-0000-00004B4C0000}"/>
    <cellStyle name="40% - Accent2 4 5 3" xfId="21313" xr:uid="{00000000-0005-0000-0000-00004C4C0000}"/>
    <cellStyle name="40% - Accent2 4 5 3 2" xfId="21314" xr:uid="{00000000-0005-0000-0000-00004D4C0000}"/>
    <cellStyle name="40% - Accent2 4 5 3 2 2" xfId="21315" xr:uid="{00000000-0005-0000-0000-00004E4C0000}"/>
    <cellStyle name="40% - Accent2 4 5 3 2 2 2" xfId="21316" xr:uid="{00000000-0005-0000-0000-00004F4C0000}"/>
    <cellStyle name="40% - Accent2 4 5 3 2 3" xfId="21317" xr:uid="{00000000-0005-0000-0000-0000504C0000}"/>
    <cellStyle name="40% - Accent2 4 5 3 3" xfId="21318" xr:uid="{00000000-0005-0000-0000-0000514C0000}"/>
    <cellStyle name="40% - Accent2 4 5 3 3 2" xfId="21319" xr:uid="{00000000-0005-0000-0000-0000524C0000}"/>
    <cellStyle name="40% - Accent2 4 5 3 4" xfId="21320" xr:uid="{00000000-0005-0000-0000-0000534C0000}"/>
    <cellStyle name="40% - Accent2 4 5 4" xfId="21321" xr:uid="{00000000-0005-0000-0000-0000544C0000}"/>
    <cellStyle name="40% - Accent2 4 5 4 2" xfId="21322" xr:uid="{00000000-0005-0000-0000-0000554C0000}"/>
    <cellStyle name="40% - Accent2 4 5 4 2 2" xfId="21323" xr:uid="{00000000-0005-0000-0000-0000564C0000}"/>
    <cellStyle name="40% - Accent2 4 5 4 3" xfId="21324" xr:uid="{00000000-0005-0000-0000-0000574C0000}"/>
    <cellStyle name="40% - Accent2 4 5 5" xfId="21325" xr:uid="{00000000-0005-0000-0000-0000584C0000}"/>
    <cellStyle name="40% - Accent2 4 5 5 2" xfId="21326" xr:uid="{00000000-0005-0000-0000-0000594C0000}"/>
    <cellStyle name="40% - Accent2 4 5 5 2 2" xfId="21327" xr:uid="{00000000-0005-0000-0000-00005A4C0000}"/>
    <cellStyle name="40% - Accent2 4 5 5 3" xfId="21328" xr:uid="{00000000-0005-0000-0000-00005B4C0000}"/>
    <cellStyle name="40% - Accent2 4 5 6" xfId="21329" xr:uid="{00000000-0005-0000-0000-00005C4C0000}"/>
    <cellStyle name="40% - Accent2 4 5 6 2" xfId="21330" xr:uid="{00000000-0005-0000-0000-00005D4C0000}"/>
    <cellStyle name="40% - Accent2 4 5 6 2 2" xfId="21331" xr:uid="{00000000-0005-0000-0000-00005E4C0000}"/>
    <cellStyle name="40% - Accent2 4 5 6 3" xfId="21332" xr:uid="{00000000-0005-0000-0000-00005F4C0000}"/>
    <cellStyle name="40% - Accent2 4 5 7" xfId="21333" xr:uid="{00000000-0005-0000-0000-0000604C0000}"/>
    <cellStyle name="40% - Accent2 4 5 7 2" xfId="21334" xr:uid="{00000000-0005-0000-0000-0000614C0000}"/>
    <cellStyle name="40% - Accent2 4 5 8" xfId="21335" xr:uid="{00000000-0005-0000-0000-0000624C0000}"/>
    <cellStyle name="40% - Accent2 4 5 8 2" xfId="21336" xr:uid="{00000000-0005-0000-0000-0000634C0000}"/>
    <cellStyle name="40% - Accent2 4 5 9" xfId="21337" xr:uid="{00000000-0005-0000-0000-0000644C0000}"/>
    <cellStyle name="40% - Accent2 4 6" xfId="21338" xr:uid="{00000000-0005-0000-0000-0000654C0000}"/>
    <cellStyle name="40% - Accent2 4 6 2" xfId="21339" xr:uid="{00000000-0005-0000-0000-0000664C0000}"/>
    <cellStyle name="40% - Accent2 4 6 2 2" xfId="21340" xr:uid="{00000000-0005-0000-0000-0000674C0000}"/>
    <cellStyle name="40% - Accent2 4 6 2 2 2" xfId="21341" xr:uid="{00000000-0005-0000-0000-0000684C0000}"/>
    <cellStyle name="40% - Accent2 4 6 2 3" xfId="21342" xr:uid="{00000000-0005-0000-0000-0000694C0000}"/>
    <cellStyle name="40% - Accent2 4 6 3" xfId="21343" xr:uid="{00000000-0005-0000-0000-00006A4C0000}"/>
    <cellStyle name="40% - Accent2 4 6 3 2" xfId="21344" xr:uid="{00000000-0005-0000-0000-00006B4C0000}"/>
    <cellStyle name="40% - Accent2 4 6 3 2 2" xfId="21345" xr:uid="{00000000-0005-0000-0000-00006C4C0000}"/>
    <cellStyle name="40% - Accent2 4 6 3 3" xfId="21346" xr:uid="{00000000-0005-0000-0000-00006D4C0000}"/>
    <cellStyle name="40% - Accent2 4 6 4" xfId="21347" xr:uid="{00000000-0005-0000-0000-00006E4C0000}"/>
    <cellStyle name="40% - Accent2 4 6 4 2" xfId="21348" xr:uid="{00000000-0005-0000-0000-00006F4C0000}"/>
    <cellStyle name="40% - Accent2 4 6 4 2 2" xfId="21349" xr:uid="{00000000-0005-0000-0000-0000704C0000}"/>
    <cellStyle name="40% - Accent2 4 6 4 3" xfId="21350" xr:uid="{00000000-0005-0000-0000-0000714C0000}"/>
    <cellStyle name="40% - Accent2 4 6 5" xfId="21351" xr:uid="{00000000-0005-0000-0000-0000724C0000}"/>
    <cellStyle name="40% - Accent2 4 6 5 2" xfId="21352" xr:uid="{00000000-0005-0000-0000-0000734C0000}"/>
    <cellStyle name="40% - Accent2 4 6 6" xfId="21353" xr:uid="{00000000-0005-0000-0000-0000744C0000}"/>
    <cellStyle name="40% - Accent2 4 6 6 2" xfId="21354" xr:uid="{00000000-0005-0000-0000-0000754C0000}"/>
    <cellStyle name="40% - Accent2 4 6 7" xfId="21355" xr:uid="{00000000-0005-0000-0000-0000764C0000}"/>
    <cellStyle name="40% - Accent2 4 7" xfId="21356" xr:uid="{00000000-0005-0000-0000-0000774C0000}"/>
    <cellStyle name="40% - Accent2 4 7 2" xfId="21357" xr:uid="{00000000-0005-0000-0000-0000784C0000}"/>
    <cellStyle name="40% - Accent2 4 7 2 2" xfId="21358" xr:uid="{00000000-0005-0000-0000-0000794C0000}"/>
    <cellStyle name="40% - Accent2 4 7 2 2 2" xfId="21359" xr:uid="{00000000-0005-0000-0000-00007A4C0000}"/>
    <cellStyle name="40% - Accent2 4 7 2 3" xfId="21360" xr:uid="{00000000-0005-0000-0000-00007B4C0000}"/>
    <cellStyle name="40% - Accent2 4 7 3" xfId="21361" xr:uid="{00000000-0005-0000-0000-00007C4C0000}"/>
    <cellStyle name="40% - Accent2 4 7 3 2" xfId="21362" xr:uid="{00000000-0005-0000-0000-00007D4C0000}"/>
    <cellStyle name="40% - Accent2 4 7 4" xfId="21363" xr:uid="{00000000-0005-0000-0000-00007E4C0000}"/>
    <cellStyle name="40% - Accent2 4 8" xfId="21364" xr:uid="{00000000-0005-0000-0000-00007F4C0000}"/>
    <cellStyle name="40% - Accent2 4 8 2" xfId="21365" xr:uid="{00000000-0005-0000-0000-0000804C0000}"/>
    <cellStyle name="40% - Accent2 4 8 2 2" xfId="21366" xr:uid="{00000000-0005-0000-0000-0000814C0000}"/>
    <cellStyle name="40% - Accent2 4 8 3" xfId="21367" xr:uid="{00000000-0005-0000-0000-0000824C0000}"/>
    <cellStyle name="40% - Accent2 4 9" xfId="21368" xr:uid="{00000000-0005-0000-0000-0000834C0000}"/>
    <cellStyle name="40% - Accent2 4 9 2" xfId="21369" xr:uid="{00000000-0005-0000-0000-0000844C0000}"/>
    <cellStyle name="40% - Accent2 4 9 2 2" xfId="21370" xr:uid="{00000000-0005-0000-0000-0000854C0000}"/>
    <cellStyle name="40% - Accent2 4 9 3" xfId="21371" xr:uid="{00000000-0005-0000-0000-0000864C0000}"/>
    <cellStyle name="40% - Accent2 5" xfId="21372" xr:uid="{00000000-0005-0000-0000-0000874C0000}"/>
    <cellStyle name="40% - Accent2 5 10" xfId="21373" xr:uid="{00000000-0005-0000-0000-0000884C0000}"/>
    <cellStyle name="40% - Accent2 5 10 2" xfId="21374" xr:uid="{00000000-0005-0000-0000-0000894C0000}"/>
    <cellStyle name="40% - Accent2 5 11" xfId="21375" xr:uid="{00000000-0005-0000-0000-00008A4C0000}"/>
    <cellStyle name="40% - Accent2 5 12" xfId="21376" xr:uid="{00000000-0005-0000-0000-00008B4C0000}"/>
    <cellStyle name="40% - Accent2 5 2" xfId="21377" xr:uid="{00000000-0005-0000-0000-00008C4C0000}"/>
    <cellStyle name="40% - Accent2 5 2 10" xfId="21378" xr:uid="{00000000-0005-0000-0000-00008D4C0000}"/>
    <cellStyle name="40% - Accent2 5 2 11" xfId="21379" xr:uid="{00000000-0005-0000-0000-00008E4C0000}"/>
    <cellStyle name="40% - Accent2 5 2 2" xfId="21380" xr:uid="{00000000-0005-0000-0000-00008F4C0000}"/>
    <cellStyle name="40% - Accent2 5 2 2 2" xfId="21381" xr:uid="{00000000-0005-0000-0000-0000904C0000}"/>
    <cellStyle name="40% - Accent2 5 2 2 2 2" xfId="21382" xr:uid="{00000000-0005-0000-0000-0000914C0000}"/>
    <cellStyle name="40% - Accent2 5 2 2 2 2 2" xfId="21383" xr:uid="{00000000-0005-0000-0000-0000924C0000}"/>
    <cellStyle name="40% - Accent2 5 2 2 2 2 2 2" xfId="21384" xr:uid="{00000000-0005-0000-0000-0000934C0000}"/>
    <cellStyle name="40% - Accent2 5 2 2 2 2 3" xfId="21385" xr:uid="{00000000-0005-0000-0000-0000944C0000}"/>
    <cellStyle name="40% - Accent2 5 2 2 2 3" xfId="21386" xr:uid="{00000000-0005-0000-0000-0000954C0000}"/>
    <cellStyle name="40% - Accent2 5 2 2 2 3 2" xfId="21387" xr:uid="{00000000-0005-0000-0000-0000964C0000}"/>
    <cellStyle name="40% - Accent2 5 2 2 2 3 2 2" xfId="21388" xr:uid="{00000000-0005-0000-0000-0000974C0000}"/>
    <cellStyle name="40% - Accent2 5 2 2 2 3 3" xfId="21389" xr:uid="{00000000-0005-0000-0000-0000984C0000}"/>
    <cellStyle name="40% - Accent2 5 2 2 2 4" xfId="21390" xr:uid="{00000000-0005-0000-0000-0000994C0000}"/>
    <cellStyle name="40% - Accent2 5 2 2 2 4 2" xfId="21391" xr:uid="{00000000-0005-0000-0000-00009A4C0000}"/>
    <cellStyle name="40% - Accent2 5 2 2 2 4 2 2" xfId="21392" xr:uid="{00000000-0005-0000-0000-00009B4C0000}"/>
    <cellStyle name="40% - Accent2 5 2 2 2 4 3" xfId="21393" xr:uid="{00000000-0005-0000-0000-00009C4C0000}"/>
    <cellStyle name="40% - Accent2 5 2 2 2 5" xfId="21394" xr:uid="{00000000-0005-0000-0000-00009D4C0000}"/>
    <cellStyle name="40% - Accent2 5 2 2 2 5 2" xfId="21395" xr:uid="{00000000-0005-0000-0000-00009E4C0000}"/>
    <cellStyle name="40% - Accent2 5 2 2 2 6" xfId="21396" xr:uid="{00000000-0005-0000-0000-00009F4C0000}"/>
    <cellStyle name="40% - Accent2 5 2 2 2 6 2" xfId="21397" xr:uid="{00000000-0005-0000-0000-0000A04C0000}"/>
    <cellStyle name="40% - Accent2 5 2 2 2 7" xfId="21398" xr:uid="{00000000-0005-0000-0000-0000A14C0000}"/>
    <cellStyle name="40% - Accent2 5 2 2 3" xfId="21399" xr:uid="{00000000-0005-0000-0000-0000A24C0000}"/>
    <cellStyle name="40% - Accent2 5 2 2 3 2" xfId="21400" xr:uid="{00000000-0005-0000-0000-0000A34C0000}"/>
    <cellStyle name="40% - Accent2 5 2 2 3 2 2" xfId="21401" xr:uid="{00000000-0005-0000-0000-0000A44C0000}"/>
    <cellStyle name="40% - Accent2 5 2 2 3 2 2 2" xfId="21402" xr:uid="{00000000-0005-0000-0000-0000A54C0000}"/>
    <cellStyle name="40% - Accent2 5 2 2 3 2 3" xfId="21403" xr:uid="{00000000-0005-0000-0000-0000A64C0000}"/>
    <cellStyle name="40% - Accent2 5 2 2 3 3" xfId="21404" xr:uid="{00000000-0005-0000-0000-0000A74C0000}"/>
    <cellStyle name="40% - Accent2 5 2 2 3 3 2" xfId="21405" xr:uid="{00000000-0005-0000-0000-0000A84C0000}"/>
    <cellStyle name="40% - Accent2 5 2 2 3 4" xfId="21406" xr:uid="{00000000-0005-0000-0000-0000A94C0000}"/>
    <cellStyle name="40% - Accent2 5 2 2 4" xfId="21407" xr:uid="{00000000-0005-0000-0000-0000AA4C0000}"/>
    <cellStyle name="40% - Accent2 5 2 2 4 2" xfId="21408" xr:uid="{00000000-0005-0000-0000-0000AB4C0000}"/>
    <cellStyle name="40% - Accent2 5 2 2 4 2 2" xfId="21409" xr:uid="{00000000-0005-0000-0000-0000AC4C0000}"/>
    <cellStyle name="40% - Accent2 5 2 2 4 3" xfId="21410" xr:uid="{00000000-0005-0000-0000-0000AD4C0000}"/>
    <cellStyle name="40% - Accent2 5 2 2 5" xfId="21411" xr:uid="{00000000-0005-0000-0000-0000AE4C0000}"/>
    <cellStyle name="40% - Accent2 5 2 2 5 2" xfId="21412" xr:uid="{00000000-0005-0000-0000-0000AF4C0000}"/>
    <cellStyle name="40% - Accent2 5 2 2 5 2 2" xfId="21413" xr:uid="{00000000-0005-0000-0000-0000B04C0000}"/>
    <cellStyle name="40% - Accent2 5 2 2 5 3" xfId="21414" xr:uid="{00000000-0005-0000-0000-0000B14C0000}"/>
    <cellStyle name="40% - Accent2 5 2 2 6" xfId="21415" xr:uid="{00000000-0005-0000-0000-0000B24C0000}"/>
    <cellStyle name="40% - Accent2 5 2 2 6 2" xfId="21416" xr:uid="{00000000-0005-0000-0000-0000B34C0000}"/>
    <cellStyle name="40% - Accent2 5 2 2 6 2 2" xfId="21417" xr:uid="{00000000-0005-0000-0000-0000B44C0000}"/>
    <cellStyle name="40% - Accent2 5 2 2 6 3" xfId="21418" xr:uid="{00000000-0005-0000-0000-0000B54C0000}"/>
    <cellStyle name="40% - Accent2 5 2 2 7" xfId="21419" xr:uid="{00000000-0005-0000-0000-0000B64C0000}"/>
    <cellStyle name="40% - Accent2 5 2 2 7 2" xfId="21420" xr:uid="{00000000-0005-0000-0000-0000B74C0000}"/>
    <cellStyle name="40% - Accent2 5 2 2 8" xfId="21421" xr:uid="{00000000-0005-0000-0000-0000B84C0000}"/>
    <cellStyle name="40% - Accent2 5 2 2 8 2" xfId="21422" xr:uid="{00000000-0005-0000-0000-0000B94C0000}"/>
    <cellStyle name="40% - Accent2 5 2 2 9" xfId="21423" xr:uid="{00000000-0005-0000-0000-0000BA4C0000}"/>
    <cellStyle name="40% - Accent2 5 2 3" xfId="21424" xr:uid="{00000000-0005-0000-0000-0000BB4C0000}"/>
    <cellStyle name="40% - Accent2 5 2 3 2" xfId="21425" xr:uid="{00000000-0005-0000-0000-0000BC4C0000}"/>
    <cellStyle name="40% - Accent2 5 2 3 2 2" xfId="21426" xr:uid="{00000000-0005-0000-0000-0000BD4C0000}"/>
    <cellStyle name="40% - Accent2 5 2 3 2 2 2" xfId="21427" xr:uid="{00000000-0005-0000-0000-0000BE4C0000}"/>
    <cellStyle name="40% - Accent2 5 2 3 2 3" xfId="21428" xr:uid="{00000000-0005-0000-0000-0000BF4C0000}"/>
    <cellStyle name="40% - Accent2 5 2 3 3" xfId="21429" xr:uid="{00000000-0005-0000-0000-0000C04C0000}"/>
    <cellStyle name="40% - Accent2 5 2 3 3 2" xfId="21430" xr:uid="{00000000-0005-0000-0000-0000C14C0000}"/>
    <cellStyle name="40% - Accent2 5 2 3 3 2 2" xfId="21431" xr:uid="{00000000-0005-0000-0000-0000C24C0000}"/>
    <cellStyle name="40% - Accent2 5 2 3 3 3" xfId="21432" xr:uid="{00000000-0005-0000-0000-0000C34C0000}"/>
    <cellStyle name="40% - Accent2 5 2 3 4" xfId="21433" xr:uid="{00000000-0005-0000-0000-0000C44C0000}"/>
    <cellStyle name="40% - Accent2 5 2 3 4 2" xfId="21434" xr:uid="{00000000-0005-0000-0000-0000C54C0000}"/>
    <cellStyle name="40% - Accent2 5 2 3 4 2 2" xfId="21435" xr:uid="{00000000-0005-0000-0000-0000C64C0000}"/>
    <cellStyle name="40% - Accent2 5 2 3 4 3" xfId="21436" xr:uid="{00000000-0005-0000-0000-0000C74C0000}"/>
    <cellStyle name="40% - Accent2 5 2 3 5" xfId="21437" xr:uid="{00000000-0005-0000-0000-0000C84C0000}"/>
    <cellStyle name="40% - Accent2 5 2 3 5 2" xfId="21438" xr:uid="{00000000-0005-0000-0000-0000C94C0000}"/>
    <cellStyle name="40% - Accent2 5 2 3 6" xfId="21439" xr:uid="{00000000-0005-0000-0000-0000CA4C0000}"/>
    <cellStyle name="40% - Accent2 5 2 3 6 2" xfId="21440" xr:uid="{00000000-0005-0000-0000-0000CB4C0000}"/>
    <cellStyle name="40% - Accent2 5 2 3 7" xfId="21441" xr:uid="{00000000-0005-0000-0000-0000CC4C0000}"/>
    <cellStyle name="40% - Accent2 5 2 4" xfId="21442" xr:uid="{00000000-0005-0000-0000-0000CD4C0000}"/>
    <cellStyle name="40% - Accent2 5 2 4 2" xfId="21443" xr:uid="{00000000-0005-0000-0000-0000CE4C0000}"/>
    <cellStyle name="40% - Accent2 5 2 4 2 2" xfId="21444" xr:uid="{00000000-0005-0000-0000-0000CF4C0000}"/>
    <cellStyle name="40% - Accent2 5 2 4 2 2 2" xfId="21445" xr:uid="{00000000-0005-0000-0000-0000D04C0000}"/>
    <cellStyle name="40% - Accent2 5 2 4 2 3" xfId="21446" xr:uid="{00000000-0005-0000-0000-0000D14C0000}"/>
    <cellStyle name="40% - Accent2 5 2 4 3" xfId="21447" xr:uid="{00000000-0005-0000-0000-0000D24C0000}"/>
    <cellStyle name="40% - Accent2 5 2 4 3 2" xfId="21448" xr:uid="{00000000-0005-0000-0000-0000D34C0000}"/>
    <cellStyle name="40% - Accent2 5 2 4 4" xfId="21449" xr:uid="{00000000-0005-0000-0000-0000D44C0000}"/>
    <cellStyle name="40% - Accent2 5 2 5" xfId="21450" xr:uid="{00000000-0005-0000-0000-0000D54C0000}"/>
    <cellStyle name="40% - Accent2 5 2 5 2" xfId="21451" xr:uid="{00000000-0005-0000-0000-0000D64C0000}"/>
    <cellStyle name="40% - Accent2 5 2 5 2 2" xfId="21452" xr:uid="{00000000-0005-0000-0000-0000D74C0000}"/>
    <cellStyle name="40% - Accent2 5 2 5 3" xfId="21453" xr:uid="{00000000-0005-0000-0000-0000D84C0000}"/>
    <cellStyle name="40% - Accent2 5 2 6" xfId="21454" xr:uid="{00000000-0005-0000-0000-0000D94C0000}"/>
    <cellStyle name="40% - Accent2 5 2 6 2" xfId="21455" xr:uid="{00000000-0005-0000-0000-0000DA4C0000}"/>
    <cellStyle name="40% - Accent2 5 2 6 2 2" xfId="21456" xr:uid="{00000000-0005-0000-0000-0000DB4C0000}"/>
    <cellStyle name="40% - Accent2 5 2 6 3" xfId="21457" xr:uid="{00000000-0005-0000-0000-0000DC4C0000}"/>
    <cellStyle name="40% - Accent2 5 2 7" xfId="21458" xr:uid="{00000000-0005-0000-0000-0000DD4C0000}"/>
    <cellStyle name="40% - Accent2 5 2 7 2" xfId="21459" xr:uid="{00000000-0005-0000-0000-0000DE4C0000}"/>
    <cellStyle name="40% - Accent2 5 2 7 2 2" xfId="21460" xr:uid="{00000000-0005-0000-0000-0000DF4C0000}"/>
    <cellStyle name="40% - Accent2 5 2 7 3" xfId="21461" xr:uid="{00000000-0005-0000-0000-0000E04C0000}"/>
    <cellStyle name="40% - Accent2 5 2 8" xfId="21462" xr:uid="{00000000-0005-0000-0000-0000E14C0000}"/>
    <cellStyle name="40% - Accent2 5 2 8 2" xfId="21463" xr:uid="{00000000-0005-0000-0000-0000E24C0000}"/>
    <cellStyle name="40% - Accent2 5 2 9" xfId="21464" xr:uid="{00000000-0005-0000-0000-0000E34C0000}"/>
    <cellStyle name="40% - Accent2 5 2 9 2" xfId="21465" xr:uid="{00000000-0005-0000-0000-0000E44C0000}"/>
    <cellStyle name="40% - Accent2 5 3" xfId="21466" xr:uid="{00000000-0005-0000-0000-0000E54C0000}"/>
    <cellStyle name="40% - Accent2 5 3 2" xfId="21467" xr:uid="{00000000-0005-0000-0000-0000E64C0000}"/>
    <cellStyle name="40% - Accent2 5 3 2 2" xfId="21468" xr:uid="{00000000-0005-0000-0000-0000E74C0000}"/>
    <cellStyle name="40% - Accent2 5 3 2 2 2" xfId="21469" xr:uid="{00000000-0005-0000-0000-0000E84C0000}"/>
    <cellStyle name="40% - Accent2 5 3 2 2 2 2" xfId="21470" xr:uid="{00000000-0005-0000-0000-0000E94C0000}"/>
    <cellStyle name="40% - Accent2 5 3 2 2 3" xfId="21471" xr:uid="{00000000-0005-0000-0000-0000EA4C0000}"/>
    <cellStyle name="40% - Accent2 5 3 2 3" xfId="21472" xr:uid="{00000000-0005-0000-0000-0000EB4C0000}"/>
    <cellStyle name="40% - Accent2 5 3 2 3 2" xfId="21473" xr:uid="{00000000-0005-0000-0000-0000EC4C0000}"/>
    <cellStyle name="40% - Accent2 5 3 2 3 2 2" xfId="21474" xr:uid="{00000000-0005-0000-0000-0000ED4C0000}"/>
    <cellStyle name="40% - Accent2 5 3 2 3 3" xfId="21475" xr:uid="{00000000-0005-0000-0000-0000EE4C0000}"/>
    <cellStyle name="40% - Accent2 5 3 2 4" xfId="21476" xr:uid="{00000000-0005-0000-0000-0000EF4C0000}"/>
    <cellStyle name="40% - Accent2 5 3 2 4 2" xfId="21477" xr:uid="{00000000-0005-0000-0000-0000F04C0000}"/>
    <cellStyle name="40% - Accent2 5 3 2 4 2 2" xfId="21478" xr:uid="{00000000-0005-0000-0000-0000F14C0000}"/>
    <cellStyle name="40% - Accent2 5 3 2 4 3" xfId="21479" xr:uid="{00000000-0005-0000-0000-0000F24C0000}"/>
    <cellStyle name="40% - Accent2 5 3 2 5" xfId="21480" xr:uid="{00000000-0005-0000-0000-0000F34C0000}"/>
    <cellStyle name="40% - Accent2 5 3 2 5 2" xfId="21481" xr:uid="{00000000-0005-0000-0000-0000F44C0000}"/>
    <cellStyle name="40% - Accent2 5 3 2 6" xfId="21482" xr:uid="{00000000-0005-0000-0000-0000F54C0000}"/>
    <cellStyle name="40% - Accent2 5 3 2 6 2" xfId="21483" xr:uid="{00000000-0005-0000-0000-0000F64C0000}"/>
    <cellStyle name="40% - Accent2 5 3 2 7" xfId="21484" xr:uid="{00000000-0005-0000-0000-0000F74C0000}"/>
    <cellStyle name="40% - Accent2 5 3 3" xfId="21485" xr:uid="{00000000-0005-0000-0000-0000F84C0000}"/>
    <cellStyle name="40% - Accent2 5 3 3 2" xfId="21486" xr:uid="{00000000-0005-0000-0000-0000F94C0000}"/>
    <cellStyle name="40% - Accent2 5 3 3 2 2" xfId="21487" xr:uid="{00000000-0005-0000-0000-0000FA4C0000}"/>
    <cellStyle name="40% - Accent2 5 3 3 2 2 2" xfId="21488" xr:uid="{00000000-0005-0000-0000-0000FB4C0000}"/>
    <cellStyle name="40% - Accent2 5 3 3 2 3" xfId="21489" xr:uid="{00000000-0005-0000-0000-0000FC4C0000}"/>
    <cellStyle name="40% - Accent2 5 3 3 3" xfId="21490" xr:uid="{00000000-0005-0000-0000-0000FD4C0000}"/>
    <cellStyle name="40% - Accent2 5 3 3 3 2" xfId="21491" xr:uid="{00000000-0005-0000-0000-0000FE4C0000}"/>
    <cellStyle name="40% - Accent2 5 3 3 4" xfId="21492" xr:uid="{00000000-0005-0000-0000-0000FF4C0000}"/>
    <cellStyle name="40% - Accent2 5 3 4" xfId="21493" xr:uid="{00000000-0005-0000-0000-0000004D0000}"/>
    <cellStyle name="40% - Accent2 5 3 4 2" xfId="21494" xr:uid="{00000000-0005-0000-0000-0000014D0000}"/>
    <cellStyle name="40% - Accent2 5 3 4 2 2" xfId="21495" xr:uid="{00000000-0005-0000-0000-0000024D0000}"/>
    <cellStyle name="40% - Accent2 5 3 4 3" xfId="21496" xr:uid="{00000000-0005-0000-0000-0000034D0000}"/>
    <cellStyle name="40% - Accent2 5 3 5" xfId="21497" xr:uid="{00000000-0005-0000-0000-0000044D0000}"/>
    <cellStyle name="40% - Accent2 5 3 5 2" xfId="21498" xr:uid="{00000000-0005-0000-0000-0000054D0000}"/>
    <cellStyle name="40% - Accent2 5 3 5 2 2" xfId="21499" xr:uid="{00000000-0005-0000-0000-0000064D0000}"/>
    <cellStyle name="40% - Accent2 5 3 5 3" xfId="21500" xr:uid="{00000000-0005-0000-0000-0000074D0000}"/>
    <cellStyle name="40% - Accent2 5 3 6" xfId="21501" xr:uid="{00000000-0005-0000-0000-0000084D0000}"/>
    <cellStyle name="40% - Accent2 5 3 6 2" xfId="21502" xr:uid="{00000000-0005-0000-0000-0000094D0000}"/>
    <cellStyle name="40% - Accent2 5 3 6 2 2" xfId="21503" xr:uid="{00000000-0005-0000-0000-00000A4D0000}"/>
    <cellStyle name="40% - Accent2 5 3 6 3" xfId="21504" xr:uid="{00000000-0005-0000-0000-00000B4D0000}"/>
    <cellStyle name="40% - Accent2 5 3 7" xfId="21505" xr:uid="{00000000-0005-0000-0000-00000C4D0000}"/>
    <cellStyle name="40% - Accent2 5 3 7 2" xfId="21506" xr:uid="{00000000-0005-0000-0000-00000D4D0000}"/>
    <cellStyle name="40% - Accent2 5 3 8" xfId="21507" xr:uid="{00000000-0005-0000-0000-00000E4D0000}"/>
    <cellStyle name="40% - Accent2 5 3 8 2" xfId="21508" xr:uid="{00000000-0005-0000-0000-00000F4D0000}"/>
    <cellStyle name="40% - Accent2 5 3 9" xfId="21509" xr:uid="{00000000-0005-0000-0000-0000104D0000}"/>
    <cellStyle name="40% - Accent2 5 4" xfId="21510" xr:uid="{00000000-0005-0000-0000-0000114D0000}"/>
    <cellStyle name="40% - Accent2 5 4 2" xfId="21511" xr:uid="{00000000-0005-0000-0000-0000124D0000}"/>
    <cellStyle name="40% - Accent2 5 4 2 2" xfId="21512" xr:uid="{00000000-0005-0000-0000-0000134D0000}"/>
    <cellStyle name="40% - Accent2 5 4 2 2 2" xfId="21513" xr:uid="{00000000-0005-0000-0000-0000144D0000}"/>
    <cellStyle name="40% - Accent2 5 4 2 3" xfId="21514" xr:uid="{00000000-0005-0000-0000-0000154D0000}"/>
    <cellStyle name="40% - Accent2 5 4 3" xfId="21515" xr:uid="{00000000-0005-0000-0000-0000164D0000}"/>
    <cellStyle name="40% - Accent2 5 4 3 2" xfId="21516" xr:uid="{00000000-0005-0000-0000-0000174D0000}"/>
    <cellStyle name="40% - Accent2 5 4 3 2 2" xfId="21517" xr:uid="{00000000-0005-0000-0000-0000184D0000}"/>
    <cellStyle name="40% - Accent2 5 4 3 3" xfId="21518" xr:uid="{00000000-0005-0000-0000-0000194D0000}"/>
    <cellStyle name="40% - Accent2 5 4 4" xfId="21519" xr:uid="{00000000-0005-0000-0000-00001A4D0000}"/>
    <cellStyle name="40% - Accent2 5 4 4 2" xfId="21520" xr:uid="{00000000-0005-0000-0000-00001B4D0000}"/>
    <cellStyle name="40% - Accent2 5 4 4 2 2" xfId="21521" xr:uid="{00000000-0005-0000-0000-00001C4D0000}"/>
    <cellStyle name="40% - Accent2 5 4 4 3" xfId="21522" xr:uid="{00000000-0005-0000-0000-00001D4D0000}"/>
    <cellStyle name="40% - Accent2 5 4 5" xfId="21523" xr:uid="{00000000-0005-0000-0000-00001E4D0000}"/>
    <cellStyle name="40% - Accent2 5 4 5 2" xfId="21524" xr:uid="{00000000-0005-0000-0000-00001F4D0000}"/>
    <cellStyle name="40% - Accent2 5 4 6" xfId="21525" xr:uid="{00000000-0005-0000-0000-0000204D0000}"/>
    <cellStyle name="40% - Accent2 5 4 6 2" xfId="21526" xr:uid="{00000000-0005-0000-0000-0000214D0000}"/>
    <cellStyle name="40% - Accent2 5 4 7" xfId="21527" xr:uid="{00000000-0005-0000-0000-0000224D0000}"/>
    <cellStyle name="40% - Accent2 5 5" xfId="21528" xr:uid="{00000000-0005-0000-0000-0000234D0000}"/>
    <cellStyle name="40% - Accent2 5 5 2" xfId="21529" xr:uid="{00000000-0005-0000-0000-0000244D0000}"/>
    <cellStyle name="40% - Accent2 5 5 2 2" xfId="21530" xr:uid="{00000000-0005-0000-0000-0000254D0000}"/>
    <cellStyle name="40% - Accent2 5 5 2 2 2" xfId="21531" xr:uid="{00000000-0005-0000-0000-0000264D0000}"/>
    <cellStyle name="40% - Accent2 5 5 2 3" xfId="21532" xr:uid="{00000000-0005-0000-0000-0000274D0000}"/>
    <cellStyle name="40% - Accent2 5 5 3" xfId="21533" xr:uid="{00000000-0005-0000-0000-0000284D0000}"/>
    <cellStyle name="40% - Accent2 5 5 3 2" xfId="21534" xr:uid="{00000000-0005-0000-0000-0000294D0000}"/>
    <cellStyle name="40% - Accent2 5 5 4" xfId="21535" xr:uid="{00000000-0005-0000-0000-00002A4D0000}"/>
    <cellStyle name="40% - Accent2 5 6" xfId="21536" xr:uid="{00000000-0005-0000-0000-00002B4D0000}"/>
    <cellStyle name="40% - Accent2 5 6 2" xfId="21537" xr:uid="{00000000-0005-0000-0000-00002C4D0000}"/>
    <cellStyle name="40% - Accent2 5 6 2 2" xfId="21538" xr:uid="{00000000-0005-0000-0000-00002D4D0000}"/>
    <cellStyle name="40% - Accent2 5 6 3" xfId="21539" xr:uid="{00000000-0005-0000-0000-00002E4D0000}"/>
    <cellStyle name="40% - Accent2 5 7" xfId="21540" xr:uid="{00000000-0005-0000-0000-00002F4D0000}"/>
    <cellStyle name="40% - Accent2 5 7 2" xfId="21541" xr:uid="{00000000-0005-0000-0000-0000304D0000}"/>
    <cellStyle name="40% - Accent2 5 7 2 2" xfId="21542" xr:uid="{00000000-0005-0000-0000-0000314D0000}"/>
    <cellStyle name="40% - Accent2 5 7 3" xfId="21543" xr:uid="{00000000-0005-0000-0000-0000324D0000}"/>
    <cellStyle name="40% - Accent2 5 8" xfId="21544" xr:uid="{00000000-0005-0000-0000-0000334D0000}"/>
    <cellStyle name="40% - Accent2 5 8 2" xfId="21545" xr:uid="{00000000-0005-0000-0000-0000344D0000}"/>
    <cellStyle name="40% - Accent2 5 8 2 2" xfId="21546" xr:uid="{00000000-0005-0000-0000-0000354D0000}"/>
    <cellStyle name="40% - Accent2 5 8 3" xfId="21547" xr:uid="{00000000-0005-0000-0000-0000364D0000}"/>
    <cellStyle name="40% - Accent2 5 9" xfId="21548" xr:uid="{00000000-0005-0000-0000-0000374D0000}"/>
    <cellStyle name="40% - Accent2 5 9 2" xfId="21549" xr:uid="{00000000-0005-0000-0000-0000384D0000}"/>
    <cellStyle name="40% - Accent2 6" xfId="21550" xr:uid="{00000000-0005-0000-0000-0000394D0000}"/>
    <cellStyle name="40% - Accent2 6 10" xfId="21551" xr:uid="{00000000-0005-0000-0000-00003A4D0000}"/>
    <cellStyle name="40% - Accent2 6 10 2" xfId="21552" xr:uid="{00000000-0005-0000-0000-00003B4D0000}"/>
    <cellStyle name="40% - Accent2 6 11" xfId="21553" xr:uid="{00000000-0005-0000-0000-00003C4D0000}"/>
    <cellStyle name="40% - Accent2 6 12" xfId="21554" xr:uid="{00000000-0005-0000-0000-00003D4D0000}"/>
    <cellStyle name="40% - Accent2 6 2" xfId="21555" xr:uid="{00000000-0005-0000-0000-00003E4D0000}"/>
    <cellStyle name="40% - Accent2 6 2 10" xfId="21556" xr:uid="{00000000-0005-0000-0000-00003F4D0000}"/>
    <cellStyle name="40% - Accent2 6 2 2" xfId="21557" xr:uid="{00000000-0005-0000-0000-0000404D0000}"/>
    <cellStyle name="40% - Accent2 6 2 2 2" xfId="21558" xr:uid="{00000000-0005-0000-0000-0000414D0000}"/>
    <cellStyle name="40% - Accent2 6 2 2 2 2" xfId="21559" xr:uid="{00000000-0005-0000-0000-0000424D0000}"/>
    <cellStyle name="40% - Accent2 6 2 2 2 2 2" xfId="21560" xr:uid="{00000000-0005-0000-0000-0000434D0000}"/>
    <cellStyle name="40% - Accent2 6 2 2 2 2 2 2" xfId="21561" xr:uid="{00000000-0005-0000-0000-0000444D0000}"/>
    <cellStyle name="40% - Accent2 6 2 2 2 2 3" xfId="21562" xr:uid="{00000000-0005-0000-0000-0000454D0000}"/>
    <cellStyle name="40% - Accent2 6 2 2 2 3" xfId="21563" xr:uid="{00000000-0005-0000-0000-0000464D0000}"/>
    <cellStyle name="40% - Accent2 6 2 2 2 3 2" xfId="21564" xr:uid="{00000000-0005-0000-0000-0000474D0000}"/>
    <cellStyle name="40% - Accent2 6 2 2 2 3 2 2" xfId="21565" xr:uid="{00000000-0005-0000-0000-0000484D0000}"/>
    <cellStyle name="40% - Accent2 6 2 2 2 3 3" xfId="21566" xr:uid="{00000000-0005-0000-0000-0000494D0000}"/>
    <cellStyle name="40% - Accent2 6 2 2 2 4" xfId="21567" xr:uid="{00000000-0005-0000-0000-00004A4D0000}"/>
    <cellStyle name="40% - Accent2 6 2 2 2 4 2" xfId="21568" xr:uid="{00000000-0005-0000-0000-00004B4D0000}"/>
    <cellStyle name="40% - Accent2 6 2 2 2 4 2 2" xfId="21569" xr:uid="{00000000-0005-0000-0000-00004C4D0000}"/>
    <cellStyle name="40% - Accent2 6 2 2 2 4 3" xfId="21570" xr:uid="{00000000-0005-0000-0000-00004D4D0000}"/>
    <cellStyle name="40% - Accent2 6 2 2 2 5" xfId="21571" xr:uid="{00000000-0005-0000-0000-00004E4D0000}"/>
    <cellStyle name="40% - Accent2 6 2 2 2 5 2" xfId="21572" xr:uid="{00000000-0005-0000-0000-00004F4D0000}"/>
    <cellStyle name="40% - Accent2 6 2 2 2 6" xfId="21573" xr:uid="{00000000-0005-0000-0000-0000504D0000}"/>
    <cellStyle name="40% - Accent2 6 2 2 2 6 2" xfId="21574" xr:uid="{00000000-0005-0000-0000-0000514D0000}"/>
    <cellStyle name="40% - Accent2 6 2 2 2 7" xfId="21575" xr:uid="{00000000-0005-0000-0000-0000524D0000}"/>
    <cellStyle name="40% - Accent2 6 2 2 3" xfId="21576" xr:uid="{00000000-0005-0000-0000-0000534D0000}"/>
    <cellStyle name="40% - Accent2 6 2 2 3 2" xfId="21577" xr:uid="{00000000-0005-0000-0000-0000544D0000}"/>
    <cellStyle name="40% - Accent2 6 2 2 3 2 2" xfId="21578" xr:uid="{00000000-0005-0000-0000-0000554D0000}"/>
    <cellStyle name="40% - Accent2 6 2 2 3 2 2 2" xfId="21579" xr:uid="{00000000-0005-0000-0000-0000564D0000}"/>
    <cellStyle name="40% - Accent2 6 2 2 3 2 3" xfId="21580" xr:uid="{00000000-0005-0000-0000-0000574D0000}"/>
    <cellStyle name="40% - Accent2 6 2 2 3 3" xfId="21581" xr:uid="{00000000-0005-0000-0000-0000584D0000}"/>
    <cellStyle name="40% - Accent2 6 2 2 3 3 2" xfId="21582" xr:uid="{00000000-0005-0000-0000-0000594D0000}"/>
    <cellStyle name="40% - Accent2 6 2 2 3 4" xfId="21583" xr:uid="{00000000-0005-0000-0000-00005A4D0000}"/>
    <cellStyle name="40% - Accent2 6 2 2 4" xfId="21584" xr:uid="{00000000-0005-0000-0000-00005B4D0000}"/>
    <cellStyle name="40% - Accent2 6 2 2 4 2" xfId="21585" xr:uid="{00000000-0005-0000-0000-00005C4D0000}"/>
    <cellStyle name="40% - Accent2 6 2 2 4 2 2" xfId="21586" xr:uid="{00000000-0005-0000-0000-00005D4D0000}"/>
    <cellStyle name="40% - Accent2 6 2 2 4 3" xfId="21587" xr:uid="{00000000-0005-0000-0000-00005E4D0000}"/>
    <cellStyle name="40% - Accent2 6 2 2 5" xfId="21588" xr:uid="{00000000-0005-0000-0000-00005F4D0000}"/>
    <cellStyle name="40% - Accent2 6 2 2 5 2" xfId="21589" xr:uid="{00000000-0005-0000-0000-0000604D0000}"/>
    <cellStyle name="40% - Accent2 6 2 2 5 2 2" xfId="21590" xr:uid="{00000000-0005-0000-0000-0000614D0000}"/>
    <cellStyle name="40% - Accent2 6 2 2 5 3" xfId="21591" xr:uid="{00000000-0005-0000-0000-0000624D0000}"/>
    <cellStyle name="40% - Accent2 6 2 2 6" xfId="21592" xr:uid="{00000000-0005-0000-0000-0000634D0000}"/>
    <cellStyle name="40% - Accent2 6 2 2 6 2" xfId="21593" xr:uid="{00000000-0005-0000-0000-0000644D0000}"/>
    <cellStyle name="40% - Accent2 6 2 2 6 2 2" xfId="21594" xr:uid="{00000000-0005-0000-0000-0000654D0000}"/>
    <cellStyle name="40% - Accent2 6 2 2 6 3" xfId="21595" xr:uid="{00000000-0005-0000-0000-0000664D0000}"/>
    <cellStyle name="40% - Accent2 6 2 2 7" xfId="21596" xr:uid="{00000000-0005-0000-0000-0000674D0000}"/>
    <cellStyle name="40% - Accent2 6 2 2 7 2" xfId="21597" xr:uid="{00000000-0005-0000-0000-0000684D0000}"/>
    <cellStyle name="40% - Accent2 6 2 2 8" xfId="21598" xr:uid="{00000000-0005-0000-0000-0000694D0000}"/>
    <cellStyle name="40% - Accent2 6 2 2 8 2" xfId="21599" xr:uid="{00000000-0005-0000-0000-00006A4D0000}"/>
    <cellStyle name="40% - Accent2 6 2 2 9" xfId="21600" xr:uid="{00000000-0005-0000-0000-00006B4D0000}"/>
    <cellStyle name="40% - Accent2 6 2 3" xfId="21601" xr:uid="{00000000-0005-0000-0000-00006C4D0000}"/>
    <cellStyle name="40% - Accent2 6 2 3 2" xfId="21602" xr:uid="{00000000-0005-0000-0000-00006D4D0000}"/>
    <cellStyle name="40% - Accent2 6 2 3 2 2" xfId="21603" xr:uid="{00000000-0005-0000-0000-00006E4D0000}"/>
    <cellStyle name="40% - Accent2 6 2 3 2 2 2" xfId="21604" xr:uid="{00000000-0005-0000-0000-00006F4D0000}"/>
    <cellStyle name="40% - Accent2 6 2 3 2 3" xfId="21605" xr:uid="{00000000-0005-0000-0000-0000704D0000}"/>
    <cellStyle name="40% - Accent2 6 2 3 3" xfId="21606" xr:uid="{00000000-0005-0000-0000-0000714D0000}"/>
    <cellStyle name="40% - Accent2 6 2 3 3 2" xfId="21607" xr:uid="{00000000-0005-0000-0000-0000724D0000}"/>
    <cellStyle name="40% - Accent2 6 2 3 3 2 2" xfId="21608" xr:uid="{00000000-0005-0000-0000-0000734D0000}"/>
    <cellStyle name="40% - Accent2 6 2 3 3 3" xfId="21609" xr:uid="{00000000-0005-0000-0000-0000744D0000}"/>
    <cellStyle name="40% - Accent2 6 2 3 4" xfId="21610" xr:uid="{00000000-0005-0000-0000-0000754D0000}"/>
    <cellStyle name="40% - Accent2 6 2 3 4 2" xfId="21611" xr:uid="{00000000-0005-0000-0000-0000764D0000}"/>
    <cellStyle name="40% - Accent2 6 2 3 4 2 2" xfId="21612" xr:uid="{00000000-0005-0000-0000-0000774D0000}"/>
    <cellStyle name="40% - Accent2 6 2 3 4 3" xfId="21613" xr:uid="{00000000-0005-0000-0000-0000784D0000}"/>
    <cellStyle name="40% - Accent2 6 2 3 5" xfId="21614" xr:uid="{00000000-0005-0000-0000-0000794D0000}"/>
    <cellStyle name="40% - Accent2 6 2 3 5 2" xfId="21615" xr:uid="{00000000-0005-0000-0000-00007A4D0000}"/>
    <cellStyle name="40% - Accent2 6 2 3 6" xfId="21616" xr:uid="{00000000-0005-0000-0000-00007B4D0000}"/>
    <cellStyle name="40% - Accent2 6 2 3 6 2" xfId="21617" xr:uid="{00000000-0005-0000-0000-00007C4D0000}"/>
    <cellStyle name="40% - Accent2 6 2 3 7" xfId="21618" xr:uid="{00000000-0005-0000-0000-00007D4D0000}"/>
    <cellStyle name="40% - Accent2 6 2 4" xfId="21619" xr:uid="{00000000-0005-0000-0000-00007E4D0000}"/>
    <cellStyle name="40% - Accent2 6 2 4 2" xfId="21620" xr:uid="{00000000-0005-0000-0000-00007F4D0000}"/>
    <cellStyle name="40% - Accent2 6 2 4 2 2" xfId="21621" xr:uid="{00000000-0005-0000-0000-0000804D0000}"/>
    <cellStyle name="40% - Accent2 6 2 4 2 2 2" xfId="21622" xr:uid="{00000000-0005-0000-0000-0000814D0000}"/>
    <cellStyle name="40% - Accent2 6 2 4 2 3" xfId="21623" xr:uid="{00000000-0005-0000-0000-0000824D0000}"/>
    <cellStyle name="40% - Accent2 6 2 4 3" xfId="21624" xr:uid="{00000000-0005-0000-0000-0000834D0000}"/>
    <cellStyle name="40% - Accent2 6 2 4 3 2" xfId="21625" xr:uid="{00000000-0005-0000-0000-0000844D0000}"/>
    <cellStyle name="40% - Accent2 6 2 4 4" xfId="21626" xr:uid="{00000000-0005-0000-0000-0000854D0000}"/>
    <cellStyle name="40% - Accent2 6 2 5" xfId="21627" xr:uid="{00000000-0005-0000-0000-0000864D0000}"/>
    <cellStyle name="40% - Accent2 6 2 5 2" xfId="21628" xr:uid="{00000000-0005-0000-0000-0000874D0000}"/>
    <cellStyle name="40% - Accent2 6 2 5 2 2" xfId="21629" xr:uid="{00000000-0005-0000-0000-0000884D0000}"/>
    <cellStyle name="40% - Accent2 6 2 5 3" xfId="21630" xr:uid="{00000000-0005-0000-0000-0000894D0000}"/>
    <cellStyle name="40% - Accent2 6 2 6" xfId="21631" xr:uid="{00000000-0005-0000-0000-00008A4D0000}"/>
    <cellStyle name="40% - Accent2 6 2 6 2" xfId="21632" xr:uid="{00000000-0005-0000-0000-00008B4D0000}"/>
    <cellStyle name="40% - Accent2 6 2 6 2 2" xfId="21633" xr:uid="{00000000-0005-0000-0000-00008C4D0000}"/>
    <cellStyle name="40% - Accent2 6 2 6 3" xfId="21634" xr:uid="{00000000-0005-0000-0000-00008D4D0000}"/>
    <cellStyle name="40% - Accent2 6 2 7" xfId="21635" xr:uid="{00000000-0005-0000-0000-00008E4D0000}"/>
    <cellStyle name="40% - Accent2 6 2 7 2" xfId="21636" xr:uid="{00000000-0005-0000-0000-00008F4D0000}"/>
    <cellStyle name="40% - Accent2 6 2 7 2 2" xfId="21637" xr:uid="{00000000-0005-0000-0000-0000904D0000}"/>
    <cellStyle name="40% - Accent2 6 2 7 3" xfId="21638" xr:uid="{00000000-0005-0000-0000-0000914D0000}"/>
    <cellStyle name="40% - Accent2 6 2 8" xfId="21639" xr:uid="{00000000-0005-0000-0000-0000924D0000}"/>
    <cellStyle name="40% - Accent2 6 2 8 2" xfId="21640" xr:uid="{00000000-0005-0000-0000-0000934D0000}"/>
    <cellStyle name="40% - Accent2 6 2 9" xfId="21641" xr:uid="{00000000-0005-0000-0000-0000944D0000}"/>
    <cellStyle name="40% - Accent2 6 2 9 2" xfId="21642" xr:uid="{00000000-0005-0000-0000-0000954D0000}"/>
    <cellStyle name="40% - Accent2 6 3" xfId="21643" xr:uid="{00000000-0005-0000-0000-0000964D0000}"/>
    <cellStyle name="40% - Accent2 6 3 2" xfId="21644" xr:uid="{00000000-0005-0000-0000-0000974D0000}"/>
    <cellStyle name="40% - Accent2 6 3 2 2" xfId="21645" xr:uid="{00000000-0005-0000-0000-0000984D0000}"/>
    <cellStyle name="40% - Accent2 6 3 2 2 2" xfId="21646" xr:uid="{00000000-0005-0000-0000-0000994D0000}"/>
    <cellStyle name="40% - Accent2 6 3 2 2 2 2" xfId="21647" xr:uid="{00000000-0005-0000-0000-00009A4D0000}"/>
    <cellStyle name="40% - Accent2 6 3 2 2 3" xfId="21648" xr:uid="{00000000-0005-0000-0000-00009B4D0000}"/>
    <cellStyle name="40% - Accent2 6 3 2 3" xfId="21649" xr:uid="{00000000-0005-0000-0000-00009C4D0000}"/>
    <cellStyle name="40% - Accent2 6 3 2 3 2" xfId="21650" xr:uid="{00000000-0005-0000-0000-00009D4D0000}"/>
    <cellStyle name="40% - Accent2 6 3 2 3 2 2" xfId="21651" xr:uid="{00000000-0005-0000-0000-00009E4D0000}"/>
    <cellStyle name="40% - Accent2 6 3 2 3 3" xfId="21652" xr:uid="{00000000-0005-0000-0000-00009F4D0000}"/>
    <cellStyle name="40% - Accent2 6 3 2 4" xfId="21653" xr:uid="{00000000-0005-0000-0000-0000A04D0000}"/>
    <cellStyle name="40% - Accent2 6 3 2 4 2" xfId="21654" xr:uid="{00000000-0005-0000-0000-0000A14D0000}"/>
    <cellStyle name="40% - Accent2 6 3 2 4 2 2" xfId="21655" xr:uid="{00000000-0005-0000-0000-0000A24D0000}"/>
    <cellStyle name="40% - Accent2 6 3 2 4 3" xfId="21656" xr:uid="{00000000-0005-0000-0000-0000A34D0000}"/>
    <cellStyle name="40% - Accent2 6 3 2 5" xfId="21657" xr:uid="{00000000-0005-0000-0000-0000A44D0000}"/>
    <cellStyle name="40% - Accent2 6 3 2 5 2" xfId="21658" xr:uid="{00000000-0005-0000-0000-0000A54D0000}"/>
    <cellStyle name="40% - Accent2 6 3 2 6" xfId="21659" xr:uid="{00000000-0005-0000-0000-0000A64D0000}"/>
    <cellStyle name="40% - Accent2 6 3 2 6 2" xfId="21660" xr:uid="{00000000-0005-0000-0000-0000A74D0000}"/>
    <cellStyle name="40% - Accent2 6 3 2 7" xfId="21661" xr:uid="{00000000-0005-0000-0000-0000A84D0000}"/>
    <cellStyle name="40% - Accent2 6 3 3" xfId="21662" xr:uid="{00000000-0005-0000-0000-0000A94D0000}"/>
    <cellStyle name="40% - Accent2 6 3 3 2" xfId="21663" xr:uid="{00000000-0005-0000-0000-0000AA4D0000}"/>
    <cellStyle name="40% - Accent2 6 3 3 2 2" xfId="21664" xr:uid="{00000000-0005-0000-0000-0000AB4D0000}"/>
    <cellStyle name="40% - Accent2 6 3 3 2 2 2" xfId="21665" xr:uid="{00000000-0005-0000-0000-0000AC4D0000}"/>
    <cellStyle name="40% - Accent2 6 3 3 2 3" xfId="21666" xr:uid="{00000000-0005-0000-0000-0000AD4D0000}"/>
    <cellStyle name="40% - Accent2 6 3 3 3" xfId="21667" xr:uid="{00000000-0005-0000-0000-0000AE4D0000}"/>
    <cellStyle name="40% - Accent2 6 3 3 3 2" xfId="21668" xr:uid="{00000000-0005-0000-0000-0000AF4D0000}"/>
    <cellStyle name="40% - Accent2 6 3 3 4" xfId="21669" xr:uid="{00000000-0005-0000-0000-0000B04D0000}"/>
    <cellStyle name="40% - Accent2 6 3 4" xfId="21670" xr:uid="{00000000-0005-0000-0000-0000B14D0000}"/>
    <cellStyle name="40% - Accent2 6 3 4 2" xfId="21671" xr:uid="{00000000-0005-0000-0000-0000B24D0000}"/>
    <cellStyle name="40% - Accent2 6 3 4 2 2" xfId="21672" xr:uid="{00000000-0005-0000-0000-0000B34D0000}"/>
    <cellStyle name="40% - Accent2 6 3 4 3" xfId="21673" xr:uid="{00000000-0005-0000-0000-0000B44D0000}"/>
    <cellStyle name="40% - Accent2 6 3 5" xfId="21674" xr:uid="{00000000-0005-0000-0000-0000B54D0000}"/>
    <cellStyle name="40% - Accent2 6 3 5 2" xfId="21675" xr:uid="{00000000-0005-0000-0000-0000B64D0000}"/>
    <cellStyle name="40% - Accent2 6 3 5 2 2" xfId="21676" xr:uid="{00000000-0005-0000-0000-0000B74D0000}"/>
    <cellStyle name="40% - Accent2 6 3 5 3" xfId="21677" xr:uid="{00000000-0005-0000-0000-0000B84D0000}"/>
    <cellStyle name="40% - Accent2 6 3 6" xfId="21678" xr:uid="{00000000-0005-0000-0000-0000B94D0000}"/>
    <cellStyle name="40% - Accent2 6 3 6 2" xfId="21679" xr:uid="{00000000-0005-0000-0000-0000BA4D0000}"/>
    <cellStyle name="40% - Accent2 6 3 6 2 2" xfId="21680" xr:uid="{00000000-0005-0000-0000-0000BB4D0000}"/>
    <cellStyle name="40% - Accent2 6 3 6 3" xfId="21681" xr:uid="{00000000-0005-0000-0000-0000BC4D0000}"/>
    <cellStyle name="40% - Accent2 6 3 7" xfId="21682" xr:uid="{00000000-0005-0000-0000-0000BD4D0000}"/>
    <cellStyle name="40% - Accent2 6 3 7 2" xfId="21683" xr:uid="{00000000-0005-0000-0000-0000BE4D0000}"/>
    <cellStyle name="40% - Accent2 6 3 8" xfId="21684" xr:uid="{00000000-0005-0000-0000-0000BF4D0000}"/>
    <cellStyle name="40% - Accent2 6 3 8 2" xfId="21685" xr:uid="{00000000-0005-0000-0000-0000C04D0000}"/>
    <cellStyle name="40% - Accent2 6 3 9" xfId="21686" xr:uid="{00000000-0005-0000-0000-0000C14D0000}"/>
    <cellStyle name="40% - Accent2 6 4" xfId="21687" xr:uid="{00000000-0005-0000-0000-0000C24D0000}"/>
    <cellStyle name="40% - Accent2 6 4 2" xfId="21688" xr:uid="{00000000-0005-0000-0000-0000C34D0000}"/>
    <cellStyle name="40% - Accent2 6 4 2 2" xfId="21689" xr:uid="{00000000-0005-0000-0000-0000C44D0000}"/>
    <cellStyle name="40% - Accent2 6 4 2 2 2" xfId="21690" xr:uid="{00000000-0005-0000-0000-0000C54D0000}"/>
    <cellStyle name="40% - Accent2 6 4 2 3" xfId="21691" xr:uid="{00000000-0005-0000-0000-0000C64D0000}"/>
    <cellStyle name="40% - Accent2 6 4 3" xfId="21692" xr:uid="{00000000-0005-0000-0000-0000C74D0000}"/>
    <cellStyle name="40% - Accent2 6 4 3 2" xfId="21693" xr:uid="{00000000-0005-0000-0000-0000C84D0000}"/>
    <cellStyle name="40% - Accent2 6 4 3 2 2" xfId="21694" xr:uid="{00000000-0005-0000-0000-0000C94D0000}"/>
    <cellStyle name="40% - Accent2 6 4 3 3" xfId="21695" xr:uid="{00000000-0005-0000-0000-0000CA4D0000}"/>
    <cellStyle name="40% - Accent2 6 4 4" xfId="21696" xr:uid="{00000000-0005-0000-0000-0000CB4D0000}"/>
    <cellStyle name="40% - Accent2 6 4 4 2" xfId="21697" xr:uid="{00000000-0005-0000-0000-0000CC4D0000}"/>
    <cellStyle name="40% - Accent2 6 4 4 2 2" xfId="21698" xr:uid="{00000000-0005-0000-0000-0000CD4D0000}"/>
    <cellStyle name="40% - Accent2 6 4 4 3" xfId="21699" xr:uid="{00000000-0005-0000-0000-0000CE4D0000}"/>
    <cellStyle name="40% - Accent2 6 4 5" xfId="21700" xr:uid="{00000000-0005-0000-0000-0000CF4D0000}"/>
    <cellStyle name="40% - Accent2 6 4 5 2" xfId="21701" xr:uid="{00000000-0005-0000-0000-0000D04D0000}"/>
    <cellStyle name="40% - Accent2 6 4 6" xfId="21702" xr:uid="{00000000-0005-0000-0000-0000D14D0000}"/>
    <cellStyle name="40% - Accent2 6 4 6 2" xfId="21703" xr:uid="{00000000-0005-0000-0000-0000D24D0000}"/>
    <cellStyle name="40% - Accent2 6 4 7" xfId="21704" xr:uid="{00000000-0005-0000-0000-0000D34D0000}"/>
    <cellStyle name="40% - Accent2 6 5" xfId="21705" xr:uid="{00000000-0005-0000-0000-0000D44D0000}"/>
    <cellStyle name="40% - Accent2 6 5 2" xfId="21706" xr:uid="{00000000-0005-0000-0000-0000D54D0000}"/>
    <cellStyle name="40% - Accent2 6 5 2 2" xfId="21707" xr:uid="{00000000-0005-0000-0000-0000D64D0000}"/>
    <cellStyle name="40% - Accent2 6 5 2 2 2" xfId="21708" xr:uid="{00000000-0005-0000-0000-0000D74D0000}"/>
    <cellStyle name="40% - Accent2 6 5 2 3" xfId="21709" xr:uid="{00000000-0005-0000-0000-0000D84D0000}"/>
    <cellStyle name="40% - Accent2 6 5 3" xfId="21710" xr:uid="{00000000-0005-0000-0000-0000D94D0000}"/>
    <cellStyle name="40% - Accent2 6 5 3 2" xfId="21711" xr:uid="{00000000-0005-0000-0000-0000DA4D0000}"/>
    <cellStyle name="40% - Accent2 6 5 4" xfId="21712" xr:uid="{00000000-0005-0000-0000-0000DB4D0000}"/>
    <cellStyle name="40% - Accent2 6 6" xfId="21713" xr:uid="{00000000-0005-0000-0000-0000DC4D0000}"/>
    <cellStyle name="40% - Accent2 6 6 2" xfId="21714" xr:uid="{00000000-0005-0000-0000-0000DD4D0000}"/>
    <cellStyle name="40% - Accent2 6 6 2 2" xfId="21715" xr:uid="{00000000-0005-0000-0000-0000DE4D0000}"/>
    <cellStyle name="40% - Accent2 6 6 3" xfId="21716" xr:uid="{00000000-0005-0000-0000-0000DF4D0000}"/>
    <cellStyle name="40% - Accent2 6 7" xfId="21717" xr:uid="{00000000-0005-0000-0000-0000E04D0000}"/>
    <cellStyle name="40% - Accent2 6 7 2" xfId="21718" xr:uid="{00000000-0005-0000-0000-0000E14D0000}"/>
    <cellStyle name="40% - Accent2 6 7 2 2" xfId="21719" xr:uid="{00000000-0005-0000-0000-0000E24D0000}"/>
    <cellStyle name="40% - Accent2 6 7 3" xfId="21720" xr:uid="{00000000-0005-0000-0000-0000E34D0000}"/>
    <cellStyle name="40% - Accent2 6 8" xfId="21721" xr:uid="{00000000-0005-0000-0000-0000E44D0000}"/>
    <cellStyle name="40% - Accent2 6 8 2" xfId="21722" xr:uid="{00000000-0005-0000-0000-0000E54D0000}"/>
    <cellStyle name="40% - Accent2 6 8 2 2" xfId="21723" xr:uid="{00000000-0005-0000-0000-0000E64D0000}"/>
    <cellStyle name="40% - Accent2 6 8 3" xfId="21724" xr:uid="{00000000-0005-0000-0000-0000E74D0000}"/>
    <cellStyle name="40% - Accent2 6 9" xfId="21725" xr:uid="{00000000-0005-0000-0000-0000E84D0000}"/>
    <cellStyle name="40% - Accent2 6 9 2" xfId="21726" xr:uid="{00000000-0005-0000-0000-0000E94D0000}"/>
    <cellStyle name="40% - Accent2 7" xfId="21727" xr:uid="{00000000-0005-0000-0000-0000EA4D0000}"/>
    <cellStyle name="40% - Accent2 7 10" xfId="21728" xr:uid="{00000000-0005-0000-0000-0000EB4D0000}"/>
    <cellStyle name="40% - Accent2 7 2" xfId="21729" xr:uid="{00000000-0005-0000-0000-0000EC4D0000}"/>
    <cellStyle name="40% - Accent2 7 2 2" xfId="21730" xr:uid="{00000000-0005-0000-0000-0000ED4D0000}"/>
    <cellStyle name="40% - Accent2 7 2 2 2" xfId="21731" xr:uid="{00000000-0005-0000-0000-0000EE4D0000}"/>
    <cellStyle name="40% - Accent2 7 2 2 2 2" xfId="21732" xr:uid="{00000000-0005-0000-0000-0000EF4D0000}"/>
    <cellStyle name="40% - Accent2 7 2 2 2 2 2" xfId="21733" xr:uid="{00000000-0005-0000-0000-0000F04D0000}"/>
    <cellStyle name="40% - Accent2 7 2 2 2 3" xfId="21734" xr:uid="{00000000-0005-0000-0000-0000F14D0000}"/>
    <cellStyle name="40% - Accent2 7 2 2 3" xfId="21735" xr:uid="{00000000-0005-0000-0000-0000F24D0000}"/>
    <cellStyle name="40% - Accent2 7 2 2 3 2" xfId="21736" xr:uid="{00000000-0005-0000-0000-0000F34D0000}"/>
    <cellStyle name="40% - Accent2 7 2 2 3 2 2" xfId="21737" xr:uid="{00000000-0005-0000-0000-0000F44D0000}"/>
    <cellStyle name="40% - Accent2 7 2 2 3 3" xfId="21738" xr:uid="{00000000-0005-0000-0000-0000F54D0000}"/>
    <cellStyle name="40% - Accent2 7 2 2 4" xfId="21739" xr:uid="{00000000-0005-0000-0000-0000F64D0000}"/>
    <cellStyle name="40% - Accent2 7 2 2 4 2" xfId="21740" xr:uid="{00000000-0005-0000-0000-0000F74D0000}"/>
    <cellStyle name="40% - Accent2 7 2 2 4 2 2" xfId="21741" xr:uid="{00000000-0005-0000-0000-0000F84D0000}"/>
    <cellStyle name="40% - Accent2 7 2 2 4 3" xfId="21742" xr:uid="{00000000-0005-0000-0000-0000F94D0000}"/>
    <cellStyle name="40% - Accent2 7 2 2 5" xfId="21743" xr:uid="{00000000-0005-0000-0000-0000FA4D0000}"/>
    <cellStyle name="40% - Accent2 7 2 2 5 2" xfId="21744" xr:uid="{00000000-0005-0000-0000-0000FB4D0000}"/>
    <cellStyle name="40% - Accent2 7 2 2 6" xfId="21745" xr:uid="{00000000-0005-0000-0000-0000FC4D0000}"/>
    <cellStyle name="40% - Accent2 7 2 2 6 2" xfId="21746" xr:uid="{00000000-0005-0000-0000-0000FD4D0000}"/>
    <cellStyle name="40% - Accent2 7 2 2 7" xfId="21747" xr:uid="{00000000-0005-0000-0000-0000FE4D0000}"/>
    <cellStyle name="40% - Accent2 7 2 3" xfId="21748" xr:uid="{00000000-0005-0000-0000-0000FF4D0000}"/>
    <cellStyle name="40% - Accent2 7 2 3 2" xfId="21749" xr:uid="{00000000-0005-0000-0000-0000004E0000}"/>
    <cellStyle name="40% - Accent2 7 2 3 2 2" xfId="21750" xr:uid="{00000000-0005-0000-0000-0000014E0000}"/>
    <cellStyle name="40% - Accent2 7 2 3 2 2 2" xfId="21751" xr:uid="{00000000-0005-0000-0000-0000024E0000}"/>
    <cellStyle name="40% - Accent2 7 2 3 2 3" xfId="21752" xr:uid="{00000000-0005-0000-0000-0000034E0000}"/>
    <cellStyle name="40% - Accent2 7 2 3 3" xfId="21753" xr:uid="{00000000-0005-0000-0000-0000044E0000}"/>
    <cellStyle name="40% - Accent2 7 2 3 3 2" xfId="21754" xr:uid="{00000000-0005-0000-0000-0000054E0000}"/>
    <cellStyle name="40% - Accent2 7 2 3 4" xfId="21755" xr:uid="{00000000-0005-0000-0000-0000064E0000}"/>
    <cellStyle name="40% - Accent2 7 2 4" xfId="21756" xr:uid="{00000000-0005-0000-0000-0000074E0000}"/>
    <cellStyle name="40% - Accent2 7 2 4 2" xfId="21757" xr:uid="{00000000-0005-0000-0000-0000084E0000}"/>
    <cellStyle name="40% - Accent2 7 2 4 2 2" xfId="21758" xr:uid="{00000000-0005-0000-0000-0000094E0000}"/>
    <cellStyle name="40% - Accent2 7 2 4 3" xfId="21759" xr:uid="{00000000-0005-0000-0000-00000A4E0000}"/>
    <cellStyle name="40% - Accent2 7 2 5" xfId="21760" xr:uid="{00000000-0005-0000-0000-00000B4E0000}"/>
    <cellStyle name="40% - Accent2 7 2 5 2" xfId="21761" xr:uid="{00000000-0005-0000-0000-00000C4E0000}"/>
    <cellStyle name="40% - Accent2 7 2 5 2 2" xfId="21762" xr:uid="{00000000-0005-0000-0000-00000D4E0000}"/>
    <cellStyle name="40% - Accent2 7 2 5 3" xfId="21763" xr:uid="{00000000-0005-0000-0000-00000E4E0000}"/>
    <cellStyle name="40% - Accent2 7 2 6" xfId="21764" xr:uid="{00000000-0005-0000-0000-00000F4E0000}"/>
    <cellStyle name="40% - Accent2 7 2 6 2" xfId="21765" xr:uid="{00000000-0005-0000-0000-0000104E0000}"/>
    <cellStyle name="40% - Accent2 7 2 6 2 2" xfId="21766" xr:uid="{00000000-0005-0000-0000-0000114E0000}"/>
    <cellStyle name="40% - Accent2 7 2 6 3" xfId="21767" xr:uid="{00000000-0005-0000-0000-0000124E0000}"/>
    <cellStyle name="40% - Accent2 7 2 7" xfId="21768" xr:uid="{00000000-0005-0000-0000-0000134E0000}"/>
    <cellStyle name="40% - Accent2 7 2 7 2" xfId="21769" xr:uid="{00000000-0005-0000-0000-0000144E0000}"/>
    <cellStyle name="40% - Accent2 7 2 8" xfId="21770" xr:uid="{00000000-0005-0000-0000-0000154E0000}"/>
    <cellStyle name="40% - Accent2 7 2 8 2" xfId="21771" xr:uid="{00000000-0005-0000-0000-0000164E0000}"/>
    <cellStyle name="40% - Accent2 7 2 9" xfId="21772" xr:uid="{00000000-0005-0000-0000-0000174E0000}"/>
    <cellStyle name="40% - Accent2 7 3" xfId="21773" xr:uid="{00000000-0005-0000-0000-0000184E0000}"/>
    <cellStyle name="40% - Accent2 7 3 2" xfId="21774" xr:uid="{00000000-0005-0000-0000-0000194E0000}"/>
    <cellStyle name="40% - Accent2 7 3 2 2" xfId="21775" xr:uid="{00000000-0005-0000-0000-00001A4E0000}"/>
    <cellStyle name="40% - Accent2 7 3 2 2 2" xfId="21776" xr:uid="{00000000-0005-0000-0000-00001B4E0000}"/>
    <cellStyle name="40% - Accent2 7 3 2 3" xfId="21777" xr:uid="{00000000-0005-0000-0000-00001C4E0000}"/>
    <cellStyle name="40% - Accent2 7 3 3" xfId="21778" xr:uid="{00000000-0005-0000-0000-00001D4E0000}"/>
    <cellStyle name="40% - Accent2 7 3 3 2" xfId="21779" xr:uid="{00000000-0005-0000-0000-00001E4E0000}"/>
    <cellStyle name="40% - Accent2 7 3 3 2 2" xfId="21780" xr:uid="{00000000-0005-0000-0000-00001F4E0000}"/>
    <cellStyle name="40% - Accent2 7 3 3 3" xfId="21781" xr:uid="{00000000-0005-0000-0000-0000204E0000}"/>
    <cellStyle name="40% - Accent2 7 3 4" xfId="21782" xr:uid="{00000000-0005-0000-0000-0000214E0000}"/>
    <cellStyle name="40% - Accent2 7 3 4 2" xfId="21783" xr:uid="{00000000-0005-0000-0000-0000224E0000}"/>
    <cellStyle name="40% - Accent2 7 3 4 2 2" xfId="21784" xr:uid="{00000000-0005-0000-0000-0000234E0000}"/>
    <cellStyle name="40% - Accent2 7 3 4 3" xfId="21785" xr:uid="{00000000-0005-0000-0000-0000244E0000}"/>
    <cellStyle name="40% - Accent2 7 3 5" xfId="21786" xr:uid="{00000000-0005-0000-0000-0000254E0000}"/>
    <cellStyle name="40% - Accent2 7 3 5 2" xfId="21787" xr:uid="{00000000-0005-0000-0000-0000264E0000}"/>
    <cellStyle name="40% - Accent2 7 3 6" xfId="21788" xr:uid="{00000000-0005-0000-0000-0000274E0000}"/>
    <cellStyle name="40% - Accent2 7 3 6 2" xfId="21789" xr:uid="{00000000-0005-0000-0000-0000284E0000}"/>
    <cellStyle name="40% - Accent2 7 3 7" xfId="21790" xr:uid="{00000000-0005-0000-0000-0000294E0000}"/>
    <cellStyle name="40% - Accent2 7 4" xfId="21791" xr:uid="{00000000-0005-0000-0000-00002A4E0000}"/>
    <cellStyle name="40% - Accent2 7 4 2" xfId="21792" xr:uid="{00000000-0005-0000-0000-00002B4E0000}"/>
    <cellStyle name="40% - Accent2 7 4 2 2" xfId="21793" xr:uid="{00000000-0005-0000-0000-00002C4E0000}"/>
    <cellStyle name="40% - Accent2 7 4 2 2 2" xfId="21794" xr:uid="{00000000-0005-0000-0000-00002D4E0000}"/>
    <cellStyle name="40% - Accent2 7 4 2 3" xfId="21795" xr:uid="{00000000-0005-0000-0000-00002E4E0000}"/>
    <cellStyle name="40% - Accent2 7 4 3" xfId="21796" xr:uid="{00000000-0005-0000-0000-00002F4E0000}"/>
    <cellStyle name="40% - Accent2 7 4 3 2" xfId="21797" xr:uid="{00000000-0005-0000-0000-0000304E0000}"/>
    <cellStyle name="40% - Accent2 7 4 4" xfId="21798" xr:uid="{00000000-0005-0000-0000-0000314E0000}"/>
    <cellStyle name="40% - Accent2 7 5" xfId="21799" xr:uid="{00000000-0005-0000-0000-0000324E0000}"/>
    <cellStyle name="40% - Accent2 7 5 2" xfId="21800" xr:uid="{00000000-0005-0000-0000-0000334E0000}"/>
    <cellStyle name="40% - Accent2 7 5 2 2" xfId="21801" xr:uid="{00000000-0005-0000-0000-0000344E0000}"/>
    <cellStyle name="40% - Accent2 7 5 3" xfId="21802" xr:uid="{00000000-0005-0000-0000-0000354E0000}"/>
    <cellStyle name="40% - Accent2 7 6" xfId="21803" xr:uid="{00000000-0005-0000-0000-0000364E0000}"/>
    <cellStyle name="40% - Accent2 7 6 2" xfId="21804" xr:uid="{00000000-0005-0000-0000-0000374E0000}"/>
    <cellStyle name="40% - Accent2 7 6 2 2" xfId="21805" xr:uid="{00000000-0005-0000-0000-0000384E0000}"/>
    <cellStyle name="40% - Accent2 7 6 3" xfId="21806" xr:uid="{00000000-0005-0000-0000-0000394E0000}"/>
    <cellStyle name="40% - Accent2 7 7" xfId="21807" xr:uid="{00000000-0005-0000-0000-00003A4E0000}"/>
    <cellStyle name="40% - Accent2 7 7 2" xfId="21808" xr:uid="{00000000-0005-0000-0000-00003B4E0000}"/>
    <cellStyle name="40% - Accent2 7 7 2 2" xfId="21809" xr:uid="{00000000-0005-0000-0000-00003C4E0000}"/>
    <cellStyle name="40% - Accent2 7 7 3" xfId="21810" xr:uid="{00000000-0005-0000-0000-00003D4E0000}"/>
    <cellStyle name="40% - Accent2 7 8" xfId="21811" xr:uid="{00000000-0005-0000-0000-00003E4E0000}"/>
    <cellStyle name="40% - Accent2 7 8 2" xfId="21812" xr:uid="{00000000-0005-0000-0000-00003F4E0000}"/>
    <cellStyle name="40% - Accent2 7 9" xfId="21813" xr:uid="{00000000-0005-0000-0000-0000404E0000}"/>
    <cellStyle name="40% - Accent2 7 9 2" xfId="21814" xr:uid="{00000000-0005-0000-0000-0000414E0000}"/>
    <cellStyle name="40% - Accent2 8" xfId="21815" xr:uid="{00000000-0005-0000-0000-0000424E0000}"/>
    <cellStyle name="40% - Accent2 8 10" xfId="21816" xr:uid="{00000000-0005-0000-0000-0000434E0000}"/>
    <cellStyle name="40% - Accent2 8 2" xfId="21817" xr:uid="{00000000-0005-0000-0000-0000444E0000}"/>
    <cellStyle name="40% - Accent2 8 2 2" xfId="21818" xr:uid="{00000000-0005-0000-0000-0000454E0000}"/>
    <cellStyle name="40% - Accent2 8 2 2 2" xfId="21819" xr:uid="{00000000-0005-0000-0000-0000464E0000}"/>
    <cellStyle name="40% - Accent2 8 2 2 2 2" xfId="21820" xr:uid="{00000000-0005-0000-0000-0000474E0000}"/>
    <cellStyle name="40% - Accent2 8 2 2 2 2 2" xfId="21821" xr:uid="{00000000-0005-0000-0000-0000484E0000}"/>
    <cellStyle name="40% - Accent2 8 2 2 2 3" xfId="21822" xr:uid="{00000000-0005-0000-0000-0000494E0000}"/>
    <cellStyle name="40% - Accent2 8 2 2 3" xfId="21823" xr:uid="{00000000-0005-0000-0000-00004A4E0000}"/>
    <cellStyle name="40% - Accent2 8 2 2 3 2" xfId="21824" xr:uid="{00000000-0005-0000-0000-00004B4E0000}"/>
    <cellStyle name="40% - Accent2 8 2 2 3 2 2" xfId="21825" xr:uid="{00000000-0005-0000-0000-00004C4E0000}"/>
    <cellStyle name="40% - Accent2 8 2 2 3 3" xfId="21826" xr:uid="{00000000-0005-0000-0000-00004D4E0000}"/>
    <cellStyle name="40% - Accent2 8 2 2 4" xfId="21827" xr:uid="{00000000-0005-0000-0000-00004E4E0000}"/>
    <cellStyle name="40% - Accent2 8 2 2 4 2" xfId="21828" xr:uid="{00000000-0005-0000-0000-00004F4E0000}"/>
    <cellStyle name="40% - Accent2 8 2 2 4 2 2" xfId="21829" xr:uid="{00000000-0005-0000-0000-0000504E0000}"/>
    <cellStyle name="40% - Accent2 8 2 2 4 3" xfId="21830" xr:uid="{00000000-0005-0000-0000-0000514E0000}"/>
    <cellStyle name="40% - Accent2 8 2 2 5" xfId="21831" xr:uid="{00000000-0005-0000-0000-0000524E0000}"/>
    <cellStyle name="40% - Accent2 8 2 2 5 2" xfId="21832" xr:uid="{00000000-0005-0000-0000-0000534E0000}"/>
    <cellStyle name="40% - Accent2 8 2 2 6" xfId="21833" xr:uid="{00000000-0005-0000-0000-0000544E0000}"/>
    <cellStyle name="40% - Accent2 8 2 2 6 2" xfId="21834" xr:uid="{00000000-0005-0000-0000-0000554E0000}"/>
    <cellStyle name="40% - Accent2 8 2 2 7" xfId="21835" xr:uid="{00000000-0005-0000-0000-0000564E0000}"/>
    <cellStyle name="40% - Accent2 8 2 3" xfId="21836" xr:uid="{00000000-0005-0000-0000-0000574E0000}"/>
    <cellStyle name="40% - Accent2 8 2 3 2" xfId="21837" xr:uid="{00000000-0005-0000-0000-0000584E0000}"/>
    <cellStyle name="40% - Accent2 8 2 3 2 2" xfId="21838" xr:uid="{00000000-0005-0000-0000-0000594E0000}"/>
    <cellStyle name="40% - Accent2 8 2 3 2 2 2" xfId="21839" xr:uid="{00000000-0005-0000-0000-00005A4E0000}"/>
    <cellStyle name="40% - Accent2 8 2 3 2 3" xfId="21840" xr:uid="{00000000-0005-0000-0000-00005B4E0000}"/>
    <cellStyle name="40% - Accent2 8 2 3 3" xfId="21841" xr:uid="{00000000-0005-0000-0000-00005C4E0000}"/>
    <cellStyle name="40% - Accent2 8 2 3 3 2" xfId="21842" xr:uid="{00000000-0005-0000-0000-00005D4E0000}"/>
    <cellStyle name="40% - Accent2 8 2 3 4" xfId="21843" xr:uid="{00000000-0005-0000-0000-00005E4E0000}"/>
    <cellStyle name="40% - Accent2 8 2 4" xfId="21844" xr:uid="{00000000-0005-0000-0000-00005F4E0000}"/>
    <cellStyle name="40% - Accent2 8 2 4 2" xfId="21845" xr:uid="{00000000-0005-0000-0000-0000604E0000}"/>
    <cellStyle name="40% - Accent2 8 2 4 2 2" xfId="21846" xr:uid="{00000000-0005-0000-0000-0000614E0000}"/>
    <cellStyle name="40% - Accent2 8 2 4 3" xfId="21847" xr:uid="{00000000-0005-0000-0000-0000624E0000}"/>
    <cellStyle name="40% - Accent2 8 2 5" xfId="21848" xr:uid="{00000000-0005-0000-0000-0000634E0000}"/>
    <cellStyle name="40% - Accent2 8 2 5 2" xfId="21849" xr:uid="{00000000-0005-0000-0000-0000644E0000}"/>
    <cellStyle name="40% - Accent2 8 2 5 2 2" xfId="21850" xr:uid="{00000000-0005-0000-0000-0000654E0000}"/>
    <cellStyle name="40% - Accent2 8 2 5 3" xfId="21851" xr:uid="{00000000-0005-0000-0000-0000664E0000}"/>
    <cellStyle name="40% - Accent2 8 2 6" xfId="21852" xr:uid="{00000000-0005-0000-0000-0000674E0000}"/>
    <cellStyle name="40% - Accent2 8 2 6 2" xfId="21853" xr:uid="{00000000-0005-0000-0000-0000684E0000}"/>
    <cellStyle name="40% - Accent2 8 2 6 2 2" xfId="21854" xr:uid="{00000000-0005-0000-0000-0000694E0000}"/>
    <cellStyle name="40% - Accent2 8 2 6 3" xfId="21855" xr:uid="{00000000-0005-0000-0000-00006A4E0000}"/>
    <cellStyle name="40% - Accent2 8 2 7" xfId="21856" xr:uid="{00000000-0005-0000-0000-00006B4E0000}"/>
    <cellStyle name="40% - Accent2 8 2 7 2" xfId="21857" xr:uid="{00000000-0005-0000-0000-00006C4E0000}"/>
    <cellStyle name="40% - Accent2 8 2 8" xfId="21858" xr:uid="{00000000-0005-0000-0000-00006D4E0000}"/>
    <cellStyle name="40% - Accent2 8 2 8 2" xfId="21859" xr:uid="{00000000-0005-0000-0000-00006E4E0000}"/>
    <cellStyle name="40% - Accent2 8 2 9" xfId="21860" xr:uid="{00000000-0005-0000-0000-00006F4E0000}"/>
    <cellStyle name="40% - Accent2 8 3" xfId="21861" xr:uid="{00000000-0005-0000-0000-0000704E0000}"/>
    <cellStyle name="40% - Accent2 8 3 2" xfId="21862" xr:uid="{00000000-0005-0000-0000-0000714E0000}"/>
    <cellStyle name="40% - Accent2 8 3 2 2" xfId="21863" xr:uid="{00000000-0005-0000-0000-0000724E0000}"/>
    <cellStyle name="40% - Accent2 8 3 2 2 2" xfId="21864" xr:uid="{00000000-0005-0000-0000-0000734E0000}"/>
    <cellStyle name="40% - Accent2 8 3 2 3" xfId="21865" xr:uid="{00000000-0005-0000-0000-0000744E0000}"/>
    <cellStyle name="40% - Accent2 8 3 3" xfId="21866" xr:uid="{00000000-0005-0000-0000-0000754E0000}"/>
    <cellStyle name="40% - Accent2 8 3 3 2" xfId="21867" xr:uid="{00000000-0005-0000-0000-0000764E0000}"/>
    <cellStyle name="40% - Accent2 8 3 3 2 2" xfId="21868" xr:uid="{00000000-0005-0000-0000-0000774E0000}"/>
    <cellStyle name="40% - Accent2 8 3 3 3" xfId="21869" xr:uid="{00000000-0005-0000-0000-0000784E0000}"/>
    <cellStyle name="40% - Accent2 8 3 4" xfId="21870" xr:uid="{00000000-0005-0000-0000-0000794E0000}"/>
    <cellStyle name="40% - Accent2 8 3 4 2" xfId="21871" xr:uid="{00000000-0005-0000-0000-00007A4E0000}"/>
    <cellStyle name="40% - Accent2 8 3 4 2 2" xfId="21872" xr:uid="{00000000-0005-0000-0000-00007B4E0000}"/>
    <cellStyle name="40% - Accent2 8 3 4 3" xfId="21873" xr:uid="{00000000-0005-0000-0000-00007C4E0000}"/>
    <cellStyle name="40% - Accent2 8 3 5" xfId="21874" xr:uid="{00000000-0005-0000-0000-00007D4E0000}"/>
    <cellStyle name="40% - Accent2 8 3 5 2" xfId="21875" xr:uid="{00000000-0005-0000-0000-00007E4E0000}"/>
    <cellStyle name="40% - Accent2 8 3 6" xfId="21876" xr:uid="{00000000-0005-0000-0000-00007F4E0000}"/>
    <cellStyle name="40% - Accent2 8 3 6 2" xfId="21877" xr:uid="{00000000-0005-0000-0000-0000804E0000}"/>
    <cellStyle name="40% - Accent2 8 3 7" xfId="21878" xr:uid="{00000000-0005-0000-0000-0000814E0000}"/>
    <cellStyle name="40% - Accent2 8 4" xfId="21879" xr:uid="{00000000-0005-0000-0000-0000824E0000}"/>
    <cellStyle name="40% - Accent2 8 4 2" xfId="21880" xr:uid="{00000000-0005-0000-0000-0000834E0000}"/>
    <cellStyle name="40% - Accent2 8 4 2 2" xfId="21881" xr:uid="{00000000-0005-0000-0000-0000844E0000}"/>
    <cellStyle name="40% - Accent2 8 4 2 2 2" xfId="21882" xr:uid="{00000000-0005-0000-0000-0000854E0000}"/>
    <cellStyle name="40% - Accent2 8 4 2 3" xfId="21883" xr:uid="{00000000-0005-0000-0000-0000864E0000}"/>
    <cellStyle name="40% - Accent2 8 4 3" xfId="21884" xr:uid="{00000000-0005-0000-0000-0000874E0000}"/>
    <cellStyle name="40% - Accent2 8 4 3 2" xfId="21885" xr:uid="{00000000-0005-0000-0000-0000884E0000}"/>
    <cellStyle name="40% - Accent2 8 4 4" xfId="21886" xr:uid="{00000000-0005-0000-0000-0000894E0000}"/>
    <cellStyle name="40% - Accent2 8 5" xfId="21887" xr:uid="{00000000-0005-0000-0000-00008A4E0000}"/>
    <cellStyle name="40% - Accent2 8 5 2" xfId="21888" xr:uid="{00000000-0005-0000-0000-00008B4E0000}"/>
    <cellStyle name="40% - Accent2 8 5 2 2" xfId="21889" xr:uid="{00000000-0005-0000-0000-00008C4E0000}"/>
    <cellStyle name="40% - Accent2 8 5 3" xfId="21890" xr:uid="{00000000-0005-0000-0000-00008D4E0000}"/>
    <cellStyle name="40% - Accent2 8 6" xfId="21891" xr:uid="{00000000-0005-0000-0000-00008E4E0000}"/>
    <cellStyle name="40% - Accent2 8 6 2" xfId="21892" xr:uid="{00000000-0005-0000-0000-00008F4E0000}"/>
    <cellStyle name="40% - Accent2 8 6 2 2" xfId="21893" xr:uid="{00000000-0005-0000-0000-0000904E0000}"/>
    <cellStyle name="40% - Accent2 8 6 3" xfId="21894" xr:uid="{00000000-0005-0000-0000-0000914E0000}"/>
    <cellStyle name="40% - Accent2 8 7" xfId="21895" xr:uid="{00000000-0005-0000-0000-0000924E0000}"/>
    <cellStyle name="40% - Accent2 8 7 2" xfId="21896" xr:uid="{00000000-0005-0000-0000-0000934E0000}"/>
    <cellStyle name="40% - Accent2 8 7 2 2" xfId="21897" xr:uid="{00000000-0005-0000-0000-0000944E0000}"/>
    <cellStyle name="40% - Accent2 8 7 3" xfId="21898" xr:uid="{00000000-0005-0000-0000-0000954E0000}"/>
    <cellStyle name="40% - Accent2 8 8" xfId="21899" xr:uid="{00000000-0005-0000-0000-0000964E0000}"/>
    <cellStyle name="40% - Accent2 8 8 2" xfId="21900" xr:uid="{00000000-0005-0000-0000-0000974E0000}"/>
    <cellStyle name="40% - Accent2 8 9" xfId="21901" xr:uid="{00000000-0005-0000-0000-0000984E0000}"/>
    <cellStyle name="40% - Accent2 8 9 2" xfId="21902" xr:uid="{00000000-0005-0000-0000-0000994E0000}"/>
    <cellStyle name="40% - Accent2 9" xfId="21903" xr:uid="{00000000-0005-0000-0000-00009A4E0000}"/>
    <cellStyle name="40% - Accent2 9 10" xfId="21904" xr:uid="{00000000-0005-0000-0000-00009B4E0000}"/>
    <cellStyle name="40% - Accent2 9 2" xfId="21905" xr:uid="{00000000-0005-0000-0000-00009C4E0000}"/>
    <cellStyle name="40% - Accent2 9 2 2" xfId="21906" xr:uid="{00000000-0005-0000-0000-00009D4E0000}"/>
    <cellStyle name="40% - Accent2 9 2 2 2" xfId="21907" xr:uid="{00000000-0005-0000-0000-00009E4E0000}"/>
    <cellStyle name="40% - Accent2 9 2 2 2 2" xfId="21908" xr:uid="{00000000-0005-0000-0000-00009F4E0000}"/>
    <cellStyle name="40% - Accent2 9 2 2 2 2 2" xfId="21909" xr:uid="{00000000-0005-0000-0000-0000A04E0000}"/>
    <cellStyle name="40% - Accent2 9 2 2 2 3" xfId="21910" xr:uid="{00000000-0005-0000-0000-0000A14E0000}"/>
    <cellStyle name="40% - Accent2 9 2 2 3" xfId="21911" xr:uid="{00000000-0005-0000-0000-0000A24E0000}"/>
    <cellStyle name="40% - Accent2 9 2 2 3 2" xfId="21912" xr:uid="{00000000-0005-0000-0000-0000A34E0000}"/>
    <cellStyle name="40% - Accent2 9 2 2 3 2 2" xfId="21913" xr:uid="{00000000-0005-0000-0000-0000A44E0000}"/>
    <cellStyle name="40% - Accent2 9 2 2 3 3" xfId="21914" xr:uid="{00000000-0005-0000-0000-0000A54E0000}"/>
    <cellStyle name="40% - Accent2 9 2 2 4" xfId="21915" xr:uid="{00000000-0005-0000-0000-0000A64E0000}"/>
    <cellStyle name="40% - Accent2 9 2 2 4 2" xfId="21916" xr:uid="{00000000-0005-0000-0000-0000A74E0000}"/>
    <cellStyle name="40% - Accent2 9 2 2 4 2 2" xfId="21917" xr:uid="{00000000-0005-0000-0000-0000A84E0000}"/>
    <cellStyle name="40% - Accent2 9 2 2 4 3" xfId="21918" xr:uid="{00000000-0005-0000-0000-0000A94E0000}"/>
    <cellStyle name="40% - Accent2 9 2 2 5" xfId="21919" xr:uid="{00000000-0005-0000-0000-0000AA4E0000}"/>
    <cellStyle name="40% - Accent2 9 2 2 5 2" xfId="21920" xr:uid="{00000000-0005-0000-0000-0000AB4E0000}"/>
    <cellStyle name="40% - Accent2 9 2 2 6" xfId="21921" xr:uid="{00000000-0005-0000-0000-0000AC4E0000}"/>
    <cellStyle name="40% - Accent2 9 2 2 6 2" xfId="21922" xr:uid="{00000000-0005-0000-0000-0000AD4E0000}"/>
    <cellStyle name="40% - Accent2 9 2 2 7" xfId="21923" xr:uid="{00000000-0005-0000-0000-0000AE4E0000}"/>
    <cellStyle name="40% - Accent2 9 2 3" xfId="21924" xr:uid="{00000000-0005-0000-0000-0000AF4E0000}"/>
    <cellStyle name="40% - Accent2 9 2 3 2" xfId="21925" xr:uid="{00000000-0005-0000-0000-0000B04E0000}"/>
    <cellStyle name="40% - Accent2 9 2 3 2 2" xfId="21926" xr:uid="{00000000-0005-0000-0000-0000B14E0000}"/>
    <cellStyle name="40% - Accent2 9 2 3 2 2 2" xfId="21927" xr:uid="{00000000-0005-0000-0000-0000B24E0000}"/>
    <cellStyle name="40% - Accent2 9 2 3 2 3" xfId="21928" xr:uid="{00000000-0005-0000-0000-0000B34E0000}"/>
    <cellStyle name="40% - Accent2 9 2 3 3" xfId="21929" xr:uid="{00000000-0005-0000-0000-0000B44E0000}"/>
    <cellStyle name="40% - Accent2 9 2 3 3 2" xfId="21930" xr:uid="{00000000-0005-0000-0000-0000B54E0000}"/>
    <cellStyle name="40% - Accent2 9 2 3 4" xfId="21931" xr:uid="{00000000-0005-0000-0000-0000B64E0000}"/>
    <cellStyle name="40% - Accent2 9 2 4" xfId="21932" xr:uid="{00000000-0005-0000-0000-0000B74E0000}"/>
    <cellStyle name="40% - Accent2 9 2 4 2" xfId="21933" xr:uid="{00000000-0005-0000-0000-0000B84E0000}"/>
    <cellStyle name="40% - Accent2 9 2 4 2 2" xfId="21934" xr:uid="{00000000-0005-0000-0000-0000B94E0000}"/>
    <cellStyle name="40% - Accent2 9 2 4 3" xfId="21935" xr:uid="{00000000-0005-0000-0000-0000BA4E0000}"/>
    <cellStyle name="40% - Accent2 9 2 5" xfId="21936" xr:uid="{00000000-0005-0000-0000-0000BB4E0000}"/>
    <cellStyle name="40% - Accent2 9 2 5 2" xfId="21937" xr:uid="{00000000-0005-0000-0000-0000BC4E0000}"/>
    <cellStyle name="40% - Accent2 9 2 5 2 2" xfId="21938" xr:uid="{00000000-0005-0000-0000-0000BD4E0000}"/>
    <cellStyle name="40% - Accent2 9 2 5 3" xfId="21939" xr:uid="{00000000-0005-0000-0000-0000BE4E0000}"/>
    <cellStyle name="40% - Accent2 9 2 6" xfId="21940" xr:uid="{00000000-0005-0000-0000-0000BF4E0000}"/>
    <cellStyle name="40% - Accent2 9 2 6 2" xfId="21941" xr:uid="{00000000-0005-0000-0000-0000C04E0000}"/>
    <cellStyle name="40% - Accent2 9 2 6 2 2" xfId="21942" xr:uid="{00000000-0005-0000-0000-0000C14E0000}"/>
    <cellStyle name="40% - Accent2 9 2 6 3" xfId="21943" xr:uid="{00000000-0005-0000-0000-0000C24E0000}"/>
    <cellStyle name="40% - Accent2 9 2 7" xfId="21944" xr:uid="{00000000-0005-0000-0000-0000C34E0000}"/>
    <cellStyle name="40% - Accent2 9 2 7 2" xfId="21945" xr:uid="{00000000-0005-0000-0000-0000C44E0000}"/>
    <cellStyle name="40% - Accent2 9 2 8" xfId="21946" xr:uid="{00000000-0005-0000-0000-0000C54E0000}"/>
    <cellStyle name="40% - Accent2 9 2 8 2" xfId="21947" xr:uid="{00000000-0005-0000-0000-0000C64E0000}"/>
    <cellStyle name="40% - Accent2 9 2 9" xfId="21948" xr:uid="{00000000-0005-0000-0000-0000C74E0000}"/>
    <cellStyle name="40% - Accent2 9 3" xfId="21949" xr:uid="{00000000-0005-0000-0000-0000C84E0000}"/>
    <cellStyle name="40% - Accent2 9 3 2" xfId="21950" xr:uid="{00000000-0005-0000-0000-0000C94E0000}"/>
    <cellStyle name="40% - Accent2 9 3 2 2" xfId="21951" xr:uid="{00000000-0005-0000-0000-0000CA4E0000}"/>
    <cellStyle name="40% - Accent2 9 3 2 2 2" xfId="21952" xr:uid="{00000000-0005-0000-0000-0000CB4E0000}"/>
    <cellStyle name="40% - Accent2 9 3 2 3" xfId="21953" xr:uid="{00000000-0005-0000-0000-0000CC4E0000}"/>
    <cellStyle name="40% - Accent2 9 3 3" xfId="21954" xr:uid="{00000000-0005-0000-0000-0000CD4E0000}"/>
    <cellStyle name="40% - Accent2 9 3 3 2" xfId="21955" xr:uid="{00000000-0005-0000-0000-0000CE4E0000}"/>
    <cellStyle name="40% - Accent2 9 3 3 2 2" xfId="21956" xr:uid="{00000000-0005-0000-0000-0000CF4E0000}"/>
    <cellStyle name="40% - Accent2 9 3 3 3" xfId="21957" xr:uid="{00000000-0005-0000-0000-0000D04E0000}"/>
    <cellStyle name="40% - Accent2 9 3 4" xfId="21958" xr:uid="{00000000-0005-0000-0000-0000D14E0000}"/>
    <cellStyle name="40% - Accent2 9 3 4 2" xfId="21959" xr:uid="{00000000-0005-0000-0000-0000D24E0000}"/>
    <cellStyle name="40% - Accent2 9 3 4 2 2" xfId="21960" xr:uid="{00000000-0005-0000-0000-0000D34E0000}"/>
    <cellStyle name="40% - Accent2 9 3 4 3" xfId="21961" xr:uid="{00000000-0005-0000-0000-0000D44E0000}"/>
    <cellStyle name="40% - Accent2 9 3 5" xfId="21962" xr:uid="{00000000-0005-0000-0000-0000D54E0000}"/>
    <cellStyle name="40% - Accent2 9 3 5 2" xfId="21963" xr:uid="{00000000-0005-0000-0000-0000D64E0000}"/>
    <cellStyle name="40% - Accent2 9 3 6" xfId="21964" xr:uid="{00000000-0005-0000-0000-0000D74E0000}"/>
    <cellStyle name="40% - Accent2 9 3 6 2" xfId="21965" xr:uid="{00000000-0005-0000-0000-0000D84E0000}"/>
    <cellStyle name="40% - Accent2 9 3 7" xfId="21966" xr:uid="{00000000-0005-0000-0000-0000D94E0000}"/>
    <cellStyle name="40% - Accent2 9 4" xfId="21967" xr:uid="{00000000-0005-0000-0000-0000DA4E0000}"/>
    <cellStyle name="40% - Accent2 9 4 2" xfId="21968" xr:uid="{00000000-0005-0000-0000-0000DB4E0000}"/>
    <cellStyle name="40% - Accent2 9 4 2 2" xfId="21969" xr:uid="{00000000-0005-0000-0000-0000DC4E0000}"/>
    <cellStyle name="40% - Accent2 9 4 2 2 2" xfId="21970" xr:uid="{00000000-0005-0000-0000-0000DD4E0000}"/>
    <cellStyle name="40% - Accent2 9 4 2 3" xfId="21971" xr:uid="{00000000-0005-0000-0000-0000DE4E0000}"/>
    <cellStyle name="40% - Accent2 9 4 3" xfId="21972" xr:uid="{00000000-0005-0000-0000-0000DF4E0000}"/>
    <cellStyle name="40% - Accent2 9 4 3 2" xfId="21973" xr:uid="{00000000-0005-0000-0000-0000E04E0000}"/>
    <cellStyle name="40% - Accent2 9 4 4" xfId="21974" xr:uid="{00000000-0005-0000-0000-0000E14E0000}"/>
    <cellStyle name="40% - Accent2 9 5" xfId="21975" xr:uid="{00000000-0005-0000-0000-0000E24E0000}"/>
    <cellStyle name="40% - Accent2 9 5 2" xfId="21976" xr:uid="{00000000-0005-0000-0000-0000E34E0000}"/>
    <cellStyle name="40% - Accent2 9 5 2 2" xfId="21977" xr:uid="{00000000-0005-0000-0000-0000E44E0000}"/>
    <cellStyle name="40% - Accent2 9 5 3" xfId="21978" xr:uid="{00000000-0005-0000-0000-0000E54E0000}"/>
    <cellStyle name="40% - Accent2 9 6" xfId="21979" xr:uid="{00000000-0005-0000-0000-0000E64E0000}"/>
    <cellStyle name="40% - Accent2 9 6 2" xfId="21980" xr:uid="{00000000-0005-0000-0000-0000E74E0000}"/>
    <cellStyle name="40% - Accent2 9 6 2 2" xfId="21981" xr:uid="{00000000-0005-0000-0000-0000E84E0000}"/>
    <cellStyle name="40% - Accent2 9 6 3" xfId="21982" xr:uid="{00000000-0005-0000-0000-0000E94E0000}"/>
    <cellStyle name="40% - Accent2 9 7" xfId="21983" xr:uid="{00000000-0005-0000-0000-0000EA4E0000}"/>
    <cellStyle name="40% - Accent2 9 7 2" xfId="21984" xr:uid="{00000000-0005-0000-0000-0000EB4E0000}"/>
    <cellStyle name="40% - Accent2 9 7 2 2" xfId="21985" xr:uid="{00000000-0005-0000-0000-0000EC4E0000}"/>
    <cellStyle name="40% - Accent2 9 7 3" xfId="21986" xr:uid="{00000000-0005-0000-0000-0000ED4E0000}"/>
    <cellStyle name="40% - Accent2 9 8" xfId="21987" xr:uid="{00000000-0005-0000-0000-0000EE4E0000}"/>
    <cellStyle name="40% - Accent2 9 8 2" xfId="21988" xr:uid="{00000000-0005-0000-0000-0000EF4E0000}"/>
    <cellStyle name="40% - Accent2 9 9" xfId="21989" xr:uid="{00000000-0005-0000-0000-0000F04E0000}"/>
    <cellStyle name="40% - Accent2 9 9 2" xfId="21990" xr:uid="{00000000-0005-0000-0000-0000F14E0000}"/>
    <cellStyle name="40% - Accent3" xfId="28" builtinId="39" customBuiltin="1"/>
    <cellStyle name="40% - Accent3 10" xfId="21991" xr:uid="{00000000-0005-0000-0000-0000F34E0000}"/>
    <cellStyle name="40% - Accent3 10 10" xfId="21992" xr:uid="{00000000-0005-0000-0000-0000F44E0000}"/>
    <cellStyle name="40% - Accent3 10 2" xfId="21993" xr:uid="{00000000-0005-0000-0000-0000F54E0000}"/>
    <cellStyle name="40% - Accent3 10 2 2" xfId="21994" xr:uid="{00000000-0005-0000-0000-0000F64E0000}"/>
    <cellStyle name="40% - Accent3 10 2 2 2" xfId="21995" xr:uid="{00000000-0005-0000-0000-0000F74E0000}"/>
    <cellStyle name="40% - Accent3 10 2 2 2 2" xfId="21996" xr:uid="{00000000-0005-0000-0000-0000F84E0000}"/>
    <cellStyle name="40% - Accent3 10 2 2 2 2 2" xfId="21997" xr:uid="{00000000-0005-0000-0000-0000F94E0000}"/>
    <cellStyle name="40% - Accent3 10 2 2 2 3" xfId="21998" xr:uid="{00000000-0005-0000-0000-0000FA4E0000}"/>
    <cellStyle name="40% - Accent3 10 2 2 3" xfId="21999" xr:uid="{00000000-0005-0000-0000-0000FB4E0000}"/>
    <cellStyle name="40% - Accent3 10 2 2 3 2" xfId="22000" xr:uid="{00000000-0005-0000-0000-0000FC4E0000}"/>
    <cellStyle name="40% - Accent3 10 2 2 3 2 2" xfId="22001" xr:uid="{00000000-0005-0000-0000-0000FD4E0000}"/>
    <cellStyle name="40% - Accent3 10 2 2 3 3" xfId="22002" xr:uid="{00000000-0005-0000-0000-0000FE4E0000}"/>
    <cellStyle name="40% - Accent3 10 2 2 4" xfId="22003" xr:uid="{00000000-0005-0000-0000-0000FF4E0000}"/>
    <cellStyle name="40% - Accent3 10 2 2 4 2" xfId="22004" xr:uid="{00000000-0005-0000-0000-0000004F0000}"/>
    <cellStyle name="40% - Accent3 10 2 2 4 2 2" xfId="22005" xr:uid="{00000000-0005-0000-0000-0000014F0000}"/>
    <cellStyle name="40% - Accent3 10 2 2 4 3" xfId="22006" xr:uid="{00000000-0005-0000-0000-0000024F0000}"/>
    <cellStyle name="40% - Accent3 10 2 2 5" xfId="22007" xr:uid="{00000000-0005-0000-0000-0000034F0000}"/>
    <cellStyle name="40% - Accent3 10 2 2 5 2" xfId="22008" xr:uid="{00000000-0005-0000-0000-0000044F0000}"/>
    <cellStyle name="40% - Accent3 10 2 2 6" xfId="22009" xr:uid="{00000000-0005-0000-0000-0000054F0000}"/>
    <cellStyle name="40% - Accent3 10 2 2 6 2" xfId="22010" xr:uid="{00000000-0005-0000-0000-0000064F0000}"/>
    <cellStyle name="40% - Accent3 10 2 2 7" xfId="22011" xr:uid="{00000000-0005-0000-0000-0000074F0000}"/>
    <cellStyle name="40% - Accent3 10 2 3" xfId="22012" xr:uid="{00000000-0005-0000-0000-0000084F0000}"/>
    <cellStyle name="40% - Accent3 10 2 3 2" xfId="22013" xr:uid="{00000000-0005-0000-0000-0000094F0000}"/>
    <cellStyle name="40% - Accent3 10 2 3 2 2" xfId="22014" xr:uid="{00000000-0005-0000-0000-00000A4F0000}"/>
    <cellStyle name="40% - Accent3 10 2 3 2 2 2" xfId="22015" xr:uid="{00000000-0005-0000-0000-00000B4F0000}"/>
    <cellStyle name="40% - Accent3 10 2 3 2 3" xfId="22016" xr:uid="{00000000-0005-0000-0000-00000C4F0000}"/>
    <cellStyle name="40% - Accent3 10 2 3 3" xfId="22017" xr:uid="{00000000-0005-0000-0000-00000D4F0000}"/>
    <cellStyle name="40% - Accent3 10 2 3 3 2" xfId="22018" xr:uid="{00000000-0005-0000-0000-00000E4F0000}"/>
    <cellStyle name="40% - Accent3 10 2 3 4" xfId="22019" xr:uid="{00000000-0005-0000-0000-00000F4F0000}"/>
    <cellStyle name="40% - Accent3 10 2 4" xfId="22020" xr:uid="{00000000-0005-0000-0000-0000104F0000}"/>
    <cellStyle name="40% - Accent3 10 2 4 2" xfId="22021" xr:uid="{00000000-0005-0000-0000-0000114F0000}"/>
    <cellStyle name="40% - Accent3 10 2 4 2 2" xfId="22022" xr:uid="{00000000-0005-0000-0000-0000124F0000}"/>
    <cellStyle name="40% - Accent3 10 2 4 3" xfId="22023" xr:uid="{00000000-0005-0000-0000-0000134F0000}"/>
    <cellStyle name="40% - Accent3 10 2 5" xfId="22024" xr:uid="{00000000-0005-0000-0000-0000144F0000}"/>
    <cellStyle name="40% - Accent3 10 2 5 2" xfId="22025" xr:uid="{00000000-0005-0000-0000-0000154F0000}"/>
    <cellStyle name="40% - Accent3 10 2 5 2 2" xfId="22026" xr:uid="{00000000-0005-0000-0000-0000164F0000}"/>
    <cellStyle name="40% - Accent3 10 2 5 3" xfId="22027" xr:uid="{00000000-0005-0000-0000-0000174F0000}"/>
    <cellStyle name="40% - Accent3 10 2 6" xfId="22028" xr:uid="{00000000-0005-0000-0000-0000184F0000}"/>
    <cellStyle name="40% - Accent3 10 2 6 2" xfId="22029" xr:uid="{00000000-0005-0000-0000-0000194F0000}"/>
    <cellStyle name="40% - Accent3 10 2 6 2 2" xfId="22030" xr:uid="{00000000-0005-0000-0000-00001A4F0000}"/>
    <cellStyle name="40% - Accent3 10 2 6 3" xfId="22031" xr:uid="{00000000-0005-0000-0000-00001B4F0000}"/>
    <cellStyle name="40% - Accent3 10 2 7" xfId="22032" xr:uid="{00000000-0005-0000-0000-00001C4F0000}"/>
    <cellStyle name="40% - Accent3 10 2 7 2" xfId="22033" xr:uid="{00000000-0005-0000-0000-00001D4F0000}"/>
    <cellStyle name="40% - Accent3 10 2 8" xfId="22034" xr:uid="{00000000-0005-0000-0000-00001E4F0000}"/>
    <cellStyle name="40% - Accent3 10 2 8 2" xfId="22035" xr:uid="{00000000-0005-0000-0000-00001F4F0000}"/>
    <cellStyle name="40% - Accent3 10 2 9" xfId="22036" xr:uid="{00000000-0005-0000-0000-0000204F0000}"/>
    <cellStyle name="40% - Accent3 10 3" xfId="22037" xr:uid="{00000000-0005-0000-0000-0000214F0000}"/>
    <cellStyle name="40% - Accent3 10 3 2" xfId="22038" xr:uid="{00000000-0005-0000-0000-0000224F0000}"/>
    <cellStyle name="40% - Accent3 10 3 2 2" xfId="22039" xr:uid="{00000000-0005-0000-0000-0000234F0000}"/>
    <cellStyle name="40% - Accent3 10 3 2 2 2" xfId="22040" xr:uid="{00000000-0005-0000-0000-0000244F0000}"/>
    <cellStyle name="40% - Accent3 10 3 2 3" xfId="22041" xr:uid="{00000000-0005-0000-0000-0000254F0000}"/>
    <cellStyle name="40% - Accent3 10 3 3" xfId="22042" xr:uid="{00000000-0005-0000-0000-0000264F0000}"/>
    <cellStyle name="40% - Accent3 10 3 3 2" xfId="22043" xr:uid="{00000000-0005-0000-0000-0000274F0000}"/>
    <cellStyle name="40% - Accent3 10 3 3 2 2" xfId="22044" xr:uid="{00000000-0005-0000-0000-0000284F0000}"/>
    <cellStyle name="40% - Accent3 10 3 3 3" xfId="22045" xr:uid="{00000000-0005-0000-0000-0000294F0000}"/>
    <cellStyle name="40% - Accent3 10 3 4" xfId="22046" xr:uid="{00000000-0005-0000-0000-00002A4F0000}"/>
    <cellStyle name="40% - Accent3 10 3 4 2" xfId="22047" xr:uid="{00000000-0005-0000-0000-00002B4F0000}"/>
    <cellStyle name="40% - Accent3 10 3 4 2 2" xfId="22048" xr:uid="{00000000-0005-0000-0000-00002C4F0000}"/>
    <cellStyle name="40% - Accent3 10 3 4 3" xfId="22049" xr:uid="{00000000-0005-0000-0000-00002D4F0000}"/>
    <cellStyle name="40% - Accent3 10 3 5" xfId="22050" xr:uid="{00000000-0005-0000-0000-00002E4F0000}"/>
    <cellStyle name="40% - Accent3 10 3 5 2" xfId="22051" xr:uid="{00000000-0005-0000-0000-00002F4F0000}"/>
    <cellStyle name="40% - Accent3 10 3 6" xfId="22052" xr:uid="{00000000-0005-0000-0000-0000304F0000}"/>
    <cellStyle name="40% - Accent3 10 3 6 2" xfId="22053" xr:uid="{00000000-0005-0000-0000-0000314F0000}"/>
    <cellStyle name="40% - Accent3 10 3 7" xfId="22054" xr:uid="{00000000-0005-0000-0000-0000324F0000}"/>
    <cellStyle name="40% - Accent3 10 4" xfId="22055" xr:uid="{00000000-0005-0000-0000-0000334F0000}"/>
    <cellStyle name="40% - Accent3 10 4 2" xfId="22056" xr:uid="{00000000-0005-0000-0000-0000344F0000}"/>
    <cellStyle name="40% - Accent3 10 4 2 2" xfId="22057" xr:uid="{00000000-0005-0000-0000-0000354F0000}"/>
    <cellStyle name="40% - Accent3 10 4 2 2 2" xfId="22058" xr:uid="{00000000-0005-0000-0000-0000364F0000}"/>
    <cellStyle name="40% - Accent3 10 4 2 3" xfId="22059" xr:uid="{00000000-0005-0000-0000-0000374F0000}"/>
    <cellStyle name="40% - Accent3 10 4 3" xfId="22060" xr:uid="{00000000-0005-0000-0000-0000384F0000}"/>
    <cellStyle name="40% - Accent3 10 4 3 2" xfId="22061" xr:uid="{00000000-0005-0000-0000-0000394F0000}"/>
    <cellStyle name="40% - Accent3 10 4 4" xfId="22062" xr:uid="{00000000-0005-0000-0000-00003A4F0000}"/>
    <cellStyle name="40% - Accent3 10 5" xfId="22063" xr:uid="{00000000-0005-0000-0000-00003B4F0000}"/>
    <cellStyle name="40% - Accent3 10 5 2" xfId="22064" xr:uid="{00000000-0005-0000-0000-00003C4F0000}"/>
    <cellStyle name="40% - Accent3 10 5 2 2" xfId="22065" xr:uid="{00000000-0005-0000-0000-00003D4F0000}"/>
    <cellStyle name="40% - Accent3 10 5 3" xfId="22066" xr:uid="{00000000-0005-0000-0000-00003E4F0000}"/>
    <cellStyle name="40% - Accent3 10 6" xfId="22067" xr:uid="{00000000-0005-0000-0000-00003F4F0000}"/>
    <cellStyle name="40% - Accent3 10 6 2" xfId="22068" xr:uid="{00000000-0005-0000-0000-0000404F0000}"/>
    <cellStyle name="40% - Accent3 10 6 2 2" xfId="22069" xr:uid="{00000000-0005-0000-0000-0000414F0000}"/>
    <cellStyle name="40% - Accent3 10 6 3" xfId="22070" xr:uid="{00000000-0005-0000-0000-0000424F0000}"/>
    <cellStyle name="40% - Accent3 10 7" xfId="22071" xr:uid="{00000000-0005-0000-0000-0000434F0000}"/>
    <cellStyle name="40% - Accent3 10 7 2" xfId="22072" xr:uid="{00000000-0005-0000-0000-0000444F0000}"/>
    <cellStyle name="40% - Accent3 10 7 2 2" xfId="22073" xr:uid="{00000000-0005-0000-0000-0000454F0000}"/>
    <cellStyle name="40% - Accent3 10 7 3" xfId="22074" xr:uid="{00000000-0005-0000-0000-0000464F0000}"/>
    <cellStyle name="40% - Accent3 10 8" xfId="22075" xr:uid="{00000000-0005-0000-0000-0000474F0000}"/>
    <cellStyle name="40% - Accent3 10 8 2" xfId="22076" xr:uid="{00000000-0005-0000-0000-0000484F0000}"/>
    <cellStyle name="40% - Accent3 10 9" xfId="22077" xr:uid="{00000000-0005-0000-0000-0000494F0000}"/>
    <cellStyle name="40% - Accent3 10 9 2" xfId="22078" xr:uid="{00000000-0005-0000-0000-00004A4F0000}"/>
    <cellStyle name="40% - Accent3 11" xfId="22079" xr:uid="{00000000-0005-0000-0000-00004B4F0000}"/>
    <cellStyle name="40% - Accent3 11 2" xfId="22080" xr:uid="{00000000-0005-0000-0000-00004C4F0000}"/>
    <cellStyle name="40% - Accent3 11 2 2" xfId="22081" xr:uid="{00000000-0005-0000-0000-00004D4F0000}"/>
    <cellStyle name="40% - Accent3 11 2 2 2" xfId="22082" xr:uid="{00000000-0005-0000-0000-00004E4F0000}"/>
    <cellStyle name="40% - Accent3 11 2 2 2 2" xfId="22083" xr:uid="{00000000-0005-0000-0000-00004F4F0000}"/>
    <cellStyle name="40% - Accent3 11 2 2 3" xfId="22084" xr:uid="{00000000-0005-0000-0000-0000504F0000}"/>
    <cellStyle name="40% - Accent3 11 2 3" xfId="22085" xr:uid="{00000000-0005-0000-0000-0000514F0000}"/>
    <cellStyle name="40% - Accent3 11 2 3 2" xfId="22086" xr:uid="{00000000-0005-0000-0000-0000524F0000}"/>
    <cellStyle name="40% - Accent3 11 2 3 2 2" xfId="22087" xr:uid="{00000000-0005-0000-0000-0000534F0000}"/>
    <cellStyle name="40% - Accent3 11 2 3 3" xfId="22088" xr:uid="{00000000-0005-0000-0000-0000544F0000}"/>
    <cellStyle name="40% - Accent3 11 2 4" xfId="22089" xr:uid="{00000000-0005-0000-0000-0000554F0000}"/>
    <cellStyle name="40% - Accent3 11 2 4 2" xfId="22090" xr:uid="{00000000-0005-0000-0000-0000564F0000}"/>
    <cellStyle name="40% - Accent3 11 2 4 2 2" xfId="22091" xr:uid="{00000000-0005-0000-0000-0000574F0000}"/>
    <cellStyle name="40% - Accent3 11 2 4 3" xfId="22092" xr:uid="{00000000-0005-0000-0000-0000584F0000}"/>
    <cellStyle name="40% - Accent3 11 2 5" xfId="22093" xr:uid="{00000000-0005-0000-0000-0000594F0000}"/>
    <cellStyle name="40% - Accent3 11 2 5 2" xfId="22094" xr:uid="{00000000-0005-0000-0000-00005A4F0000}"/>
    <cellStyle name="40% - Accent3 11 2 6" xfId="22095" xr:uid="{00000000-0005-0000-0000-00005B4F0000}"/>
    <cellStyle name="40% - Accent3 11 2 6 2" xfId="22096" xr:uid="{00000000-0005-0000-0000-00005C4F0000}"/>
    <cellStyle name="40% - Accent3 11 2 7" xfId="22097" xr:uid="{00000000-0005-0000-0000-00005D4F0000}"/>
    <cellStyle name="40% - Accent3 11 3" xfId="22098" xr:uid="{00000000-0005-0000-0000-00005E4F0000}"/>
    <cellStyle name="40% - Accent3 11 3 2" xfId="22099" xr:uid="{00000000-0005-0000-0000-00005F4F0000}"/>
    <cellStyle name="40% - Accent3 11 3 2 2" xfId="22100" xr:uid="{00000000-0005-0000-0000-0000604F0000}"/>
    <cellStyle name="40% - Accent3 11 3 2 2 2" xfId="22101" xr:uid="{00000000-0005-0000-0000-0000614F0000}"/>
    <cellStyle name="40% - Accent3 11 3 2 3" xfId="22102" xr:uid="{00000000-0005-0000-0000-0000624F0000}"/>
    <cellStyle name="40% - Accent3 11 3 3" xfId="22103" xr:uid="{00000000-0005-0000-0000-0000634F0000}"/>
    <cellStyle name="40% - Accent3 11 3 3 2" xfId="22104" xr:uid="{00000000-0005-0000-0000-0000644F0000}"/>
    <cellStyle name="40% - Accent3 11 3 4" xfId="22105" xr:uid="{00000000-0005-0000-0000-0000654F0000}"/>
    <cellStyle name="40% - Accent3 11 4" xfId="22106" xr:uid="{00000000-0005-0000-0000-0000664F0000}"/>
    <cellStyle name="40% - Accent3 11 4 2" xfId="22107" xr:uid="{00000000-0005-0000-0000-0000674F0000}"/>
    <cellStyle name="40% - Accent3 11 4 2 2" xfId="22108" xr:uid="{00000000-0005-0000-0000-0000684F0000}"/>
    <cellStyle name="40% - Accent3 11 4 3" xfId="22109" xr:uid="{00000000-0005-0000-0000-0000694F0000}"/>
    <cellStyle name="40% - Accent3 11 5" xfId="22110" xr:uid="{00000000-0005-0000-0000-00006A4F0000}"/>
    <cellStyle name="40% - Accent3 11 5 2" xfId="22111" xr:uid="{00000000-0005-0000-0000-00006B4F0000}"/>
    <cellStyle name="40% - Accent3 11 5 2 2" xfId="22112" xr:uid="{00000000-0005-0000-0000-00006C4F0000}"/>
    <cellStyle name="40% - Accent3 11 5 3" xfId="22113" xr:uid="{00000000-0005-0000-0000-00006D4F0000}"/>
    <cellStyle name="40% - Accent3 11 6" xfId="22114" xr:uid="{00000000-0005-0000-0000-00006E4F0000}"/>
    <cellStyle name="40% - Accent3 11 6 2" xfId="22115" xr:uid="{00000000-0005-0000-0000-00006F4F0000}"/>
    <cellStyle name="40% - Accent3 11 6 2 2" xfId="22116" xr:uid="{00000000-0005-0000-0000-0000704F0000}"/>
    <cellStyle name="40% - Accent3 11 6 3" xfId="22117" xr:uid="{00000000-0005-0000-0000-0000714F0000}"/>
    <cellStyle name="40% - Accent3 11 7" xfId="22118" xr:uid="{00000000-0005-0000-0000-0000724F0000}"/>
    <cellStyle name="40% - Accent3 11 7 2" xfId="22119" xr:uid="{00000000-0005-0000-0000-0000734F0000}"/>
    <cellStyle name="40% - Accent3 11 8" xfId="22120" xr:uid="{00000000-0005-0000-0000-0000744F0000}"/>
    <cellStyle name="40% - Accent3 11 8 2" xfId="22121" xr:uid="{00000000-0005-0000-0000-0000754F0000}"/>
    <cellStyle name="40% - Accent3 11 9" xfId="22122" xr:uid="{00000000-0005-0000-0000-0000764F0000}"/>
    <cellStyle name="40% - Accent3 12" xfId="22123" xr:uid="{00000000-0005-0000-0000-0000774F0000}"/>
    <cellStyle name="40% - Accent3 12 2" xfId="22124" xr:uid="{00000000-0005-0000-0000-0000784F0000}"/>
    <cellStyle name="40% - Accent3 12 2 2" xfId="22125" xr:uid="{00000000-0005-0000-0000-0000794F0000}"/>
    <cellStyle name="40% - Accent3 12 2 2 2" xfId="22126" xr:uid="{00000000-0005-0000-0000-00007A4F0000}"/>
    <cellStyle name="40% - Accent3 12 2 2 2 2" xfId="22127" xr:uid="{00000000-0005-0000-0000-00007B4F0000}"/>
    <cellStyle name="40% - Accent3 12 2 2 3" xfId="22128" xr:uid="{00000000-0005-0000-0000-00007C4F0000}"/>
    <cellStyle name="40% - Accent3 12 2 3" xfId="22129" xr:uid="{00000000-0005-0000-0000-00007D4F0000}"/>
    <cellStyle name="40% - Accent3 12 2 3 2" xfId="22130" xr:uid="{00000000-0005-0000-0000-00007E4F0000}"/>
    <cellStyle name="40% - Accent3 12 2 4" xfId="22131" xr:uid="{00000000-0005-0000-0000-00007F4F0000}"/>
    <cellStyle name="40% - Accent3 12 3" xfId="22132" xr:uid="{00000000-0005-0000-0000-0000804F0000}"/>
    <cellStyle name="40% - Accent3 12 3 2" xfId="22133" xr:uid="{00000000-0005-0000-0000-0000814F0000}"/>
    <cellStyle name="40% - Accent3 12 3 2 2" xfId="22134" xr:uid="{00000000-0005-0000-0000-0000824F0000}"/>
    <cellStyle name="40% - Accent3 12 3 3" xfId="22135" xr:uid="{00000000-0005-0000-0000-0000834F0000}"/>
    <cellStyle name="40% - Accent3 12 4" xfId="22136" xr:uid="{00000000-0005-0000-0000-0000844F0000}"/>
    <cellStyle name="40% - Accent3 12 4 2" xfId="22137" xr:uid="{00000000-0005-0000-0000-0000854F0000}"/>
    <cellStyle name="40% - Accent3 12 4 2 2" xfId="22138" xr:uid="{00000000-0005-0000-0000-0000864F0000}"/>
    <cellStyle name="40% - Accent3 12 4 3" xfId="22139" xr:uid="{00000000-0005-0000-0000-0000874F0000}"/>
    <cellStyle name="40% - Accent3 12 5" xfId="22140" xr:uid="{00000000-0005-0000-0000-0000884F0000}"/>
    <cellStyle name="40% - Accent3 12 5 2" xfId="22141" xr:uid="{00000000-0005-0000-0000-0000894F0000}"/>
    <cellStyle name="40% - Accent3 12 5 2 2" xfId="22142" xr:uid="{00000000-0005-0000-0000-00008A4F0000}"/>
    <cellStyle name="40% - Accent3 12 5 3" xfId="22143" xr:uid="{00000000-0005-0000-0000-00008B4F0000}"/>
    <cellStyle name="40% - Accent3 12 6" xfId="22144" xr:uid="{00000000-0005-0000-0000-00008C4F0000}"/>
    <cellStyle name="40% - Accent3 12 6 2" xfId="22145" xr:uid="{00000000-0005-0000-0000-00008D4F0000}"/>
    <cellStyle name="40% - Accent3 12 7" xfId="22146" xr:uid="{00000000-0005-0000-0000-00008E4F0000}"/>
    <cellStyle name="40% - Accent3 12 7 2" xfId="22147" xr:uid="{00000000-0005-0000-0000-00008F4F0000}"/>
    <cellStyle name="40% - Accent3 12 8" xfId="22148" xr:uid="{00000000-0005-0000-0000-0000904F0000}"/>
    <cellStyle name="40% - Accent3 13" xfId="22149" xr:uid="{00000000-0005-0000-0000-0000914F0000}"/>
    <cellStyle name="40% - Accent3 13 2" xfId="22150" xr:uid="{00000000-0005-0000-0000-0000924F0000}"/>
    <cellStyle name="40% - Accent3 13 2 2" xfId="22151" xr:uid="{00000000-0005-0000-0000-0000934F0000}"/>
    <cellStyle name="40% - Accent3 13 2 2 2" xfId="22152" xr:uid="{00000000-0005-0000-0000-0000944F0000}"/>
    <cellStyle name="40% - Accent3 13 2 3" xfId="22153" xr:uid="{00000000-0005-0000-0000-0000954F0000}"/>
    <cellStyle name="40% - Accent3 13 3" xfId="22154" xr:uid="{00000000-0005-0000-0000-0000964F0000}"/>
    <cellStyle name="40% - Accent3 13 3 2" xfId="22155" xr:uid="{00000000-0005-0000-0000-0000974F0000}"/>
    <cellStyle name="40% - Accent3 13 3 2 2" xfId="22156" xr:uid="{00000000-0005-0000-0000-0000984F0000}"/>
    <cellStyle name="40% - Accent3 13 3 3" xfId="22157" xr:uid="{00000000-0005-0000-0000-0000994F0000}"/>
    <cellStyle name="40% - Accent3 13 4" xfId="22158" xr:uid="{00000000-0005-0000-0000-00009A4F0000}"/>
    <cellStyle name="40% - Accent3 13 4 2" xfId="22159" xr:uid="{00000000-0005-0000-0000-00009B4F0000}"/>
    <cellStyle name="40% - Accent3 13 4 2 2" xfId="22160" xr:uid="{00000000-0005-0000-0000-00009C4F0000}"/>
    <cellStyle name="40% - Accent3 13 4 3" xfId="22161" xr:uid="{00000000-0005-0000-0000-00009D4F0000}"/>
    <cellStyle name="40% - Accent3 13 5" xfId="22162" xr:uid="{00000000-0005-0000-0000-00009E4F0000}"/>
    <cellStyle name="40% - Accent3 13 5 2" xfId="22163" xr:uid="{00000000-0005-0000-0000-00009F4F0000}"/>
    <cellStyle name="40% - Accent3 13 6" xfId="22164" xr:uid="{00000000-0005-0000-0000-0000A04F0000}"/>
    <cellStyle name="40% - Accent3 13 6 2" xfId="22165" xr:uid="{00000000-0005-0000-0000-0000A14F0000}"/>
    <cellStyle name="40% - Accent3 13 7" xfId="22166" xr:uid="{00000000-0005-0000-0000-0000A24F0000}"/>
    <cellStyle name="40% - Accent3 14" xfId="22167" xr:uid="{00000000-0005-0000-0000-0000A34F0000}"/>
    <cellStyle name="40% - Accent3 14 2" xfId="22168" xr:uid="{00000000-0005-0000-0000-0000A44F0000}"/>
    <cellStyle name="40% - Accent3 14 2 2" xfId="22169" xr:uid="{00000000-0005-0000-0000-0000A54F0000}"/>
    <cellStyle name="40% - Accent3 14 2 2 2" xfId="22170" xr:uid="{00000000-0005-0000-0000-0000A64F0000}"/>
    <cellStyle name="40% - Accent3 14 2 3" xfId="22171" xr:uid="{00000000-0005-0000-0000-0000A74F0000}"/>
    <cellStyle name="40% - Accent3 14 3" xfId="22172" xr:uid="{00000000-0005-0000-0000-0000A84F0000}"/>
    <cellStyle name="40% - Accent3 14 3 2" xfId="22173" xr:uid="{00000000-0005-0000-0000-0000A94F0000}"/>
    <cellStyle name="40% - Accent3 14 4" xfId="22174" xr:uid="{00000000-0005-0000-0000-0000AA4F0000}"/>
    <cellStyle name="40% - Accent3 14 4 2" xfId="22175" xr:uid="{00000000-0005-0000-0000-0000AB4F0000}"/>
    <cellStyle name="40% - Accent3 14 5" xfId="22176" xr:uid="{00000000-0005-0000-0000-0000AC4F0000}"/>
    <cellStyle name="40% - Accent3 15" xfId="22177" xr:uid="{00000000-0005-0000-0000-0000AD4F0000}"/>
    <cellStyle name="40% - Accent3 15 2" xfId="22178" xr:uid="{00000000-0005-0000-0000-0000AE4F0000}"/>
    <cellStyle name="40% - Accent3 15 2 2" xfId="22179" xr:uid="{00000000-0005-0000-0000-0000AF4F0000}"/>
    <cellStyle name="40% - Accent3 15 3" xfId="22180" xr:uid="{00000000-0005-0000-0000-0000B04F0000}"/>
    <cellStyle name="40% - Accent3 16" xfId="22181" xr:uid="{00000000-0005-0000-0000-0000B14F0000}"/>
    <cellStyle name="40% - Accent3 16 2" xfId="22182" xr:uid="{00000000-0005-0000-0000-0000B24F0000}"/>
    <cellStyle name="40% - Accent3 16 2 2" xfId="22183" xr:uid="{00000000-0005-0000-0000-0000B34F0000}"/>
    <cellStyle name="40% - Accent3 16 3" xfId="22184" xr:uid="{00000000-0005-0000-0000-0000B44F0000}"/>
    <cellStyle name="40% - Accent3 17" xfId="22185" xr:uid="{00000000-0005-0000-0000-0000B54F0000}"/>
    <cellStyle name="40% - Accent3 17 2" xfId="22186" xr:uid="{00000000-0005-0000-0000-0000B64F0000}"/>
    <cellStyle name="40% - Accent3 17 2 2" xfId="22187" xr:uid="{00000000-0005-0000-0000-0000B74F0000}"/>
    <cellStyle name="40% - Accent3 17 3" xfId="22188" xr:uid="{00000000-0005-0000-0000-0000B84F0000}"/>
    <cellStyle name="40% - Accent3 18" xfId="22189" xr:uid="{00000000-0005-0000-0000-0000B94F0000}"/>
    <cellStyle name="40% - Accent3 18 2" xfId="22190" xr:uid="{00000000-0005-0000-0000-0000BA4F0000}"/>
    <cellStyle name="40% - Accent3 19" xfId="22191" xr:uid="{00000000-0005-0000-0000-0000BB4F0000}"/>
    <cellStyle name="40% - Accent3 19 2" xfId="22192" xr:uid="{00000000-0005-0000-0000-0000BC4F0000}"/>
    <cellStyle name="40% - Accent3 2" xfId="884" xr:uid="{00000000-0005-0000-0000-0000BD4F0000}"/>
    <cellStyle name="40% - Accent3 2 10" xfId="22193" xr:uid="{00000000-0005-0000-0000-0000BE4F0000}"/>
    <cellStyle name="40% - Accent3 2 10 2" xfId="22194" xr:uid="{00000000-0005-0000-0000-0000BF4F0000}"/>
    <cellStyle name="40% - Accent3 2 10 2 2" xfId="22195" xr:uid="{00000000-0005-0000-0000-0000C04F0000}"/>
    <cellStyle name="40% - Accent3 2 10 3" xfId="22196" xr:uid="{00000000-0005-0000-0000-0000C14F0000}"/>
    <cellStyle name="40% - Accent3 2 11" xfId="22197" xr:uid="{00000000-0005-0000-0000-0000C24F0000}"/>
    <cellStyle name="40% - Accent3 2 11 2" xfId="22198" xr:uid="{00000000-0005-0000-0000-0000C34F0000}"/>
    <cellStyle name="40% - Accent3 2 12" xfId="22199" xr:uid="{00000000-0005-0000-0000-0000C44F0000}"/>
    <cellStyle name="40% - Accent3 2 12 2" xfId="22200" xr:uid="{00000000-0005-0000-0000-0000C54F0000}"/>
    <cellStyle name="40% - Accent3 2 13" xfId="22201" xr:uid="{00000000-0005-0000-0000-0000C64F0000}"/>
    <cellStyle name="40% - Accent3 2 14" xfId="22202" xr:uid="{00000000-0005-0000-0000-0000C74F0000}"/>
    <cellStyle name="40% - Accent3 2 2" xfId="885" xr:uid="{00000000-0005-0000-0000-0000C84F0000}"/>
    <cellStyle name="40% - Accent3 2 2 10" xfId="22203" xr:uid="{00000000-0005-0000-0000-0000C94F0000}"/>
    <cellStyle name="40% - Accent3 2 2 10 2" xfId="22204" xr:uid="{00000000-0005-0000-0000-0000CA4F0000}"/>
    <cellStyle name="40% - Accent3 2 2 11" xfId="22205" xr:uid="{00000000-0005-0000-0000-0000CB4F0000}"/>
    <cellStyle name="40% - Accent3 2 2 12" xfId="22206" xr:uid="{00000000-0005-0000-0000-0000CC4F0000}"/>
    <cellStyle name="40% - Accent3 2 2 2" xfId="2604" xr:uid="{00000000-0005-0000-0000-0000CD4F0000}"/>
    <cellStyle name="40% - Accent3 2 2 2 10" xfId="22207" xr:uid="{00000000-0005-0000-0000-0000CE4F0000}"/>
    <cellStyle name="40% - Accent3 2 2 2 11" xfId="22208" xr:uid="{00000000-0005-0000-0000-0000CF4F0000}"/>
    <cellStyle name="40% - Accent3 2 2 2 2" xfId="22209" xr:uid="{00000000-0005-0000-0000-0000D04F0000}"/>
    <cellStyle name="40% - Accent3 2 2 2 2 2" xfId="22210" xr:uid="{00000000-0005-0000-0000-0000D14F0000}"/>
    <cellStyle name="40% - Accent3 2 2 2 2 2 2" xfId="22211" xr:uid="{00000000-0005-0000-0000-0000D24F0000}"/>
    <cellStyle name="40% - Accent3 2 2 2 2 2 2 2" xfId="22212" xr:uid="{00000000-0005-0000-0000-0000D34F0000}"/>
    <cellStyle name="40% - Accent3 2 2 2 2 2 2 2 2" xfId="22213" xr:uid="{00000000-0005-0000-0000-0000D44F0000}"/>
    <cellStyle name="40% - Accent3 2 2 2 2 2 2 3" xfId="22214" xr:uid="{00000000-0005-0000-0000-0000D54F0000}"/>
    <cellStyle name="40% - Accent3 2 2 2 2 2 3" xfId="22215" xr:uid="{00000000-0005-0000-0000-0000D64F0000}"/>
    <cellStyle name="40% - Accent3 2 2 2 2 2 3 2" xfId="22216" xr:uid="{00000000-0005-0000-0000-0000D74F0000}"/>
    <cellStyle name="40% - Accent3 2 2 2 2 2 3 2 2" xfId="22217" xr:uid="{00000000-0005-0000-0000-0000D84F0000}"/>
    <cellStyle name="40% - Accent3 2 2 2 2 2 3 3" xfId="22218" xr:uid="{00000000-0005-0000-0000-0000D94F0000}"/>
    <cellStyle name="40% - Accent3 2 2 2 2 2 4" xfId="22219" xr:uid="{00000000-0005-0000-0000-0000DA4F0000}"/>
    <cellStyle name="40% - Accent3 2 2 2 2 2 4 2" xfId="22220" xr:uid="{00000000-0005-0000-0000-0000DB4F0000}"/>
    <cellStyle name="40% - Accent3 2 2 2 2 2 4 2 2" xfId="22221" xr:uid="{00000000-0005-0000-0000-0000DC4F0000}"/>
    <cellStyle name="40% - Accent3 2 2 2 2 2 4 3" xfId="22222" xr:uid="{00000000-0005-0000-0000-0000DD4F0000}"/>
    <cellStyle name="40% - Accent3 2 2 2 2 2 5" xfId="22223" xr:uid="{00000000-0005-0000-0000-0000DE4F0000}"/>
    <cellStyle name="40% - Accent3 2 2 2 2 2 5 2" xfId="22224" xr:uid="{00000000-0005-0000-0000-0000DF4F0000}"/>
    <cellStyle name="40% - Accent3 2 2 2 2 2 6" xfId="22225" xr:uid="{00000000-0005-0000-0000-0000E04F0000}"/>
    <cellStyle name="40% - Accent3 2 2 2 2 2 6 2" xfId="22226" xr:uid="{00000000-0005-0000-0000-0000E14F0000}"/>
    <cellStyle name="40% - Accent3 2 2 2 2 2 7" xfId="22227" xr:uid="{00000000-0005-0000-0000-0000E24F0000}"/>
    <cellStyle name="40% - Accent3 2 2 2 2 3" xfId="22228" xr:uid="{00000000-0005-0000-0000-0000E34F0000}"/>
    <cellStyle name="40% - Accent3 2 2 2 2 3 2" xfId="22229" xr:uid="{00000000-0005-0000-0000-0000E44F0000}"/>
    <cellStyle name="40% - Accent3 2 2 2 2 3 2 2" xfId="22230" xr:uid="{00000000-0005-0000-0000-0000E54F0000}"/>
    <cellStyle name="40% - Accent3 2 2 2 2 3 2 2 2" xfId="22231" xr:uid="{00000000-0005-0000-0000-0000E64F0000}"/>
    <cellStyle name="40% - Accent3 2 2 2 2 3 2 3" xfId="22232" xr:uid="{00000000-0005-0000-0000-0000E74F0000}"/>
    <cellStyle name="40% - Accent3 2 2 2 2 3 3" xfId="22233" xr:uid="{00000000-0005-0000-0000-0000E84F0000}"/>
    <cellStyle name="40% - Accent3 2 2 2 2 3 3 2" xfId="22234" xr:uid="{00000000-0005-0000-0000-0000E94F0000}"/>
    <cellStyle name="40% - Accent3 2 2 2 2 3 4" xfId="22235" xr:uid="{00000000-0005-0000-0000-0000EA4F0000}"/>
    <cellStyle name="40% - Accent3 2 2 2 2 4" xfId="22236" xr:uid="{00000000-0005-0000-0000-0000EB4F0000}"/>
    <cellStyle name="40% - Accent3 2 2 2 2 4 2" xfId="22237" xr:uid="{00000000-0005-0000-0000-0000EC4F0000}"/>
    <cellStyle name="40% - Accent3 2 2 2 2 4 2 2" xfId="22238" xr:uid="{00000000-0005-0000-0000-0000ED4F0000}"/>
    <cellStyle name="40% - Accent3 2 2 2 2 4 3" xfId="22239" xr:uid="{00000000-0005-0000-0000-0000EE4F0000}"/>
    <cellStyle name="40% - Accent3 2 2 2 2 5" xfId="22240" xr:uid="{00000000-0005-0000-0000-0000EF4F0000}"/>
    <cellStyle name="40% - Accent3 2 2 2 2 5 2" xfId="22241" xr:uid="{00000000-0005-0000-0000-0000F04F0000}"/>
    <cellStyle name="40% - Accent3 2 2 2 2 5 2 2" xfId="22242" xr:uid="{00000000-0005-0000-0000-0000F14F0000}"/>
    <cellStyle name="40% - Accent3 2 2 2 2 5 3" xfId="22243" xr:uid="{00000000-0005-0000-0000-0000F24F0000}"/>
    <cellStyle name="40% - Accent3 2 2 2 2 6" xfId="22244" xr:uid="{00000000-0005-0000-0000-0000F34F0000}"/>
    <cellStyle name="40% - Accent3 2 2 2 2 6 2" xfId="22245" xr:uid="{00000000-0005-0000-0000-0000F44F0000}"/>
    <cellStyle name="40% - Accent3 2 2 2 2 6 2 2" xfId="22246" xr:uid="{00000000-0005-0000-0000-0000F54F0000}"/>
    <cellStyle name="40% - Accent3 2 2 2 2 6 3" xfId="22247" xr:uid="{00000000-0005-0000-0000-0000F64F0000}"/>
    <cellStyle name="40% - Accent3 2 2 2 2 7" xfId="22248" xr:uid="{00000000-0005-0000-0000-0000F74F0000}"/>
    <cellStyle name="40% - Accent3 2 2 2 2 7 2" xfId="22249" xr:uid="{00000000-0005-0000-0000-0000F84F0000}"/>
    <cellStyle name="40% - Accent3 2 2 2 2 8" xfId="22250" xr:uid="{00000000-0005-0000-0000-0000F94F0000}"/>
    <cellStyle name="40% - Accent3 2 2 2 2 8 2" xfId="22251" xr:uid="{00000000-0005-0000-0000-0000FA4F0000}"/>
    <cellStyle name="40% - Accent3 2 2 2 2 9" xfId="22252" xr:uid="{00000000-0005-0000-0000-0000FB4F0000}"/>
    <cellStyle name="40% - Accent3 2 2 2 3" xfId="22253" xr:uid="{00000000-0005-0000-0000-0000FC4F0000}"/>
    <cellStyle name="40% - Accent3 2 2 2 3 2" xfId="22254" xr:uid="{00000000-0005-0000-0000-0000FD4F0000}"/>
    <cellStyle name="40% - Accent3 2 2 2 3 2 2" xfId="22255" xr:uid="{00000000-0005-0000-0000-0000FE4F0000}"/>
    <cellStyle name="40% - Accent3 2 2 2 3 2 2 2" xfId="22256" xr:uid="{00000000-0005-0000-0000-0000FF4F0000}"/>
    <cellStyle name="40% - Accent3 2 2 2 3 2 3" xfId="22257" xr:uid="{00000000-0005-0000-0000-000000500000}"/>
    <cellStyle name="40% - Accent3 2 2 2 3 3" xfId="22258" xr:uid="{00000000-0005-0000-0000-000001500000}"/>
    <cellStyle name="40% - Accent3 2 2 2 3 3 2" xfId="22259" xr:uid="{00000000-0005-0000-0000-000002500000}"/>
    <cellStyle name="40% - Accent3 2 2 2 3 3 2 2" xfId="22260" xr:uid="{00000000-0005-0000-0000-000003500000}"/>
    <cellStyle name="40% - Accent3 2 2 2 3 3 3" xfId="22261" xr:uid="{00000000-0005-0000-0000-000004500000}"/>
    <cellStyle name="40% - Accent3 2 2 2 3 4" xfId="22262" xr:uid="{00000000-0005-0000-0000-000005500000}"/>
    <cellStyle name="40% - Accent3 2 2 2 3 4 2" xfId="22263" xr:uid="{00000000-0005-0000-0000-000006500000}"/>
    <cellStyle name="40% - Accent3 2 2 2 3 4 2 2" xfId="22264" xr:uid="{00000000-0005-0000-0000-000007500000}"/>
    <cellStyle name="40% - Accent3 2 2 2 3 4 3" xfId="22265" xr:uid="{00000000-0005-0000-0000-000008500000}"/>
    <cellStyle name="40% - Accent3 2 2 2 3 5" xfId="22266" xr:uid="{00000000-0005-0000-0000-000009500000}"/>
    <cellStyle name="40% - Accent3 2 2 2 3 5 2" xfId="22267" xr:uid="{00000000-0005-0000-0000-00000A500000}"/>
    <cellStyle name="40% - Accent3 2 2 2 3 6" xfId="22268" xr:uid="{00000000-0005-0000-0000-00000B500000}"/>
    <cellStyle name="40% - Accent3 2 2 2 3 6 2" xfId="22269" xr:uid="{00000000-0005-0000-0000-00000C500000}"/>
    <cellStyle name="40% - Accent3 2 2 2 3 7" xfId="22270" xr:uid="{00000000-0005-0000-0000-00000D500000}"/>
    <cellStyle name="40% - Accent3 2 2 2 4" xfId="22271" xr:uid="{00000000-0005-0000-0000-00000E500000}"/>
    <cellStyle name="40% - Accent3 2 2 2 4 2" xfId="22272" xr:uid="{00000000-0005-0000-0000-00000F500000}"/>
    <cellStyle name="40% - Accent3 2 2 2 4 2 2" xfId="22273" xr:uid="{00000000-0005-0000-0000-000010500000}"/>
    <cellStyle name="40% - Accent3 2 2 2 4 2 2 2" xfId="22274" xr:uid="{00000000-0005-0000-0000-000011500000}"/>
    <cellStyle name="40% - Accent3 2 2 2 4 2 3" xfId="22275" xr:uid="{00000000-0005-0000-0000-000012500000}"/>
    <cellStyle name="40% - Accent3 2 2 2 4 3" xfId="22276" xr:uid="{00000000-0005-0000-0000-000013500000}"/>
    <cellStyle name="40% - Accent3 2 2 2 4 3 2" xfId="22277" xr:uid="{00000000-0005-0000-0000-000014500000}"/>
    <cellStyle name="40% - Accent3 2 2 2 4 4" xfId="22278" xr:uid="{00000000-0005-0000-0000-000015500000}"/>
    <cellStyle name="40% - Accent3 2 2 2 5" xfId="22279" xr:uid="{00000000-0005-0000-0000-000016500000}"/>
    <cellStyle name="40% - Accent3 2 2 2 5 2" xfId="22280" xr:uid="{00000000-0005-0000-0000-000017500000}"/>
    <cellStyle name="40% - Accent3 2 2 2 5 2 2" xfId="22281" xr:uid="{00000000-0005-0000-0000-000018500000}"/>
    <cellStyle name="40% - Accent3 2 2 2 5 3" xfId="22282" xr:uid="{00000000-0005-0000-0000-000019500000}"/>
    <cellStyle name="40% - Accent3 2 2 2 6" xfId="22283" xr:uid="{00000000-0005-0000-0000-00001A500000}"/>
    <cellStyle name="40% - Accent3 2 2 2 6 2" xfId="22284" xr:uid="{00000000-0005-0000-0000-00001B500000}"/>
    <cellStyle name="40% - Accent3 2 2 2 6 2 2" xfId="22285" xr:uid="{00000000-0005-0000-0000-00001C500000}"/>
    <cellStyle name="40% - Accent3 2 2 2 6 3" xfId="22286" xr:uid="{00000000-0005-0000-0000-00001D500000}"/>
    <cellStyle name="40% - Accent3 2 2 2 7" xfId="22287" xr:uid="{00000000-0005-0000-0000-00001E500000}"/>
    <cellStyle name="40% - Accent3 2 2 2 7 2" xfId="22288" xr:uid="{00000000-0005-0000-0000-00001F500000}"/>
    <cellStyle name="40% - Accent3 2 2 2 7 2 2" xfId="22289" xr:uid="{00000000-0005-0000-0000-000020500000}"/>
    <cellStyle name="40% - Accent3 2 2 2 7 3" xfId="22290" xr:uid="{00000000-0005-0000-0000-000021500000}"/>
    <cellStyle name="40% - Accent3 2 2 2 8" xfId="22291" xr:uid="{00000000-0005-0000-0000-000022500000}"/>
    <cellStyle name="40% - Accent3 2 2 2 8 2" xfId="22292" xr:uid="{00000000-0005-0000-0000-000023500000}"/>
    <cellStyle name="40% - Accent3 2 2 2 9" xfId="22293" xr:uid="{00000000-0005-0000-0000-000024500000}"/>
    <cellStyle name="40% - Accent3 2 2 2 9 2" xfId="22294" xr:uid="{00000000-0005-0000-0000-000025500000}"/>
    <cellStyle name="40% - Accent3 2 2 3" xfId="22295" xr:uid="{00000000-0005-0000-0000-000026500000}"/>
    <cellStyle name="40% - Accent3 2 2 3 2" xfId="22296" xr:uid="{00000000-0005-0000-0000-000027500000}"/>
    <cellStyle name="40% - Accent3 2 2 3 2 2" xfId="22297" xr:uid="{00000000-0005-0000-0000-000028500000}"/>
    <cellStyle name="40% - Accent3 2 2 3 2 2 2" xfId="22298" xr:uid="{00000000-0005-0000-0000-000029500000}"/>
    <cellStyle name="40% - Accent3 2 2 3 2 2 2 2" xfId="22299" xr:uid="{00000000-0005-0000-0000-00002A500000}"/>
    <cellStyle name="40% - Accent3 2 2 3 2 2 3" xfId="22300" xr:uid="{00000000-0005-0000-0000-00002B500000}"/>
    <cellStyle name="40% - Accent3 2 2 3 2 3" xfId="22301" xr:uid="{00000000-0005-0000-0000-00002C500000}"/>
    <cellStyle name="40% - Accent3 2 2 3 2 3 2" xfId="22302" xr:uid="{00000000-0005-0000-0000-00002D500000}"/>
    <cellStyle name="40% - Accent3 2 2 3 2 3 2 2" xfId="22303" xr:uid="{00000000-0005-0000-0000-00002E500000}"/>
    <cellStyle name="40% - Accent3 2 2 3 2 3 3" xfId="22304" xr:uid="{00000000-0005-0000-0000-00002F500000}"/>
    <cellStyle name="40% - Accent3 2 2 3 2 4" xfId="22305" xr:uid="{00000000-0005-0000-0000-000030500000}"/>
    <cellStyle name="40% - Accent3 2 2 3 2 4 2" xfId="22306" xr:uid="{00000000-0005-0000-0000-000031500000}"/>
    <cellStyle name="40% - Accent3 2 2 3 2 4 2 2" xfId="22307" xr:uid="{00000000-0005-0000-0000-000032500000}"/>
    <cellStyle name="40% - Accent3 2 2 3 2 4 3" xfId="22308" xr:uid="{00000000-0005-0000-0000-000033500000}"/>
    <cellStyle name="40% - Accent3 2 2 3 2 5" xfId="22309" xr:uid="{00000000-0005-0000-0000-000034500000}"/>
    <cellStyle name="40% - Accent3 2 2 3 2 5 2" xfId="22310" xr:uid="{00000000-0005-0000-0000-000035500000}"/>
    <cellStyle name="40% - Accent3 2 2 3 2 6" xfId="22311" xr:uid="{00000000-0005-0000-0000-000036500000}"/>
    <cellStyle name="40% - Accent3 2 2 3 2 6 2" xfId="22312" xr:uid="{00000000-0005-0000-0000-000037500000}"/>
    <cellStyle name="40% - Accent3 2 2 3 2 7" xfId="22313" xr:uid="{00000000-0005-0000-0000-000038500000}"/>
    <cellStyle name="40% - Accent3 2 2 3 3" xfId="22314" xr:uid="{00000000-0005-0000-0000-000039500000}"/>
    <cellStyle name="40% - Accent3 2 2 3 3 2" xfId="22315" xr:uid="{00000000-0005-0000-0000-00003A500000}"/>
    <cellStyle name="40% - Accent3 2 2 3 3 2 2" xfId="22316" xr:uid="{00000000-0005-0000-0000-00003B500000}"/>
    <cellStyle name="40% - Accent3 2 2 3 3 2 2 2" xfId="22317" xr:uid="{00000000-0005-0000-0000-00003C500000}"/>
    <cellStyle name="40% - Accent3 2 2 3 3 2 3" xfId="22318" xr:uid="{00000000-0005-0000-0000-00003D500000}"/>
    <cellStyle name="40% - Accent3 2 2 3 3 3" xfId="22319" xr:uid="{00000000-0005-0000-0000-00003E500000}"/>
    <cellStyle name="40% - Accent3 2 2 3 3 3 2" xfId="22320" xr:uid="{00000000-0005-0000-0000-00003F500000}"/>
    <cellStyle name="40% - Accent3 2 2 3 3 4" xfId="22321" xr:uid="{00000000-0005-0000-0000-000040500000}"/>
    <cellStyle name="40% - Accent3 2 2 3 4" xfId="22322" xr:uid="{00000000-0005-0000-0000-000041500000}"/>
    <cellStyle name="40% - Accent3 2 2 3 4 2" xfId="22323" xr:uid="{00000000-0005-0000-0000-000042500000}"/>
    <cellStyle name="40% - Accent3 2 2 3 4 2 2" xfId="22324" xr:uid="{00000000-0005-0000-0000-000043500000}"/>
    <cellStyle name="40% - Accent3 2 2 3 4 3" xfId="22325" xr:uid="{00000000-0005-0000-0000-000044500000}"/>
    <cellStyle name="40% - Accent3 2 2 3 5" xfId="22326" xr:uid="{00000000-0005-0000-0000-000045500000}"/>
    <cellStyle name="40% - Accent3 2 2 3 5 2" xfId="22327" xr:uid="{00000000-0005-0000-0000-000046500000}"/>
    <cellStyle name="40% - Accent3 2 2 3 5 2 2" xfId="22328" xr:uid="{00000000-0005-0000-0000-000047500000}"/>
    <cellStyle name="40% - Accent3 2 2 3 5 3" xfId="22329" xr:uid="{00000000-0005-0000-0000-000048500000}"/>
    <cellStyle name="40% - Accent3 2 2 3 6" xfId="22330" xr:uid="{00000000-0005-0000-0000-000049500000}"/>
    <cellStyle name="40% - Accent3 2 2 3 6 2" xfId="22331" xr:uid="{00000000-0005-0000-0000-00004A500000}"/>
    <cellStyle name="40% - Accent3 2 2 3 6 2 2" xfId="22332" xr:uid="{00000000-0005-0000-0000-00004B500000}"/>
    <cellStyle name="40% - Accent3 2 2 3 6 3" xfId="22333" xr:uid="{00000000-0005-0000-0000-00004C500000}"/>
    <cellStyle name="40% - Accent3 2 2 3 7" xfId="22334" xr:uid="{00000000-0005-0000-0000-00004D500000}"/>
    <cellStyle name="40% - Accent3 2 2 3 7 2" xfId="22335" xr:uid="{00000000-0005-0000-0000-00004E500000}"/>
    <cellStyle name="40% - Accent3 2 2 3 8" xfId="22336" xr:uid="{00000000-0005-0000-0000-00004F500000}"/>
    <cellStyle name="40% - Accent3 2 2 3 8 2" xfId="22337" xr:uid="{00000000-0005-0000-0000-000050500000}"/>
    <cellStyle name="40% - Accent3 2 2 3 9" xfId="22338" xr:uid="{00000000-0005-0000-0000-000051500000}"/>
    <cellStyle name="40% - Accent3 2 2 4" xfId="22339" xr:uid="{00000000-0005-0000-0000-000052500000}"/>
    <cellStyle name="40% - Accent3 2 2 4 2" xfId="22340" xr:uid="{00000000-0005-0000-0000-000053500000}"/>
    <cellStyle name="40% - Accent3 2 2 4 2 2" xfId="22341" xr:uid="{00000000-0005-0000-0000-000054500000}"/>
    <cellStyle name="40% - Accent3 2 2 4 2 2 2" xfId="22342" xr:uid="{00000000-0005-0000-0000-000055500000}"/>
    <cellStyle name="40% - Accent3 2 2 4 2 3" xfId="22343" xr:uid="{00000000-0005-0000-0000-000056500000}"/>
    <cellStyle name="40% - Accent3 2 2 4 3" xfId="22344" xr:uid="{00000000-0005-0000-0000-000057500000}"/>
    <cellStyle name="40% - Accent3 2 2 4 3 2" xfId="22345" xr:uid="{00000000-0005-0000-0000-000058500000}"/>
    <cellStyle name="40% - Accent3 2 2 4 3 2 2" xfId="22346" xr:uid="{00000000-0005-0000-0000-000059500000}"/>
    <cellStyle name="40% - Accent3 2 2 4 3 3" xfId="22347" xr:uid="{00000000-0005-0000-0000-00005A500000}"/>
    <cellStyle name="40% - Accent3 2 2 4 4" xfId="22348" xr:uid="{00000000-0005-0000-0000-00005B500000}"/>
    <cellStyle name="40% - Accent3 2 2 4 4 2" xfId="22349" xr:uid="{00000000-0005-0000-0000-00005C500000}"/>
    <cellStyle name="40% - Accent3 2 2 4 4 2 2" xfId="22350" xr:uid="{00000000-0005-0000-0000-00005D500000}"/>
    <cellStyle name="40% - Accent3 2 2 4 4 3" xfId="22351" xr:uid="{00000000-0005-0000-0000-00005E500000}"/>
    <cellStyle name="40% - Accent3 2 2 4 5" xfId="22352" xr:uid="{00000000-0005-0000-0000-00005F500000}"/>
    <cellStyle name="40% - Accent3 2 2 4 5 2" xfId="22353" xr:uid="{00000000-0005-0000-0000-000060500000}"/>
    <cellStyle name="40% - Accent3 2 2 4 6" xfId="22354" xr:uid="{00000000-0005-0000-0000-000061500000}"/>
    <cellStyle name="40% - Accent3 2 2 4 6 2" xfId="22355" xr:uid="{00000000-0005-0000-0000-000062500000}"/>
    <cellStyle name="40% - Accent3 2 2 4 7" xfId="22356" xr:uid="{00000000-0005-0000-0000-000063500000}"/>
    <cellStyle name="40% - Accent3 2 2 5" xfId="22357" xr:uid="{00000000-0005-0000-0000-000064500000}"/>
    <cellStyle name="40% - Accent3 2 2 5 2" xfId="22358" xr:uid="{00000000-0005-0000-0000-000065500000}"/>
    <cellStyle name="40% - Accent3 2 2 5 2 2" xfId="22359" xr:uid="{00000000-0005-0000-0000-000066500000}"/>
    <cellStyle name="40% - Accent3 2 2 5 2 2 2" xfId="22360" xr:uid="{00000000-0005-0000-0000-000067500000}"/>
    <cellStyle name="40% - Accent3 2 2 5 2 3" xfId="22361" xr:uid="{00000000-0005-0000-0000-000068500000}"/>
    <cellStyle name="40% - Accent3 2 2 5 3" xfId="22362" xr:uid="{00000000-0005-0000-0000-000069500000}"/>
    <cellStyle name="40% - Accent3 2 2 5 3 2" xfId="22363" xr:uid="{00000000-0005-0000-0000-00006A500000}"/>
    <cellStyle name="40% - Accent3 2 2 5 4" xfId="22364" xr:uid="{00000000-0005-0000-0000-00006B500000}"/>
    <cellStyle name="40% - Accent3 2 2 6" xfId="22365" xr:uid="{00000000-0005-0000-0000-00006C500000}"/>
    <cellStyle name="40% - Accent3 2 2 6 2" xfId="22366" xr:uid="{00000000-0005-0000-0000-00006D500000}"/>
    <cellStyle name="40% - Accent3 2 2 6 2 2" xfId="22367" xr:uid="{00000000-0005-0000-0000-00006E500000}"/>
    <cellStyle name="40% - Accent3 2 2 6 3" xfId="22368" xr:uid="{00000000-0005-0000-0000-00006F500000}"/>
    <cellStyle name="40% - Accent3 2 2 7" xfId="22369" xr:uid="{00000000-0005-0000-0000-000070500000}"/>
    <cellStyle name="40% - Accent3 2 2 7 2" xfId="22370" xr:uid="{00000000-0005-0000-0000-000071500000}"/>
    <cellStyle name="40% - Accent3 2 2 7 2 2" xfId="22371" xr:uid="{00000000-0005-0000-0000-000072500000}"/>
    <cellStyle name="40% - Accent3 2 2 7 3" xfId="22372" xr:uid="{00000000-0005-0000-0000-000073500000}"/>
    <cellStyle name="40% - Accent3 2 2 8" xfId="22373" xr:uid="{00000000-0005-0000-0000-000074500000}"/>
    <cellStyle name="40% - Accent3 2 2 8 2" xfId="22374" xr:uid="{00000000-0005-0000-0000-000075500000}"/>
    <cellStyle name="40% - Accent3 2 2 8 2 2" xfId="22375" xr:uid="{00000000-0005-0000-0000-000076500000}"/>
    <cellStyle name="40% - Accent3 2 2 8 3" xfId="22376" xr:uid="{00000000-0005-0000-0000-000077500000}"/>
    <cellStyle name="40% - Accent3 2 2 9" xfId="22377" xr:uid="{00000000-0005-0000-0000-000078500000}"/>
    <cellStyle name="40% - Accent3 2 2 9 2" xfId="22378" xr:uid="{00000000-0005-0000-0000-000079500000}"/>
    <cellStyle name="40% - Accent3 2 3" xfId="886" xr:uid="{00000000-0005-0000-0000-00007A500000}"/>
    <cellStyle name="40% - Accent3 2 3 10" xfId="22379" xr:uid="{00000000-0005-0000-0000-00007B500000}"/>
    <cellStyle name="40% - Accent3 2 3 10 2" xfId="22380" xr:uid="{00000000-0005-0000-0000-00007C500000}"/>
    <cellStyle name="40% - Accent3 2 3 11" xfId="22381" xr:uid="{00000000-0005-0000-0000-00007D500000}"/>
    <cellStyle name="40% - Accent3 2 3 12" xfId="22382" xr:uid="{00000000-0005-0000-0000-00007E500000}"/>
    <cellStyle name="40% - Accent3 2 3 2" xfId="22383" xr:uid="{00000000-0005-0000-0000-00007F500000}"/>
    <cellStyle name="40% - Accent3 2 3 2 10" xfId="22384" xr:uid="{00000000-0005-0000-0000-000080500000}"/>
    <cellStyle name="40% - Accent3 2 3 2 2" xfId="22385" xr:uid="{00000000-0005-0000-0000-000081500000}"/>
    <cellStyle name="40% - Accent3 2 3 2 2 2" xfId="22386" xr:uid="{00000000-0005-0000-0000-000082500000}"/>
    <cellStyle name="40% - Accent3 2 3 2 2 2 2" xfId="22387" xr:uid="{00000000-0005-0000-0000-000083500000}"/>
    <cellStyle name="40% - Accent3 2 3 2 2 2 2 2" xfId="22388" xr:uid="{00000000-0005-0000-0000-000084500000}"/>
    <cellStyle name="40% - Accent3 2 3 2 2 2 2 2 2" xfId="22389" xr:uid="{00000000-0005-0000-0000-000085500000}"/>
    <cellStyle name="40% - Accent3 2 3 2 2 2 2 3" xfId="22390" xr:uid="{00000000-0005-0000-0000-000086500000}"/>
    <cellStyle name="40% - Accent3 2 3 2 2 2 3" xfId="22391" xr:uid="{00000000-0005-0000-0000-000087500000}"/>
    <cellStyle name="40% - Accent3 2 3 2 2 2 3 2" xfId="22392" xr:uid="{00000000-0005-0000-0000-000088500000}"/>
    <cellStyle name="40% - Accent3 2 3 2 2 2 3 2 2" xfId="22393" xr:uid="{00000000-0005-0000-0000-000089500000}"/>
    <cellStyle name="40% - Accent3 2 3 2 2 2 3 3" xfId="22394" xr:uid="{00000000-0005-0000-0000-00008A500000}"/>
    <cellStyle name="40% - Accent3 2 3 2 2 2 4" xfId="22395" xr:uid="{00000000-0005-0000-0000-00008B500000}"/>
    <cellStyle name="40% - Accent3 2 3 2 2 2 4 2" xfId="22396" xr:uid="{00000000-0005-0000-0000-00008C500000}"/>
    <cellStyle name="40% - Accent3 2 3 2 2 2 4 2 2" xfId="22397" xr:uid="{00000000-0005-0000-0000-00008D500000}"/>
    <cellStyle name="40% - Accent3 2 3 2 2 2 4 3" xfId="22398" xr:uid="{00000000-0005-0000-0000-00008E500000}"/>
    <cellStyle name="40% - Accent3 2 3 2 2 2 5" xfId="22399" xr:uid="{00000000-0005-0000-0000-00008F500000}"/>
    <cellStyle name="40% - Accent3 2 3 2 2 2 5 2" xfId="22400" xr:uid="{00000000-0005-0000-0000-000090500000}"/>
    <cellStyle name="40% - Accent3 2 3 2 2 2 6" xfId="22401" xr:uid="{00000000-0005-0000-0000-000091500000}"/>
    <cellStyle name="40% - Accent3 2 3 2 2 2 6 2" xfId="22402" xr:uid="{00000000-0005-0000-0000-000092500000}"/>
    <cellStyle name="40% - Accent3 2 3 2 2 2 7" xfId="22403" xr:uid="{00000000-0005-0000-0000-000093500000}"/>
    <cellStyle name="40% - Accent3 2 3 2 2 3" xfId="22404" xr:uid="{00000000-0005-0000-0000-000094500000}"/>
    <cellStyle name="40% - Accent3 2 3 2 2 3 2" xfId="22405" xr:uid="{00000000-0005-0000-0000-000095500000}"/>
    <cellStyle name="40% - Accent3 2 3 2 2 3 2 2" xfId="22406" xr:uid="{00000000-0005-0000-0000-000096500000}"/>
    <cellStyle name="40% - Accent3 2 3 2 2 3 2 2 2" xfId="22407" xr:uid="{00000000-0005-0000-0000-000097500000}"/>
    <cellStyle name="40% - Accent3 2 3 2 2 3 2 3" xfId="22408" xr:uid="{00000000-0005-0000-0000-000098500000}"/>
    <cellStyle name="40% - Accent3 2 3 2 2 3 3" xfId="22409" xr:uid="{00000000-0005-0000-0000-000099500000}"/>
    <cellStyle name="40% - Accent3 2 3 2 2 3 3 2" xfId="22410" xr:uid="{00000000-0005-0000-0000-00009A500000}"/>
    <cellStyle name="40% - Accent3 2 3 2 2 3 4" xfId="22411" xr:uid="{00000000-0005-0000-0000-00009B500000}"/>
    <cellStyle name="40% - Accent3 2 3 2 2 4" xfId="22412" xr:uid="{00000000-0005-0000-0000-00009C500000}"/>
    <cellStyle name="40% - Accent3 2 3 2 2 4 2" xfId="22413" xr:uid="{00000000-0005-0000-0000-00009D500000}"/>
    <cellStyle name="40% - Accent3 2 3 2 2 4 2 2" xfId="22414" xr:uid="{00000000-0005-0000-0000-00009E500000}"/>
    <cellStyle name="40% - Accent3 2 3 2 2 4 3" xfId="22415" xr:uid="{00000000-0005-0000-0000-00009F500000}"/>
    <cellStyle name="40% - Accent3 2 3 2 2 5" xfId="22416" xr:uid="{00000000-0005-0000-0000-0000A0500000}"/>
    <cellStyle name="40% - Accent3 2 3 2 2 5 2" xfId="22417" xr:uid="{00000000-0005-0000-0000-0000A1500000}"/>
    <cellStyle name="40% - Accent3 2 3 2 2 5 2 2" xfId="22418" xr:uid="{00000000-0005-0000-0000-0000A2500000}"/>
    <cellStyle name="40% - Accent3 2 3 2 2 5 3" xfId="22419" xr:uid="{00000000-0005-0000-0000-0000A3500000}"/>
    <cellStyle name="40% - Accent3 2 3 2 2 6" xfId="22420" xr:uid="{00000000-0005-0000-0000-0000A4500000}"/>
    <cellStyle name="40% - Accent3 2 3 2 2 6 2" xfId="22421" xr:uid="{00000000-0005-0000-0000-0000A5500000}"/>
    <cellStyle name="40% - Accent3 2 3 2 2 6 2 2" xfId="22422" xr:uid="{00000000-0005-0000-0000-0000A6500000}"/>
    <cellStyle name="40% - Accent3 2 3 2 2 6 3" xfId="22423" xr:uid="{00000000-0005-0000-0000-0000A7500000}"/>
    <cellStyle name="40% - Accent3 2 3 2 2 7" xfId="22424" xr:uid="{00000000-0005-0000-0000-0000A8500000}"/>
    <cellStyle name="40% - Accent3 2 3 2 2 7 2" xfId="22425" xr:uid="{00000000-0005-0000-0000-0000A9500000}"/>
    <cellStyle name="40% - Accent3 2 3 2 2 8" xfId="22426" xr:uid="{00000000-0005-0000-0000-0000AA500000}"/>
    <cellStyle name="40% - Accent3 2 3 2 2 8 2" xfId="22427" xr:uid="{00000000-0005-0000-0000-0000AB500000}"/>
    <cellStyle name="40% - Accent3 2 3 2 2 9" xfId="22428" xr:uid="{00000000-0005-0000-0000-0000AC500000}"/>
    <cellStyle name="40% - Accent3 2 3 2 3" xfId="22429" xr:uid="{00000000-0005-0000-0000-0000AD500000}"/>
    <cellStyle name="40% - Accent3 2 3 2 3 2" xfId="22430" xr:uid="{00000000-0005-0000-0000-0000AE500000}"/>
    <cellStyle name="40% - Accent3 2 3 2 3 2 2" xfId="22431" xr:uid="{00000000-0005-0000-0000-0000AF500000}"/>
    <cellStyle name="40% - Accent3 2 3 2 3 2 2 2" xfId="22432" xr:uid="{00000000-0005-0000-0000-0000B0500000}"/>
    <cellStyle name="40% - Accent3 2 3 2 3 2 3" xfId="22433" xr:uid="{00000000-0005-0000-0000-0000B1500000}"/>
    <cellStyle name="40% - Accent3 2 3 2 3 3" xfId="22434" xr:uid="{00000000-0005-0000-0000-0000B2500000}"/>
    <cellStyle name="40% - Accent3 2 3 2 3 3 2" xfId="22435" xr:uid="{00000000-0005-0000-0000-0000B3500000}"/>
    <cellStyle name="40% - Accent3 2 3 2 3 3 2 2" xfId="22436" xr:uid="{00000000-0005-0000-0000-0000B4500000}"/>
    <cellStyle name="40% - Accent3 2 3 2 3 3 3" xfId="22437" xr:uid="{00000000-0005-0000-0000-0000B5500000}"/>
    <cellStyle name="40% - Accent3 2 3 2 3 4" xfId="22438" xr:uid="{00000000-0005-0000-0000-0000B6500000}"/>
    <cellStyle name="40% - Accent3 2 3 2 3 4 2" xfId="22439" xr:uid="{00000000-0005-0000-0000-0000B7500000}"/>
    <cellStyle name="40% - Accent3 2 3 2 3 4 2 2" xfId="22440" xr:uid="{00000000-0005-0000-0000-0000B8500000}"/>
    <cellStyle name="40% - Accent3 2 3 2 3 4 3" xfId="22441" xr:uid="{00000000-0005-0000-0000-0000B9500000}"/>
    <cellStyle name="40% - Accent3 2 3 2 3 5" xfId="22442" xr:uid="{00000000-0005-0000-0000-0000BA500000}"/>
    <cellStyle name="40% - Accent3 2 3 2 3 5 2" xfId="22443" xr:uid="{00000000-0005-0000-0000-0000BB500000}"/>
    <cellStyle name="40% - Accent3 2 3 2 3 6" xfId="22444" xr:uid="{00000000-0005-0000-0000-0000BC500000}"/>
    <cellStyle name="40% - Accent3 2 3 2 3 6 2" xfId="22445" xr:uid="{00000000-0005-0000-0000-0000BD500000}"/>
    <cellStyle name="40% - Accent3 2 3 2 3 7" xfId="22446" xr:uid="{00000000-0005-0000-0000-0000BE500000}"/>
    <cellStyle name="40% - Accent3 2 3 2 4" xfId="22447" xr:uid="{00000000-0005-0000-0000-0000BF500000}"/>
    <cellStyle name="40% - Accent3 2 3 2 4 2" xfId="22448" xr:uid="{00000000-0005-0000-0000-0000C0500000}"/>
    <cellStyle name="40% - Accent3 2 3 2 4 2 2" xfId="22449" xr:uid="{00000000-0005-0000-0000-0000C1500000}"/>
    <cellStyle name="40% - Accent3 2 3 2 4 2 2 2" xfId="22450" xr:uid="{00000000-0005-0000-0000-0000C2500000}"/>
    <cellStyle name="40% - Accent3 2 3 2 4 2 3" xfId="22451" xr:uid="{00000000-0005-0000-0000-0000C3500000}"/>
    <cellStyle name="40% - Accent3 2 3 2 4 3" xfId="22452" xr:uid="{00000000-0005-0000-0000-0000C4500000}"/>
    <cellStyle name="40% - Accent3 2 3 2 4 3 2" xfId="22453" xr:uid="{00000000-0005-0000-0000-0000C5500000}"/>
    <cellStyle name="40% - Accent3 2 3 2 4 4" xfId="22454" xr:uid="{00000000-0005-0000-0000-0000C6500000}"/>
    <cellStyle name="40% - Accent3 2 3 2 5" xfId="22455" xr:uid="{00000000-0005-0000-0000-0000C7500000}"/>
    <cellStyle name="40% - Accent3 2 3 2 5 2" xfId="22456" xr:uid="{00000000-0005-0000-0000-0000C8500000}"/>
    <cellStyle name="40% - Accent3 2 3 2 5 2 2" xfId="22457" xr:uid="{00000000-0005-0000-0000-0000C9500000}"/>
    <cellStyle name="40% - Accent3 2 3 2 5 3" xfId="22458" xr:uid="{00000000-0005-0000-0000-0000CA500000}"/>
    <cellStyle name="40% - Accent3 2 3 2 6" xfId="22459" xr:uid="{00000000-0005-0000-0000-0000CB500000}"/>
    <cellStyle name="40% - Accent3 2 3 2 6 2" xfId="22460" xr:uid="{00000000-0005-0000-0000-0000CC500000}"/>
    <cellStyle name="40% - Accent3 2 3 2 6 2 2" xfId="22461" xr:uid="{00000000-0005-0000-0000-0000CD500000}"/>
    <cellStyle name="40% - Accent3 2 3 2 6 3" xfId="22462" xr:uid="{00000000-0005-0000-0000-0000CE500000}"/>
    <cellStyle name="40% - Accent3 2 3 2 7" xfId="22463" xr:uid="{00000000-0005-0000-0000-0000CF500000}"/>
    <cellStyle name="40% - Accent3 2 3 2 7 2" xfId="22464" xr:uid="{00000000-0005-0000-0000-0000D0500000}"/>
    <cellStyle name="40% - Accent3 2 3 2 7 2 2" xfId="22465" xr:uid="{00000000-0005-0000-0000-0000D1500000}"/>
    <cellStyle name="40% - Accent3 2 3 2 7 3" xfId="22466" xr:uid="{00000000-0005-0000-0000-0000D2500000}"/>
    <cellStyle name="40% - Accent3 2 3 2 8" xfId="22467" xr:uid="{00000000-0005-0000-0000-0000D3500000}"/>
    <cellStyle name="40% - Accent3 2 3 2 8 2" xfId="22468" xr:uid="{00000000-0005-0000-0000-0000D4500000}"/>
    <cellStyle name="40% - Accent3 2 3 2 9" xfId="22469" xr:uid="{00000000-0005-0000-0000-0000D5500000}"/>
    <cellStyle name="40% - Accent3 2 3 2 9 2" xfId="22470" xr:uid="{00000000-0005-0000-0000-0000D6500000}"/>
    <cellStyle name="40% - Accent3 2 3 3" xfId="22471" xr:uid="{00000000-0005-0000-0000-0000D7500000}"/>
    <cellStyle name="40% - Accent3 2 3 3 2" xfId="22472" xr:uid="{00000000-0005-0000-0000-0000D8500000}"/>
    <cellStyle name="40% - Accent3 2 3 3 2 2" xfId="22473" xr:uid="{00000000-0005-0000-0000-0000D9500000}"/>
    <cellStyle name="40% - Accent3 2 3 3 2 2 2" xfId="22474" xr:uid="{00000000-0005-0000-0000-0000DA500000}"/>
    <cellStyle name="40% - Accent3 2 3 3 2 2 2 2" xfId="22475" xr:uid="{00000000-0005-0000-0000-0000DB500000}"/>
    <cellStyle name="40% - Accent3 2 3 3 2 2 3" xfId="22476" xr:uid="{00000000-0005-0000-0000-0000DC500000}"/>
    <cellStyle name="40% - Accent3 2 3 3 2 3" xfId="22477" xr:uid="{00000000-0005-0000-0000-0000DD500000}"/>
    <cellStyle name="40% - Accent3 2 3 3 2 3 2" xfId="22478" xr:uid="{00000000-0005-0000-0000-0000DE500000}"/>
    <cellStyle name="40% - Accent3 2 3 3 2 3 2 2" xfId="22479" xr:uid="{00000000-0005-0000-0000-0000DF500000}"/>
    <cellStyle name="40% - Accent3 2 3 3 2 3 3" xfId="22480" xr:uid="{00000000-0005-0000-0000-0000E0500000}"/>
    <cellStyle name="40% - Accent3 2 3 3 2 4" xfId="22481" xr:uid="{00000000-0005-0000-0000-0000E1500000}"/>
    <cellStyle name="40% - Accent3 2 3 3 2 4 2" xfId="22482" xr:uid="{00000000-0005-0000-0000-0000E2500000}"/>
    <cellStyle name="40% - Accent3 2 3 3 2 4 2 2" xfId="22483" xr:uid="{00000000-0005-0000-0000-0000E3500000}"/>
    <cellStyle name="40% - Accent3 2 3 3 2 4 3" xfId="22484" xr:uid="{00000000-0005-0000-0000-0000E4500000}"/>
    <cellStyle name="40% - Accent3 2 3 3 2 5" xfId="22485" xr:uid="{00000000-0005-0000-0000-0000E5500000}"/>
    <cellStyle name="40% - Accent3 2 3 3 2 5 2" xfId="22486" xr:uid="{00000000-0005-0000-0000-0000E6500000}"/>
    <cellStyle name="40% - Accent3 2 3 3 2 6" xfId="22487" xr:uid="{00000000-0005-0000-0000-0000E7500000}"/>
    <cellStyle name="40% - Accent3 2 3 3 2 6 2" xfId="22488" xr:uid="{00000000-0005-0000-0000-0000E8500000}"/>
    <cellStyle name="40% - Accent3 2 3 3 2 7" xfId="22489" xr:uid="{00000000-0005-0000-0000-0000E9500000}"/>
    <cellStyle name="40% - Accent3 2 3 3 3" xfId="22490" xr:uid="{00000000-0005-0000-0000-0000EA500000}"/>
    <cellStyle name="40% - Accent3 2 3 3 3 2" xfId="22491" xr:uid="{00000000-0005-0000-0000-0000EB500000}"/>
    <cellStyle name="40% - Accent3 2 3 3 3 2 2" xfId="22492" xr:uid="{00000000-0005-0000-0000-0000EC500000}"/>
    <cellStyle name="40% - Accent3 2 3 3 3 2 2 2" xfId="22493" xr:uid="{00000000-0005-0000-0000-0000ED500000}"/>
    <cellStyle name="40% - Accent3 2 3 3 3 2 3" xfId="22494" xr:uid="{00000000-0005-0000-0000-0000EE500000}"/>
    <cellStyle name="40% - Accent3 2 3 3 3 3" xfId="22495" xr:uid="{00000000-0005-0000-0000-0000EF500000}"/>
    <cellStyle name="40% - Accent3 2 3 3 3 3 2" xfId="22496" xr:uid="{00000000-0005-0000-0000-0000F0500000}"/>
    <cellStyle name="40% - Accent3 2 3 3 3 4" xfId="22497" xr:uid="{00000000-0005-0000-0000-0000F1500000}"/>
    <cellStyle name="40% - Accent3 2 3 3 4" xfId="22498" xr:uid="{00000000-0005-0000-0000-0000F2500000}"/>
    <cellStyle name="40% - Accent3 2 3 3 4 2" xfId="22499" xr:uid="{00000000-0005-0000-0000-0000F3500000}"/>
    <cellStyle name="40% - Accent3 2 3 3 4 2 2" xfId="22500" xr:uid="{00000000-0005-0000-0000-0000F4500000}"/>
    <cellStyle name="40% - Accent3 2 3 3 4 3" xfId="22501" xr:uid="{00000000-0005-0000-0000-0000F5500000}"/>
    <cellStyle name="40% - Accent3 2 3 3 5" xfId="22502" xr:uid="{00000000-0005-0000-0000-0000F6500000}"/>
    <cellStyle name="40% - Accent3 2 3 3 5 2" xfId="22503" xr:uid="{00000000-0005-0000-0000-0000F7500000}"/>
    <cellStyle name="40% - Accent3 2 3 3 5 2 2" xfId="22504" xr:uid="{00000000-0005-0000-0000-0000F8500000}"/>
    <cellStyle name="40% - Accent3 2 3 3 5 3" xfId="22505" xr:uid="{00000000-0005-0000-0000-0000F9500000}"/>
    <cellStyle name="40% - Accent3 2 3 3 6" xfId="22506" xr:uid="{00000000-0005-0000-0000-0000FA500000}"/>
    <cellStyle name="40% - Accent3 2 3 3 6 2" xfId="22507" xr:uid="{00000000-0005-0000-0000-0000FB500000}"/>
    <cellStyle name="40% - Accent3 2 3 3 6 2 2" xfId="22508" xr:uid="{00000000-0005-0000-0000-0000FC500000}"/>
    <cellStyle name="40% - Accent3 2 3 3 6 3" xfId="22509" xr:uid="{00000000-0005-0000-0000-0000FD500000}"/>
    <cellStyle name="40% - Accent3 2 3 3 7" xfId="22510" xr:uid="{00000000-0005-0000-0000-0000FE500000}"/>
    <cellStyle name="40% - Accent3 2 3 3 7 2" xfId="22511" xr:uid="{00000000-0005-0000-0000-0000FF500000}"/>
    <cellStyle name="40% - Accent3 2 3 3 8" xfId="22512" xr:uid="{00000000-0005-0000-0000-000000510000}"/>
    <cellStyle name="40% - Accent3 2 3 3 8 2" xfId="22513" xr:uid="{00000000-0005-0000-0000-000001510000}"/>
    <cellStyle name="40% - Accent3 2 3 3 9" xfId="22514" xr:uid="{00000000-0005-0000-0000-000002510000}"/>
    <cellStyle name="40% - Accent3 2 3 4" xfId="22515" xr:uid="{00000000-0005-0000-0000-000003510000}"/>
    <cellStyle name="40% - Accent3 2 3 4 2" xfId="22516" xr:uid="{00000000-0005-0000-0000-000004510000}"/>
    <cellStyle name="40% - Accent3 2 3 4 2 2" xfId="22517" xr:uid="{00000000-0005-0000-0000-000005510000}"/>
    <cellStyle name="40% - Accent3 2 3 4 2 2 2" xfId="22518" xr:uid="{00000000-0005-0000-0000-000006510000}"/>
    <cellStyle name="40% - Accent3 2 3 4 2 3" xfId="22519" xr:uid="{00000000-0005-0000-0000-000007510000}"/>
    <cellStyle name="40% - Accent3 2 3 4 3" xfId="22520" xr:uid="{00000000-0005-0000-0000-000008510000}"/>
    <cellStyle name="40% - Accent3 2 3 4 3 2" xfId="22521" xr:uid="{00000000-0005-0000-0000-000009510000}"/>
    <cellStyle name="40% - Accent3 2 3 4 3 2 2" xfId="22522" xr:uid="{00000000-0005-0000-0000-00000A510000}"/>
    <cellStyle name="40% - Accent3 2 3 4 3 3" xfId="22523" xr:uid="{00000000-0005-0000-0000-00000B510000}"/>
    <cellStyle name="40% - Accent3 2 3 4 4" xfId="22524" xr:uid="{00000000-0005-0000-0000-00000C510000}"/>
    <cellStyle name="40% - Accent3 2 3 4 4 2" xfId="22525" xr:uid="{00000000-0005-0000-0000-00000D510000}"/>
    <cellStyle name="40% - Accent3 2 3 4 4 2 2" xfId="22526" xr:uid="{00000000-0005-0000-0000-00000E510000}"/>
    <cellStyle name="40% - Accent3 2 3 4 4 3" xfId="22527" xr:uid="{00000000-0005-0000-0000-00000F510000}"/>
    <cellStyle name="40% - Accent3 2 3 4 5" xfId="22528" xr:uid="{00000000-0005-0000-0000-000010510000}"/>
    <cellStyle name="40% - Accent3 2 3 4 5 2" xfId="22529" xr:uid="{00000000-0005-0000-0000-000011510000}"/>
    <cellStyle name="40% - Accent3 2 3 4 6" xfId="22530" xr:uid="{00000000-0005-0000-0000-000012510000}"/>
    <cellStyle name="40% - Accent3 2 3 4 6 2" xfId="22531" xr:uid="{00000000-0005-0000-0000-000013510000}"/>
    <cellStyle name="40% - Accent3 2 3 4 7" xfId="22532" xr:uid="{00000000-0005-0000-0000-000014510000}"/>
    <cellStyle name="40% - Accent3 2 3 5" xfId="22533" xr:uid="{00000000-0005-0000-0000-000015510000}"/>
    <cellStyle name="40% - Accent3 2 3 5 2" xfId="22534" xr:uid="{00000000-0005-0000-0000-000016510000}"/>
    <cellStyle name="40% - Accent3 2 3 5 2 2" xfId="22535" xr:uid="{00000000-0005-0000-0000-000017510000}"/>
    <cellStyle name="40% - Accent3 2 3 5 2 2 2" xfId="22536" xr:uid="{00000000-0005-0000-0000-000018510000}"/>
    <cellStyle name="40% - Accent3 2 3 5 2 3" xfId="22537" xr:uid="{00000000-0005-0000-0000-000019510000}"/>
    <cellStyle name="40% - Accent3 2 3 5 3" xfId="22538" xr:uid="{00000000-0005-0000-0000-00001A510000}"/>
    <cellStyle name="40% - Accent3 2 3 5 3 2" xfId="22539" xr:uid="{00000000-0005-0000-0000-00001B510000}"/>
    <cellStyle name="40% - Accent3 2 3 5 4" xfId="22540" xr:uid="{00000000-0005-0000-0000-00001C510000}"/>
    <cellStyle name="40% - Accent3 2 3 6" xfId="22541" xr:uid="{00000000-0005-0000-0000-00001D510000}"/>
    <cellStyle name="40% - Accent3 2 3 6 2" xfId="22542" xr:uid="{00000000-0005-0000-0000-00001E510000}"/>
    <cellStyle name="40% - Accent3 2 3 6 2 2" xfId="22543" xr:uid="{00000000-0005-0000-0000-00001F510000}"/>
    <cellStyle name="40% - Accent3 2 3 6 3" xfId="22544" xr:uid="{00000000-0005-0000-0000-000020510000}"/>
    <cellStyle name="40% - Accent3 2 3 7" xfId="22545" xr:uid="{00000000-0005-0000-0000-000021510000}"/>
    <cellStyle name="40% - Accent3 2 3 7 2" xfId="22546" xr:uid="{00000000-0005-0000-0000-000022510000}"/>
    <cellStyle name="40% - Accent3 2 3 7 2 2" xfId="22547" xr:uid="{00000000-0005-0000-0000-000023510000}"/>
    <cellStyle name="40% - Accent3 2 3 7 3" xfId="22548" xr:uid="{00000000-0005-0000-0000-000024510000}"/>
    <cellStyle name="40% - Accent3 2 3 8" xfId="22549" xr:uid="{00000000-0005-0000-0000-000025510000}"/>
    <cellStyle name="40% - Accent3 2 3 8 2" xfId="22550" xr:uid="{00000000-0005-0000-0000-000026510000}"/>
    <cellStyle name="40% - Accent3 2 3 8 2 2" xfId="22551" xr:uid="{00000000-0005-0000-0000-000027510000}"/>
    <cellStyle name="40% - Accent3 2 3 8 3" xfId="22552" xr:uid="{00000000-0005-0000-0000-000028510000}"/>
    <cellStyle name="40% - Accent3 2 3 9" xfId="22553" xr:uid="{00000000-0005-0000-0000-000029510000}"/>
    <cellStyle name="40% - Accent3 2 3 9 2" xfId="22554" xr:uid="{00000000-0005-0000-0000-00002A510000}"/>
    <cellStyle name="40% - Accent3 2 4" xfId="22555" xr:uid="{00000000-0005-0000-0000-00002B510000}"/>
    <cellStyle name="40% - Accent3 2 4 10" xfId="22556" xr:uid="{00000000-0005-0000-0000-00002C510000}"/>
    <cellStyle name="40% - Accent3 2 4 2" xfId="22557" xr:uid="{00000000-0005-0000-0000-00002D510000}"/>
    <cellStyle name="40% - Accent3 2 4 2 2" xfId="22558" xr:uid="{00000000-0005-0000-0000-00002E510000}"/>
    <cellStyle name="40% - Accent3 2 4 2 2 2" xfId="22559" xr:uid="{00000000-0005-0000-0000-00002F510000}"/>
    <cellStyle name="40% - Accent3 2 4 2 2 2 2" xfId="22560" xr:uid="{00000000-0005-0000-0000-000030510000}"/>
    <cellStyle name="40% - Accent3 2 4 2 2 2 2 2" xfId="22561" xr:uid="{00000000-0005-0000-0000-000031510000}"/>
    <cellStyle name="40% - Accent3 2 4 2 2 2 3" xfId="22562" xr:uid="{00000000-0005-0000-0000-000032510000}"/>
    <cellStyle name="40% - Accent3 2 4 2 2 3" xfId="22563" xr:uid="{00000000-0005-0000-0000-000033510000}"/>
    <cellStyle name="40% - Accent3 2 4 2 2 3 2" xfId="22564" xr:uid="{00000000-0005-0000-0000-000034510000}"/>
    <cellStyle name="40% - Accent3 2 4 2 2 3 2 2" xfId="22565" xr:uid="{00000000-0005-0000-0000-000035510000}"/>
    <cellStyle name="40% - Accent3 2 4 2 2 3 3" xfId="22566" xr:uid="{00000000-0005-0000-0000-000036510000}"/>
    <cellStyle name="40% - Accent3 2 4 2 2 4" xfId="22567" xr:uid="{00000000-0005-0000-0000-000037510000}"/>
    <cellStyle name="40% - Accent3 2 4 2 2 4 2" xfId="22568" xr:uid="{00000000-0005-0000-0000-000038510000}"/>
    <cellStyle name="40% - Accent3 2 4 2 2 4 2 2" xfId="22569" xr:uid="{00000000-0005-0000-0000-000039510000}"/>
    <cellStyle name="40% - Accent3 2 4 2 2 4 3" xfId="22570" xr:uid="{00000000-0005-0000-0000-00003A510000}"/>
    <cellStyle name="40% - Accent3 2 4 2 2 5" xfId="22571" xr:uid="{00000000-0005-0000-0000-00003B510000}"/>
    <cellStyle name="40% - Accent3 2 4 2 2 5 2" xfId="22572" xr:uid="{00000000-0005-0000-0000-00003C510000}"/>
    <cellStyle name="40% - Accent3 2 4 2 2 6" xfId="22573" xr:uid="{00000000-0005-0000-0000-00003D510000}"/>
    <cellStyle name="40% - Accent3 2 4 2 2 6 2" xfId="22574" xr:uid="{00000000-0005-0000-0000-00003E510000}"/>
    <cellStyle name="40% - Accent3 2 4 2 2 7" xfId="22575" xr:uid="{00000000-0005-0000-0000-00003F510000}"/>
    <cellStyle name="40% - Accent3 2 4 2 3" xfId="22576" xr:uid="{00000000-0005-0000-0000-000040510000}"/>
    <cellStyle name="40% - Accent3 2 4 2 3 2" xfId="22577" xr:uid="{00000000-0005-0000-0000-000041510000}"/>
    <cellStyle name="40% - Accent3 2 4 2 3 2 2" xfId="22578" xr:uid="{00000000-0005-0000-0000-000042510000}"/>
    <cellStyle name="40% - Accent3 2 4 2 3 2 2 2" xfId="22579" xr:uid="{00000000-0005-0000-0000-000043510000}"/>
    <cellStyle name="40% - Accent3 2 4 2 3 2 3" xfId="22580" xr:uid="{00000000-0005-0000-0000-000044510000}"/>
    <cellStyle name="40% - Accent3 2 4 2 3 3" xfId="22581" xr:uid="{00000000-0005-0000-0000-000045510000}"/>
    <cellStyle name="40% - Accent3 2 4 2 3 3 2" xfId="22582" xr:uid="{00000000-0005-0000-0000-000046510000}"/>
    <cellStyle name="40% - Accent3 2 4 2 3 4" xfId="22583" xr:uid="{00000000-0005-0000-0000-000047510000}"/>
    <cellStyle name="40% - Accent3 2 4 2 4" xfId="22584" xr:uid="{00000000-0005-0000-0000-000048510000}"/>
    <cellStyle name="40% - Accent3 2 4 2 4 2" xfId="22585" xr:uid="{00000000-0005-0000-0000-000049510000}"/>
    <cellStyle name="40% - Accent3 2 4 2 4 2 2" xfId="22586" xr:uid="{00000000-0005-0000-0000-00004A510000}"/>
    <cellStyle name="40% - Accent3 2 4 2 4 3" xfId="22587" xr:uid="{00000000-0005-0000-0000-00004B510000}"/>
    <cellStyle name="40% - Accent3 2 4 2 5" xfId="22588" xr:uid="{00000000-0005-0000-0000-00004C510000}"/>
    <cellStyle name="40% - Accent3 2 4 2 5 2" xfId="22589" xr:uid="{00000000-0005-0000-0000-00004D510000}"/>
    <cellStyle name="40% - Accent3 2 4 2 5 2 2" xfId="22590" xr:uid="{00000000-0005-0000-0000-00004E510000}"/>
    <cellStyle name="40% - Accent3 2 4 2 5 3" xfId="22591" xr:uid="{00000000-0005-0000-0000-00004F510000}"/>
    <cellStyle name="40% - Accent3 2 4 2 6" xfId="22592" xr:uid="{00000000-0005-0000-0000-000050510000}"/>
    <cellStyle name="40% - Accent3 2 4 2 6 2" xfId="22593" xr:uid="{00000000-0005-0000-0000-000051510000}"/>
    <cellStyle name="40% - Accent3 2 4 2 6 2 2" xfId="22594" xr:uid="{00000000-0005-0000-0000-000052510000}"/>
    <cellStyle name="40% - Accent3 2 4 2 6 3" xfId="22595" xr:uid="{00000000-0005-0000-0000-000053510000}"/>
    <cellStyle name="40% - Accent3 2 4 2 7" xfId="22596" xr:uid="{00000000-0005-0000-0000-000054510000}"/>
    <cellStyle name="40% - Accent3 2 4 2 7 2" xfId="22597" xr:uid="{00000000-0005-0000-0000-000055510000}"/>
    <cellStyle name="40% - Accent3 2 4 2 8" xfId="22598" xr:uid="{00000000-0005-0000-0000-000056510000}"/>
    <cellStyle name="40% - Accent3 2 4 2 8 2" xfId="22599" xr:uid="{00000000-0005-0000-0000-000057510000}"/>
    <cellStyle name="40% - Accent3 2 4 2 9" xfId="22600" xr:uid="{00000000-0005-0000-0000-000058510000}"/>
    <cellStyle name="40% - Accent3 2 4 3" xfId="22601" xr:uid="{00000000-0005-0000-0000-000059510000}"/>
    <cellStyle name="40% - Accent3 2 4 3 2" xfId="22602" xr:uid="{00000000-0005-0000-0000-00005A510000}"/>
    <cellStyle name="40% - Accent3 2 4 3 2 2" xfId="22603" xr:uid="{00000000-0005-0000-0000-00005B510000}"/>
    <cellStyle name="40% - Accent3 2 4 3 2 2 2" xfId="22604" xr:uid="{00000000-0005-0000-0000-00005C510000}"/>
    <cellStyle name="40% - Accent3 2 4 3 2 3" xfId="22605" xr:uid="{00000000-0005-0000-0000-00005D510000}"/>
    <cellStyle name="40% - Accent3 2 4 3 3" xfId="22606" xr:uid="{00000000-0005-0000-0000-00005E510000}"/>
    <cellStyle name="40% - Accent3 2 4 3 3 2" xfId="22607" xr:uid="{00000000-0005-0000-0000-00005F510000}"/>
    <cellStyle name="40% - Accent3 2 4 3 3 2 2" xfId="22608" xr:uid="{00000000-0005-0000-0000-000060510000}"/>
    <cellStyle name="40% - Accent3 2 4 3 3 3" xfId="22609" xr:uid="{00000000-0005-0000-0000-000061510000}"/>
    <cellStyle name="40% - Accent3 2 4 3 4" xfId="22610" xr:uid="{00000000-0005-0000-0000-000062510000}"/>
    <cellStyle name="40% - Accent3 2 4 3 4 2" xfId="22611" xr:uid="{00000000-0005-0000-0000-000063510000}"/>
    <cellStyle name="40% - Accent3 2 4 3 4 2 2" xfId="22612" xr:uid="{00000000-0005-0000-0000-000064510000}"/>
    <cellStyle name="40% - Accent3 2 4 3 4 3" xfId="22613" xr:uid="{00000000-0005-0000-0000-000065510000}"/>
    <cellStyle name="40% - Accent3 2 4 3 5" xfId="22614" xr:uid="{00000000-0005-0000-0000-000066510000}"/>
    <cellStyle name="40% - Accent3 2 4 3 5 2" xfId="22615" xr:uid="{00000000-0005-0000-0000-000067510000}"/>
    <cellStyle name="40% - Accent3 2 4 3 6" xfId="22616" xr:uid="{00000000-0005-0000-0000-000068510000}"/>
    <cellStyle name="40% - Accent3 2 4 3 6 2" xfId="22617" xr:uid="{00000000-0005-0000-0000-000069510000}"/>
    <cellStyle name="40% - Accent3 2 4 3 7" xfId="22618" xr:uid="{00000000-0005-0000-0000-00006A510000}"/>
    <cellStyle name="40% - Accent3 2 4 4" xfId="22619" xr:uid="{00000000-0005-0000-0000-00006B510000}"/>
    <cellStyle name="40% - Accent3 2 4 4 2" xfId="22620" xr:uid="{00000000-0005-0000-0000-00006C510000}"/>
    <cellStyle name="40% - Accent3 2 4 4 2 2" xfId="22621" xr:uid="{00000000-0005-0000-0000-00006D510000}"/>
    <cellStyle name="40% - Accent3 2 4 4 2 2 2" xfId="22622" xr:uid="{00000000-0005-0000-0000-00006E510000}"/>
    <cellStyle name="40% - Accent3 2 4 4 2 3" xfId="22623" xr:uid="{00000000-0005-0000-0000-00006F510000}"/>
    <cellStyle name="40% - Accent3 2 4 4 3" xfId="22624" xr:uid="{00000000-0005-0000-0000-000070510000}"/>
    <cellStyle name="40% - Accent3 2 4 4 3 2" xfId="22625" xr:uid="{00000000-0005-0000-0000-000071510000}"/>
    <cellStyle name="40% - Accent3 2 4 4 4" xfId="22626" xr:uid="{00000000-0005-0000-0000-000072510000}"/>
    <cellStyle name="40% - Accent3 2 4 5" xfId="22627" xr:uid="{00000000-0005-0000-0000-000073510000}"/>
    <cellStyle name="40% - Accent3 2 4 5 2" xfId="22628" xr:uid="{00000000-0005-0000-0000-000074510000}"/>
    <cellStyle name="40% - Accent3 2 4 5 2 2" xfId="22629" xr:uid="{00000000-0005-0000-0000-000075510000}"/>
    <cellStyle name="40% - Accent3 2 4 5 3" xfId="22630" xr:uid="{00000000-0005-0000-0000-000076510000}"/>
    <cellStyle name="40% - Accent3 2 4 6" xfId="22631" xr:uid="{00000000-0005-0000-0000-000077510000}"/>
    <cellStyle name="40% - Accent3 2 4 6 2" xfId="22632" xr:uid="{00000000-0005-0000-0000-000078510000}"/>
    <cellStyle name="40% - Accent3 2 4 6 2 2" xfId="22633" xr:uid="{00000000-0005-0000-0000-000079510000}"/>
    <cellStyle name="40% - Accent3 2 4 6 3" xfId="22634" xr:uid="{00000000-0005-0000-0000-00007A510000}"/>
    <cellStyle name="40% - Accent3 2 4 7" xfId="22635" xr:uid="{00000000-0005-0000-0000-00007B510000}"/>
    <cellStyle name="40% - Accent3 2 4 7 2" xfId="22636" xr:uid="{00000000-0005-0000-0000-00007C510000}"/>
    <cellStyle name="40% - Accent3 2 4 7 2 2" xfId="22637" xr:uid="{00000000-0005-0000-0000-00007D510000}"/>
    <cellStyle name="40% - Accent3 2 4 7 3" xfId="22638" xr:uid="{00000000-0005-0000-0000-00007E510000}"/>
    <cellStyle name="40% - Accent3 2 4 8" xfId="22639" xr:uid="{00000000-0005-0000-0000-00007F510000}"/>
    <cellStyle name="40% - Accent3 2 4 8 2" xfId="22640" xr:uid="{00000000-0005-0000-0000-000080510000}"/>
    <cellStyle name="40% - Accent3 2 4 9" xfId="22641" xr:uid="{00000000-0005-0000-0000-000081510000}"/>
    <cellStyle name="40% - Accent3 2 4 9 2" xfId="22642" xr:uid="{00000000-0005-0000-0000-000082510000}"/>
    <cellStyle name="40% - Accent3 2 5" xfId="22643" xr:uid="{00000000-0005-0000-0000-000083510000}"/>
    <cellStyle name="40% - Accent3 2 5 2" xfId="22644" xr:uid="{00000000-0005-0000-0000-000084510000}"/>
    <cellStyle name="40% - Accent3 2 5 2 2" xfId="22645" xr:uid="{00000000-0005-0000-0000-000085510000}"/>
    <cellStyle name="40% - Accent3 2 5 2 2 2" xfId="22646" xr:uid="{00000000-0005-0000-0000-000086510000}"/>
    <cellStyle name="40% - Accent3 2 5 2 2 2 2" xfId="22647" xr:uid="{00000000-0005-0000-0000-000087510000}"/>
    <cellStyle name="40% - Accent3 2 5 2 2 3" xfId="22648" xr:uid="{00000000-0005-0000-0000-000088510000}"/>
    <cellStyle name="40% - Accent3 2 5 2 3" xfId="22649" xr:uid="{00000000-0005-0000-0000-000089510000}"/>
    <cellStyle name="40% - Accent3 2 5 2 3 2" xfId="22650" xr:uid="{00000000-0005-0000-0000-00008A510000}"/>
    <cellStyle name="40% - Accent3 2 5 2 3 2 2" xfId="22651" xr:uid="{00000000-0005-0000-0000-00008B510000}"/>
    <cellStyle name="40% - Accent3 2 5 2 3 3" xfId="22652" xr:uid="{00000000-0005-0000-0000-00008C510000}"/>
    <cellStyle name="40% - Accent3 2 5 2 4" xfId="22653" xr:uid="{00000000-0005-0000-0000-00008D510000}"/>
    <cellStyle name="40% - Accent3 2 5 2 4 2" xfId="22654" xr:uid="{00000000-0005-0000-0000-00008E510000}"/>
    <cellStyle name="40% - Accent3 2 5 2 4 2 2" xfId="22655" xr:uid="{00000000-0005-0000-0000-00008F510000}"/>
    <cellStyle name="40% - Accent3 2 5 2 4 3" xfId="22656" xr:uid="{00000000-0005-0000-0000-000090510000}"/>
    <cellStyle name="40% - Accent3 2 5 2 5" xfId="22657" xr:uid="{00000000-0005-0000-0000-000091510000}"/>
    <cellStyle name="40% - Accent3 2 5 2 5 2" xfId="22658" xr:uid="{00000000-0005-0000-0000-000092510000}"/>
    <cellStyle name="40% - Accent3 2 5 2 6" xfId="22659" xr:uid="{00000000-0005-0000-0000-000093510000}"/>
    <cellStyle name="40% - Accent3 2 5 2 6 2" xfId="22660" xr:uid="{00000000-0005-0000-0000-000094510000}"/>
    <cellStyle name="40% - Accent3 2 5 2 7" xfId="22661" xr:uid="{00000000-0005-0000-0000-000095510000}"/>
    <cellStyle name="40% - Accent3 2 5 3" xfId="22662" xr:uid="{00000000-0005-0000-0000-000096510000}"/>
    <cellStyle name="40% - Accent3 2 5 3 2" xfId="22663" xr:uid="{00000000-0005-0000-0000-000097510000}"/>
    <cellStyle name="40% - Accent3 2 5 3 2 2" xfId="22664" xr:uid="{00000000-0005-0000-0000-000098510000}"/>
    <cellStyle name="40% - Accent3 2 5 3 2 2 2" xfId="22665" xr:uid="{00000000-0005-0000-0000-000099510000}"/>
    <cellStyle name="40% - Accent3 2 5 3 2 3" xfId="22666" xr:uid="{00000000-0005-0000-0000-00009A510000}"/>
    <cellStyle name="40% - Accent3 2 5 3 3" xfId="22667" xr:uid="{00000000-0005-0000-0000-00009B510000}"/>
    <cellStyle name="40% - Accent3 2 5 3 3 2" xfId="22668" xr:uid="{00000000-0005-0000-0000-00009C510000}"/>
    <cellStyle name="40% - Accent3 2 5 3 4" xfId="22669" xr:uid="{00000000-0005-0000-0000-00009D510000}"/>
    <cellStyle name="40% - Accent3 2 5 4" xfId="22670" xr:uid="{00000000-0005-0000-0000-00009E510000}"/>
    <cellStyle name="40% - Accent3 2 5 4 2" xfId="22671" xr:uid="{00000000-0005-0000-0000-00009F510000}"/>
    <cellStyle name="40% - Accent3 2 5 4 2 2" xfId="22672" xr:uid="{00000000-0005-0000-0000-0000A0510000}"/>
    <cellStyle name="40% - Accent3 2 5 4 3" xfId="22673" xr:uid="{00000000-0005-0000-0000-0000A1510000}"/>
    <cellStyle name="40% - Accent3 2 5 5" xfId="22674" xr:uid="{00000000-0005-0000-0000-0000A2510000}"/>
    <cellStyle name="40% - Accent3 2 5 5 2" xfId="22675" xr:uid="{00000000-0005-0000-0000-0000A3510000}"/>
    <cellStyle name="40% - Accent3 2 5 5 2 2" xfId="22676" xr:uid="{00000000-0005-0000-0000-0000A4510000}"/>
    <cellStyle name="40% - Accent3 2 5 5 3" xfId="22677" xr:uid="{00000000-0005-0000-0000-0000A5510000}"/>
    <cellStyle name="40% - Accent3 2 5 6" xfId="22678" xr:uid="{00000000-0005-0000-0000-0000A6510000}"/>
    <cellStyle name="40% - Accent3 2 5 6 2" xfId="22679" xr:uid="{00000000-0005-0000-0000-0000A7510000}"/>
    <cellStyle name="40% - Accent3 2 5 6 2 2" xfId="22680" xr:uid="{00000000-0005-0000-0000-0000A8510000}"/>
    <cellStyle name="40% - Accent3 2 5 6 3" xfId="22681" xr:uid="{00000000-0005-0000-0000-0000A9510000}"/>
    <cellStyle name="40% - Accent3 2 5 7" xfId="22682" xr:uid="{00000000-0005-0000-0000-0000AA510000}"/>
    <cellStyle name="40% - Accent3 2 5 7 2" xfId="22683" xr:uid="{00000000-0005-0000-0000-0000AB510000}"/>
    <cellStyle name="40% - Accent3 2 5 8" xfId="22684" xr:uid="{00000000-0005-0000-0000-0000AC510000}"/>
    <cellStyle name="40% - Accent3 2 5 8 2" xfId="22685" xr:uid="{00000000-0005-0000-0000-0000AD510000}"/>
    <cellStyle name="40% - Accent3 2 5 9" xfId="22686" xr:uid="{00000000-0005-0000-0000-0000AE510000}"/>
    <cellStyle name="40% - Accent3 2 6" xfId="22687" xr:uid="{00000000-0005-0000-0000-0000AF510000}"/>
    <cellStyle name="40% - Accent3 2 6 2" xfId="22688" xr:uid="{00000000-0005-0000-0000-0000B0510000}"/>
    <cellStyle name="40% - Accent3 2 6 2 2" xfId="22689" xr:uid="{00000000-0005-0000-0000-0000B1510000}"/>
    <cellStyle name="40% - Accent3 2 6 2 2 2" xfId="22690" xr:uid="{00000000-0005-0000-0000-0000B2510000}"/>
    <cellStyle name="40% - Accent3 2 6 2 3" xfId="22691" xr:uid="{00000000-0005-0000-0000-0000B3510000}"/>
    <cellStyle name="40% - Accent3 2 6 3" xfId="22692" xr:uid="{00000000-0005-0000-0000-0000B4510000}"/>
    <cellStyle name="40% - Accent3 2 6 3 2" xfId="22693" xr:uid="{00000000-0005-0000-0000-0000B5510000}"/>
    <cellStyle name="40% - Accent3 2 6 3 2 2" xfId="22694" xr:uid="{00000000-0005-0000-0000-0000B6510000}"/>
    <cellStyle name="40% - Accent3 2 6 3 3" xfId="22695" xr:uid="{00000000-0005-0000-0000-0000B7510000}"/>
    <cellStyle name="40% - Accent3 2 6 4" xfId="22696" xr:uid="{00000000-0005-0000-0000-0000B8510000}"/>
    <cellStyle name="40% - Accent3 2 6 4 2" xfId="22697" xr:uid="{00000000-0005-0000-0000-0000B9510000}"/>
    <cellStyle name="40% - Accent3 2 6 4 2 2" xfId="22698" xr:uid="{00000000-0005-0000-0000-0000BA510000}"/>
    <cellStyle name="40% - Accent3 2 6 4 3" xfId="22699" xr:uid="{00000000-0005-0000-0000-0000BB510000}"/>
    <cellStyle name="40% - Accent3 2 6 5" xfId="22700" xr:uid="{00000000-0005-0000-0000-0000BC510000}"/>
    <cellStyle name="40% - Accent3 2 6 5 2" xfId="22701" xr:uid="{00000000-0005-0000-0000-0000BD510000}"/>
    <cellStyle name="40% - Accent3 2 6 6" xfId="22702" xr:uid="{00000000-0005-0000-0000-0000BE510000}"/>
    <cellStyle name="40% - Accent3 2 6 6 2" xfId="22703" xr:uid="{00000000-0005-0000-0000-0000BF510000}"/>
    <cellStyle name="40% - Accent3 2 6 7" xfId="22704" xr:uid="{00000000-0005-0000-0000-0000C0510000}"/>
    <cellStyle name="40% - Accent3 2 7" xfId="22705" xr:uid="{00000000-0005-0000-0000-0000C1510000}"/>
    <cellStyle name="40% - Accent3 2 7 2" xfId="22706" xr:uid="{00000000-0005-0000-0000-0000C2510000}"/>
    <cellStyle name="40% - Accent3 2 7 2 2" xfId="22707" xr:uid="{00000000-0005-0000-0000-0000C3510000}"/>
    <cellStyle name="40% - Accent3 2 7 2 2 2" xfId="22708" xr:uid="{00000000-0005-0000-0000-0000C4510000}"/>
    <cellStyle name="40% - Accent3 2 7 2 3" xfId="22709" xr:uid="{00000000-0005-0000-0000-0000C5510000}"/>
    <cellStyle name="40% - Accent3 2 7 3" xfId="22710" xr:uid="{00000000-0005-0000-0000-0000C6510000}"/>
    <cellStyle name="40% - Accent3 2 7 3 2" xfId="22711" xr:uid="{00000000-0005-0000-0000-0000C7510000}"/>
    <cellStyle name="40% - Accent3 2 7 4" xfId="22712" xr:uid="{00000000-0005-0000-0000-0000C8510000}"/>
    <cellStyle name="40% - Accent3 2 8" xfId="22713" xr:uid="{00000000-0005-0000-0000-0000C9510000}"/>
    <cellStyle name="40% - Accent3 2 8 2" xfId="22714" xr:uid="{00000000-0005-0000-0000-0000CA510000}"/>
    <cellStyle name="40% - Accent3 2 8 2 2" xfId="22715" xr:uid="{00000000-0005-0000-0000-0000CB510000}"/>
    <cellStyle name="40% - Accent3 2 8 3" xfId="22716" xr:uid="{00000000-0005-0000-0000-0000CC510000}"/>
    <cellStyle name="40% - Accent3 2 9" xfId="22717" xr:uid="{00000000-0005-0000-0000-0000CD510000}"/>
    <cellStyle name="40% - Accent3 2 9 2" xfId="22718" xr:uid="{00000000-0005-0000-0000-0000CE510000}"/>
    <cellStyle name="40% - Accent3 2 9 2 2" xfId="22719" xr:uid="{00000000-0005-0000-0000-0000CF510000}"/>
    <cellStyle name="40% - Accent3 2 9 3" xfId="22720" xr:uid="{00000000-0005-0000-0000-0000D0510000}"/>
    <cellStyle name="40% - Accent3 20" xfId="22721" xr:uid="{00000000-0005-0000-0000-0000D1510000}"/>
    <cellStyle name="40% - Accent3 20 2" xfId="22722" xr:uid="{00000000-0005-0000-0000-0000D2510000}"/>
    <cellStyle name="40% - Accent3 21" xfId="22723" xr:uid="{00000000-0005-0000-0000-0000D3510000}"/>
    <cellStyle name="40% - Accent3 22" xfId="22724" xr:uid="{00000000-0005-0000-0000-0000D4510000}"/>
    <cellStyle name="40% - Accent3 3" xfId="887" xr:uid="{00000000-0005-0000-0000-0000D5510000}"/>
    <cellStyle name="40% - Accent3 3 10" xfId="22726" xr:uid="{00000000-0005-0000-0000-0000D6510000}"/>
    <cellStyle name="40% - Accent3 3 10 2" xfId="22727" xr:uid="{00000000-0005-0000-0000-0000D7510000}"/>
    <cellStyle name="40% - Accent3 3 10 2 2" xfId="22728" xr:uid="{00000000-0005-0000-0000-0000D8510000}"/>
    <cellStyle name="40% - Accent3 3 10 3" xfId="22729" xr:uid="{00000000-0005-0000-0000-0000D9510000}"/>
    <cellStyle name="40% - Accent3 3 11" xfId="22730" xr:uid="{00000000-0005-0000-0000-0000DA510000}"/>
    <cellStyle name="40% - Accent3 3 11 2" xfId="22731" xr:uid="{00000000-0005-0000-0000-0000DB510000}"/>
    <cellStyle name="40% - Accent3 3 12" xfId="22732" xr:uid="{00000000-0005-0000-0000-0000DC510000}"/>
    <cellStyle name="40% - Accent3 3 12 2" xfId="22733" xr:uid="{00000000-0005-0000-0000-0000DD510000}"/>
    <cellStyle name="40% - Accent3 3 13" xfId="22734" xr:uid="{00000000-0005-0000-0000-0000DE510000}"/>
    <cellStyle name="40% - Accent3 3 14" xfId="22735" xr:uid="{00000000-0005-0000-0000-0000DF510000}"/>
    <cellStyle name="40% - Accent3 3 15" xfId="22725" xr:uid="{00000000-0005-0000-0000-0000E0510000}"/>
    <cellStyle name="40% - Accent3 3 2" xfId="888" xr:uid="{00000000-0005-0000-0000-0000E1510000}"/>
    <cellStyle name="40% - Accent3 3 2 10" xfId="22737" xr:uid="{00000000-0005-0000-0000-0000E2510000}"/>
    <cellStyle name="40% - Accent3 3 2 10 2" xfId="22738" xr:uid="{00000000-0005-0000-0000-0000E3510000}"/>
    <cellStyle name="40% - Accent3 3 2 11" xfId="22739" xr:uid="{00000000-0005-0000-0000-0000E4510000}"/>
    <cellStyle name="40% - Accent3 3 2 12" xfId="22740" xr:uid="{00000000-0005-0000-0000-0000E5510000}"/>
    <cellStyle name="40% - Accent3 3 2 13" xfId="22736" xr:uid="{00000000-0005-0000-0000-0000E6510000}"/>
    <cellStyle name="40% - Accent3 3 2 2" xfId="2638" xr:uid="{00000000-0005-0000-0000-0000E7510000}"/>
    <cellStyle name="40% - Accent3 3 2 2 10" xfId="22742" xr:uid="{00000000-0005-0000-0000-0000E8510000}"/>
    <cellStyle name="40% - Accent3 3 2 2 11" xfId="22743" xr:uid="{00000000-0005-0000-0000-0000E9510000}"/>
    <cellStyle name="40% - Accent3 3 2 2 12" xfId="22741" xr:uid="{00000000-0005-0000-0000-0000EA510000}"/>
    <cellStyle name="40% - Accent3 3 2 2 2" xfId="22744" xr:uid="{00000000-0005-0000-0000-0000EB510000}"/>
    <cellStyle name="40% - Accent3 3 2 2 2 2" xfId="22745" xr:uid="{00000000-0005-0000-0000-0000EC510000}"/>
    <cellStyle name="40% - Accent3 3 2 2 2 2 2" xfId="22746" xr:uid="{00000000-0005-0000-0000-0000ED510000}"/>
    <cellStyle name="40% - Accent3 3 2 2 2 2 2 2" xfId="22747" xr:uid="{00000000-0005-0000-0000-0000EE510000}"/>
    <cellStyle name="40% - Accent3 3 2 2 2 2 2 2 2" xfId="22748" xr:uid="{00000000-0005-0000-0000-0000EF510000}"/>
    <cellStyle name="40% - Accent3 3 2 2 2 2 2 3" xfId="22749" xr:uid="{00000000-0005-0000-0000-0000F0510000}"/>
    <cellStyle name="40% - Accent3 3 2 2 2 2 3" xfId="22750" xr:uid="{00000000-0005-0000-0000-0000F1510000}"/>
    <cellStyle name="40% - Accent3 3 2 2 2 2 3 2" xfId="22751" xr:uid="{00000000-0005-0000-0000-0000F2510000}"/>
    <cellStyle name="40% - Accent3 3 2 2 2 2 3 2 2" xfId="22752" xr:uid="{00000000-0005-0000-0000-0000F3510000}"/>
    <cellStyle name="40% - Accent3 3 2 2 2 2 3 3" xfId="22753" xr:uid="{00000000-0005-0000-0000-0000F4510000}"/>
    <cellStyle name="40% - Accent3 3 2 2 2 2 4" xfId="22754" xr:uid="{00000000-0005-0000-0000-0000F5510000}"/>
    <cellStyle name="40% - Accent3 3 2 2 2 2 4 2" xfId="22755" xr:uid="{00000000-0005-0000-0000-0000F6510000}"/>
    <cellStyle name="40% - Accent3 3 2 2 2 2 4 2 2" xfId="22756" xr:uid="{00000000-0005-0000-0000-0000F7510000}"/>
    <cellStyle name="40% - Accent3 3 2 2 2 2 4 3" xfId="22757" xr:uid="{00000000-0005-0000-0000-0000F8510000}"/>
    <cellStyle name="40% - Accent3 3 2 2 2 2 5" xfId="22758" xr:uid="{00000000-0005-0000-0000-0000F9510000}"/>
    <cellStyle name="40% - Accent3 3 2 2 2 2 5 2" xfId="22759" xr:uid="{00000000-0005-0000-0000-0000FA510000}"/>
    <cellStyle name="40% - Accent3 3 2 2 2 2 6" xfId="22760" xr:uid="{00000000-0005-0000-0000-0000FB510000}"/>
    <cellStyle name="40% - Accent3 3 2 2 2 2 6 2" xfId="22761" xr:uid="{00000000-0005-0000-0000-0000FC510000}"/>
    <cellStyle name="40% - Accent3 3 2 2 2 2 7" xfId="22762" xr:uid="{00000000-0005-0000-0000-0000FD510000}"/>
    <cellStyle name="40% - Accent3 3 2 2 2 3" xfId="22763" xr:uid="{00000000-0005-0000-0000-0000FE510000}"/>
    <cellStyle name="40% - Accent3 3 2 2 2 3 2" xfId="22764" xr:uid="{00000000-0005-0000-0000-0000FF510000}"/>
    <cellStyle name="40% - Accent3 3 2 2 2 3 2 2" xfId="22765" xr:uid="{00000000-0005-0000-0000-000000520000}"/>
    <cellStyle name="40% - Accent3 3 2 2 2 3 2 2 2" xfId="22766" xr:uid="{00000000-0005-0000-0000-000001520000}"/>
    <cellStyle name="40% - Accent3 3 2 2 2 3 2 3" xfId="22767" xr:uid="{00000000-0005-0000-0000-000002520000}"/>
    <cellStyle name="40% - Accent3 3 2 2 2 3 3" xfId="22768" xr:uid="{00000000-0005-0000-0000-000003520000}"/>
    <cellStyle name="40% - Accent3 3 2 2 2 3 3 2" xfId="22769" xr:uid="{00000000-0005-0000-0000-000004520000}"/>
    <cellStyle name="40% - Accent3 3 2 2 2 3 4" xfId="22770" xr:uid="{00000000-0005-0000-0000-000005520000}"/>
    <cellStyle name="40% - Accent3 3 2 2 2 4" xfId="22771" xr:uid="{00000000-0005-0000-0000-000006520000}"/>
    <cellStyle name="40% - Accent3 3 2 2 2 4 2" xfId="22772" xr:uid="{00000000-0005-0000-0000-000007520000}"/>
    <cellStyle name="40% - Accent3 3 2 2 2 4 2 2" xfId="22773" xr:uid="{00000000-0005-0000-0000-000008520000}"/>
    <cellStyle name="40% - Accent3 3 2 2 2 4 3" xfId="22774" xr:uid="{00000000-0005-0000-0000-000009520000}"/>
    <cellStyle name="40% - Accent3 3 2 2 2 5" xfId="22775" xr:uid="{00000000-0005-0000-0000-00000A520000}"/>
    <cellStyle name="40% - Accent3 3 2 2 2 5 2" xfId="22776" xr:uid="{00000000-0005-0000-0000-00000B520000}"/>
    <cellStyle name="40% - Accent3 3 2 2 2 5 2 2" xfId="22777" xr:uid="{00000000-0005-0000-0000-00000C520000}"/>
    <cellStyle name="40% - Accent3 3 2 2 2 5 3" xfId="22778" xr:uid="{00000000-0005-0000-0000-00000D520000}"/>
    <cellStyle name="40% - Accent3 3 2 2 2 6" xfId="22779" xr:uid="{00000000-0005-0000-0000-00000E520000}"/>
    <cellStyle name="40% - Accent3 3 2 2 2 6 2" xfId="22780" xr:uid="{00000000-0005-0000-0000-00000F520000}"/>
    <cellStyle name="40% - Accent3 3 2 2 2 6 2 2" xfId="22781" xr:uid="{00000000-0005-0000-0000-000010520000}"/>
    <cellStyle name="40% - Accent3 3 2 2 2 6 3" xfId="22782" xr:uid="{00000000-0005-0000-0000-000011520000}"/>
    <cellStyle name="40% - Accent3 3 2 2 2 7" xfId="22783" xr:uid="{00000000-0005-0000-0000-000012520000}"/>
    <cellStyle name="40% - Accent3 3 2 2 2 7 2" xfId="22784" xr:uid="{00000000-0005-0000-0000-000013520000}"/>
    <cellStyle name="40% - Accent3 3 2 2 2 8" xfId="22785" xr:uid="{00000000-0005-0000-0000-000014520000}"/>
    <cellStyle name="40% - Accent3 3 2 2 2 8 2" xfId="22786" xr:uid="{00000000-0005-0000-0000-000015520000}"/>
    <cellStyle name="40% - Accent3 3 2 2 2 9" xfId="22787" xr:uid="{00000000-0005-0000-0000-000016520000}"/>
    <cellStyle name="40% - Accent3 3 2 2 3" xfId="22788" xr:uid="{00000000-0005-0000-0000-000017520000}"/>
    <cellStyle name="40% - Accent3 3 2 2 3 2" xfId="22789" xr:uid="{00000000-0005-0000-0000-000018520000}"/>
    <cellStyle name="40% - Accent3 3 2 2 3 2 2" xfId="22790" xr:uid="{00000000-0005-0000-0000-000019520000}"/>
    <cellStyle name="40% - Accent3 3 2 2 3 2 2 2" xfId="22791" xr:uid="{00000000-0005-0000-0000-00001A520000}"/>
    <cellStyle name="40% - Accent3 3 2 2 3 2 3" xfId="22792" xr:uid="{00000000-0005-0000-0000-00001B520000}"/>
    <cellStyle name="40% - Accent3 3 2 2 3 3" xfId="22793" xr:uid="{00000000-0005-0000-0000-00001C520000}"/>
    <cellStyle name="40% - Accent3 3 2 2 3 3 2" xfId="22794" xr:uid="{00000000-0005-0000-0000-00001D520000}"/>
    <cellStyle name="40% - Accent3 3 2 2 3 3 2 2" xfId="22795" xr:uid="{00000000-0005-0000-0000-00001E520000}"/>
    <cellStyle name="40% - Accent3 3 2 2 3 3 3" xfId="22796" xr:uid="{00000000-0005-0000-0000-00001F520000}"/>
    <cellStyle name="40% - Accent3 3 2 2 3 4" xfId="22797" xr:uid="{00000000-0005-0000-0000-000020520000}"/>
    <cellStyle name="40% - Accent3 3 2 2 3 4 2" xfId="22798" xr:uid="{00000000-0005-0000-0000-000021520000}"/>
    <cellStyle name="40% - Accent3 3 2 2 3 4 2 2" xfId="22799" xr:uid="{00000000-0005-0000-0000-000022520000}"/>
    <cellStyle name="40% - Accent3 3 2 2 3 4 3" xfId="22800" xr:uid="{00000000-0005-0000-0000-000023520000}"/>
    <cellStyle name="40% - Accent3 3 2 2 3 5" xfId="22801" xr:uid="{00000000-0005-0000-0000-000024520000}"/>
    <cellStyle name="40% - Accent3 3 2 2 3 5 2" xfId="22802" xr:uid="{00000000-0005-0000-0000-000025520000}"/>
    <cellStyle name="40% - Accent3 3 2 2 3 6" xfId="22803" xr:uid="{00000000-0005-0000-0000-000026520000}"/>
    <cellStyle name="40% - Accent3 3 2 2 3 6 2" xfId="22804" xr:uid="{00000000-0005-0000-0000-000027520000}"/>
    <cellStyle name="40% - Accent3 3 2 2 3 7" xfId="22805" xr:uid="{00000000-0005-0000-0000-000028520000}"/>
    <cellStyle name="40% - Accent3 3 2 2 4" xfId="22806" xr:uid="{00000000-0005-0000-0000-000029520000}"/>
    <cellStyle name="40% - Accent3 3 2 2 4 2" xfId="22807" xr:uid="{00000000-0005-0000-0000-00002A520000}"/>
    <cellStyle name="40% - Accent3 3 2 2 4 2 2" xfId="22808" xr:uid="{00000000-0005-0000-0000-00002B520000}"/>
    <cellStyle name="40% - Accent3 3 2 2 4 2 2 2" xfId="22809" xr:uid="{00000000-0005-0000-0000-00002C520000}"/>
    <cellStyle name="40% - Accent3 3 2 2 4 2 3" xfId="22810" xr:uid="{00000000-0005-0000-0000-00002D520000}"/>
    <cellStyle name="40% - Accent3 3 2 2 4 3" xfId="22811" xr:uid="{00000000-0005-0000-0000-00002E520000}"/>
    <cellStyle name="40% - Accent3 3 2 2 4 3 2" xfId="22812" xr:uid="{00000000-0005-0000-0000-00002F520000}"/>
    <cellStyle name="40% - Accent3 3 2 2 4 4" xfId="22813" xr:uid="{00000000-0005-0000-0000-000030520000}"/>
    <cellStyle name="40% - Accent3 3 2 2 5" xfId="22814" xr:uid="{00000000-0005-0000-0000-000031520000}"/>
    <cellStyle name="40% - Accent3 3 2 2 5 2" xfId="22815" xr:uid="{00000000-0005-0000-0000-000032520000}"/>
    <cellStyle name="40% - Accent3 3 2 2 5 2 2" xfId="22816" xr:uid="{00000000-0005-0000-0000-000033520000}"/>
    <cellStyle name="40% - Accent3 3 2 2 5 3" xfId="22817" xr:uid="{00000000-0005-0000-0000-000034520000}"/>
    <cellStyle name="40% - Accent3 3 2 2 6" xfId="22818" xr:uid="{00000000-0005-0000-0000-000035520000}"/>
    <cellStyle name="40% - Accent3 3 2 2 6 2" xfId="22819" xr:uid="{00000000-0005-0000-0000-000036520000}"/>
    <cellStyle name="40% - Accent3 3 2 2 6 2 2" xfId="22820" xr:uid="{00000000-0005-0000-0000-000037520000}"/>
    <cellStyle name="40% - Accent3 3 2 2 6 3" xfId="22821" xr:uid="{00000000-0005-0000-0000-000038520000}"/>
    <cellStyle name="40% - Accent3 3 2 2 7" xfId="22822" xr:uid="{00000000-0005-0000-0000-000039520000}"/>
    <cellStyle name="40% - Accent3 3 2 2 7 2" xfId="22823" xr:uid="{00000000-0005-0000-0000-00003A520000}"/>
    <cellStyle name="40% - Accent3 3 2 2 7 2 2" xfId="22824" xr:uid="{00000000-0005-0000-0000-00003B520000}"/>
    <cellStyle name="40% - Accent3 3 2 2 7 3" xfId="22825" xr:uid="{00000000-0005-0000-0000-00003C520000}"/>
    <cellStyle name="40% - Accent3 3 2 2 8" xfId="22826" xr:uid="{00000000-0005-0000-0000-00003D520000}"/>
    <cellStyle name="40% - Accent3 3 2 2 8 2" xfId="22827" xr:uid="{00000000-0005-0000-0000-00003E520000}"/>
    <cellStyle name="40% - Accent3 3 2 2 9" xfId="22828" xr:uid="{00000000-0005-0000-0000-00003F520000}"/>
    <cellStyle name="40% - Accent3 3 2 2 9 2" xfId="22829" xr:uid="{00000000-0005-0000-0000-000040520000}"/>
    <cellStyle name="40% - Accent3 3 2 3" xfId="22830" xr:uid="{00000000-0005-0000-0000-000041520000}"/>
    <cellStyle name="40% - Accent3 3 2 3 2" xfId="22831" xr:uid="{00000000-0005-0000-0000-000042520000}"/>
    <cellStyle name="40% - Accent3 3 2 3 2 2" xfId="22832" xr:uid="{00000000-0005-0000-0000-000043520000}"/>
    <cellStyle name="40% - Accent3 3 2 3 2 2 2" xfId="22833" xr:uid="{00000000-0005-0000-0000-000044520000}"/>
    <cellStyle name="40% - Accent3 3 2 3 2 2 2 2" xfId="22834" xr:uid="{00000000-0005-0000-0000-000045520000}"/>
    <cellStyle name="40% - Accent3 3 2 3 2 2 3" xfId="22835" xr:uid="{00000000-0005-0000-0000-000046520000}"/>
    <cellStyle name="40% - Accent3 3 2 3 2 3" xfId="22836" xr:uid="{00000000-0005-0000-0000-000047520000}"/>
    <cellStyle name="40% - Accent3 3 2 3 2 3 2" xfId="22837" xr:uid="{00000000-0005-0000-0000-000048520000}"/>
    <cellStyle name="40% - Accent3 3 2 3 2 3 2 2" xfId="22838" xr:uid="{00000000-0005-0000-0000-000049520000}"/>
    <cellStyle name="40% - Accent3 3 2 3 2 3 3" xfId="22839" xr:uid="{00000000-0005-0000-0000-00004A520000}"/>
    <cellStyle name="40% - Accent3 3 2 3 2 4" xfId="22840" xr:uid="{00000000-0005-0000-0000-00004B520000}"/>
    <cellStyle name="40% - Accent3 3 2 3 2 4 2" xfId="22841" xr:uid="{00000000-0005-0000-0000-00004C520000}"/>
    <cellStyle name="40% - Accent3 3 2 3 2 4 2 2" xfId="22842" xr:uid="{00000000-0005-0000-0000-00004D520000}"/>
    <cellStyle name="40% - Accent3 3 2 3 2 4 3" xfId="22843" xr:uid="{00000000-0005-0000-0000-00004E520000}"/>
    <cellStyle name="40% - Accent3 3 2 3 2 5" xfId="22844" xr:uid="{00000000-0005-0000-0000-00004F520000}"/>
    <cellStyle name="40% - Accent3 3 2 3 2 5 2" xfId="22845" xr:uid="{00000000-0005-0000-0000-000050520000}"/>
    <cellStyle name="40% - Accent3 3 2 3 2 6" xfId="22846" xr:uid="{00000000-0005-0000-0000-000051520000}"/>
    <cellStyle name="40% - Accent3 3 2 3 2 6 2" xfId="22847" xr:uid="{00000000-0005-0000-0000-000052520000}"/>
    <cellStyle name="40% - Accent3 3 2 3 2 7" xfId="22848" xr:uid="{00000000-0005-0000-0000-000053520000}"/>
    <cellStyle name="40% - Accent3 3 2 3 3" xfId="22849" xr:uid="{00000000-0005-0000-0000-000054520000}"/>
    <cellStyle name="40% - Accent3 3 2 3 3 2" xfId="22850" xr:uid="{00000000-0005-0000-0000-000055520000}"/>
    <cellStyle name="40% - Accent3 3 2 3 3 2 2" xfId="22851" xr:uid="{00000000-0005-0000-0000-000056520000}"/>
    <cellStyle name="40% - Accent3 3 2 3 3 2 2 2" xfId="22852" xr:uid="{00000000-0005-0000-0000-000057520000}"/>
    <cellStyle name="40% - Accent3 3 2 3 3 2 3" xfId="22853" xr:uid="{00000000-0005-0000-0000-000058520000}"/>
    <cellStyle name="40% - Accent3 3 2 3 3 3" xfId="22854" xr:uid="{00000000-0005-0000-0000-000059520000}"/>
    <cellStyle name="40% - Accent3 3 2 3 3 3 2" xfId="22855" xr:uid="{00000000-0005-0000-0000-00005A520000}"/>
    <cellStyle name="40% - Accent3 3 2 3 3 4" xfId="22856" xr:uid="{00000000-0005-0000-0000-00005B520000}"/>
    <cellStyle name="40% - Accent3 3 2 3 4" xfId="22857" xr:uid="{00000000-0005-0000-0000-00005C520000}"/>
    <cellStyle name="40% - Accent3 3 2 3 4 2" xfId="22858" xr:uid="{00000000-0005-0000-0000-00005D520000}"/>
    <cellStyle name="40% - Accent3 3 2 3 4 2 2" xfId="22859" xr:uid="{00000000-0005-0000-0000-00005E520000}"/>
    <cellStyle name="40% - Accent3 3 2 3 4 3" xfId="22860" xr:uid="{00000000-0005-0000-0000-00005F520000}"/>
    <cellStyle name="40% - Accent3 3 2 3 5" xfId="22861" xr:uid="{00000000-0005-0000-0000-000060520000}"/>
    <cellStyle name="40% - Accent3 3 2 3 5 2" xfId="22862" xr:uid="{00000000-0005-0000-0000-000061520000}"/>
    <cellStyle name="40% - Accent3 3 2 3 5 2 2" xfId="22863" xr:uid="{00000000-0005-0000-0000-000062520000}"/>
    <cellStyle name="40% - Accent3 3 2 3 5 3" xfId="22864" xr:uid="{00000000-0005-0000-0000-000063520000}"/>
    <cellStyle name="40% - Accent3 3 2 3 6" xfId="22865" xr:uid="{00000000-0005-0000-0000-000064520000}"/>
    <cellStyle name="40% - Accent3 3 2 3 6 2" xfId="22866" xr:uid="{00000000-0005-0000-0000-000065520000}"/>
    <cellStyle name="40% - Accent3 3 2 3 6 2 2" xfId="22867" xr:uid="{00000000-0005-0000-0000-000066520000}"/>
    <cellStyle name="40% - Accent3 3 2 3 6 3" xfId="22868" xr:uid="{00000000-0005-0000-0000-000067520000}"/>
    <cellStyle name="40% - Accent3 3 2 3 7" xfId="22869" xr:uid="{00000000-0005-0000-0000-000068520000}"/>
    <cellStyle name="40% - Accent3 3 2 3 7 2" xfId="22870" xr:uid="{00000000-0005-0000-0000-000069520000}"/>
    <cellStyle name="40% - Accent3 3 2 3 8" xfId="22871" xr:uid="{00000000-0005-0000-0000-00006A520000}"/>
    <cellStyle name="40% - Accent3 3 2 3 8 2" xfId="22872" xr:uid="{00000000-0005-0000-0000-00006B520000}"/>
    <cellStyle name="40% - Accent3 3 2 3 9" xfId="22873" xr:uid="{00000000-0005-0000-0000-00006C520000}"/>
    <cellStyle name="40% - Accent3 3 2 4" xfId="22874" xr:uid="{00000000-0005-0000-0000-00006D520000}"/>
    <cellStyle name="40% - Accent3 3 2 4 2" xfId="22875" xr:uid="{00000000-0005-0000-0000-00006E520000}"/>
    <cellStyle name="40% - Accent3 3 2 4 2 2" xfId="22876" xr:uid="{00000000-0005-0000-0000-00006F520000}"/>
    <cellStyle name="40% - Accent3 3 2 4 2 2 2" xfId="22877" xr:uid="{00000000-0005-0000-0000-000070520000}"/>
    <cellStyle name="40% - Accent3 3 2 4 2 3" xfId="22878" xr:uid="{00000000-0005-0000-0000-000071520000}"/>
    <cellStyle name="40% - Accent3 3 2 4 3" xfId="22879" xr:uid="{00000000-0005-0000-0000-000072520000}"/>
    <cellStyle name="40% - Accent3 3 2 4 3 2" xfId="22880" xr:uid="{00000000-0005-0000-0000-000073520000}"/>
    <cellStyle name="40% - Accent3 3 2 4 3 2 2" xfId="22881" xr:uid="{00000000-0005-0000-0000-000074520000}"/>
    <cellStyle name="40% - Accent3 3 2 4 3 3" xfId="22882" xr:uid="{00000000-0005-0000-0000-000075520000}"/>
    <cellStyle name="40% - Accent3 3 2 4 4" xfId="22883" xr:uid="{00000000-0005-0000-0000-000076520000}"/>
    <cellStyle name="40% - Accent3 3 2 4 4 2" xfId="22884" xr:uid="{00000000-0005-0000-0000-000077520000}"/>
    <cellStyle name="40% - Accent3 3 2 4 4 2 2" xfId="22885" xr:uid="{00000000-0005-0000-0000-000078520000}"/>
    <cellStyle name="40% - Accent3 3 2 4 4 3" xfId="22886" xr:uid="{00000000-0005-0000-0000-000079520000}"/>
    <cellStyle name="40% - Accent3 3 2 4 5" xfId="22887" xr:uid="{00000000-0005-0000-0000-00007A520000}"/>
    <cellStyle name="40% - Accent3 3 2 4 5 2" xfId="22888" xr:uid="{00000000-0005-0000-0000-00007B520000}"/>
    <cellStyle name="40% - Accent3 3 2 4 6" xfId="22889" xr:uid="{00000000-0005-0000-0000-00007C520000}"/>
    <cellStyle name="40% - Accent3 3 2 4 6 2" xfId="22890" xr:uid="{00000000-0005-0000-0000-00007D520000}"/>
    <cellStyle name="40% - Accent3 3 2 4 7" xfId="22891" xr:uid="{00000000-0005-0000-0000-00007E520000}"/>
    <cellStyle name="40% - Accent3 3 2 5" xfId="22892" xr:uid="{00000000-0005-0000-0000-00007F520000}"/>
    <cellStyle name="40% - Accent3 3 2 5 2" xfId="22893" xr:uid="{00000000-0005-0000-0000-000080520000}"/>
    <cellStyle name="40% - Accent3 3 2 5 2 2" xfId="22894" xr:uid="{00000000-0005-0000-0000-000081520000}"/>
    <cellStyle name="40% - Accent3 3 2 5 2 2 2" xfId="22895" xr:uid="{00000000-0005-0000-0000-000082520000}"/>
    <cellStyle name="40% - Accent3 3 2 5 2 3" xfId="22896" xr:uid="{00000000-0005-0000-0000-000083520000}"/>
    <cellStyle name="40% - Accent3 3 2 5 3" xfId="22897" xr:uid="{00000000-0005-0000-0000-000084520000}"/>
    <cellStyle name="40% - Accent3 3 2 5 3 2" xfId="22898" xr:uid="{00000000-0005-0000-0000-000085520000}"/>
    <cellStyle name="40% - Accent3 3 2 5 4" xfId="22899" xr:uid="{00000000-0005-0000-0000-000086520000}"/>
    <cellStyle name="40% - Accent3 3 2 6" xfId="22900" xr:uid="{00000000-0005-0000-0000-000087520000}"/>
    <cellStyle name="40% - Accent3 3 2 6 2" xfId="22901" xr:uid="{00000000-0005-0000-0000-000088520000}"/>
    <cellStyle name="40% - Accent3 3 2 6 2 2" xfId="22902" xr:uid="{00000000-0005-0000-0000-000089520000}"/>
    <cellStyle name="40% - Accent3 3 2 6 3" xfId="22903" xr:uid="{00000000-0005-0000-0000-00008A520000}"/>
    <cellStyle name="40% - Accent3 3 2 7" xfId="22904" xr:uid="{00000000-0005-0000-0000-00008B520000}"/>
    <cellStyle name="40% - Accent3 3 2 7 2" xfId="22905" xr:uid="{00000000-0005-0000-0000-00008C520000}"/>
    <cellStyle name="40% - Accent3 3 2 7 2 2" xfId="22906" xr:uid="{00000000-0005-0000-0000-00008D520000}"/>
    <cellStyle name="40% - Accent3 3 2 7 3" xfId="22907" xr:uid="{00000000-0005-0000-0000-00008E520000}"/>
    <cellStyle name="40% - Accent3 3 2 8" xfId="22908" xr:uid="{00000000-0005-0000-0000-00008F520000}"/>
    <cellStyle name="40% - Accent3 3 2 8 2" xfId="22909" xr:uid="{00000000-0005-0000-0000-000090520000}"/>
    <cellStyle name="40% - Accent3 3 2 8 2 2" xfId="22910" xr:uid="{00000000-0005-0000-0000-000091520000}"/>
    <cellStyle name="40% - Accent3 3 2 8 3" xfId="22911" xr:uid="{00000000-0005-0000-0000-000092520000}"/>
    <cellStyle name="40% - Accent3 3 2 9" xfId="22912" xr:uid="{00000000-0005-0000-0000-000093520000}"/>
    <cellStyle name="40% - Accent3 3 2 9 2" xfId="22913" xr:uid="{00000000-0005-0000-0000-000094520000}"/>
    <cellStyle name="40% - Accent3 3 3" xfId="889" xr:uid="{00000000-0005-0000-0000-000095520000}"/>
    <cellStyle name="40% - Accent3 3 3 10" xfId="22915" xr:uid="{00000000-0005-0000-0000-000096520000}"/>
    <cellStyle name="40% - Accent3 3 3 10 2" xfId="22916" xr:uid="{00000000-0005-0000-0000-000097520000}"/>
    <cellStyle name="40% - Accent3 3 3 11" xfId="22917" xr:uid="{00000000-0005-0000-0000-000098520000}"/>
    <cellStyle name="40% - Accent3 3 3 12" xfId="22918" xr:uid="{00000000-0005-0000-0000-000099520000}"/>
    <cellStyle name="40% - Accent3 3 3 13" xfId="22914" xr:uid="{00000000-0005-0000-0000-00009A520000}"/>
    <cellStyle name="40% - Accent3 3 3 2" xfId="22919" xr:uid="{00000000-0005-0000-0000-00009B520000}"/>
    <cellStyle name="40% - Accent3 3 3 2 10" xfId="22920" xr:uid="{00000000-0005-0000-0000-00009C520000}"/>
    <cellStyle name="40% - Accent3 3 3 2 2" xfId="22921" xr:uid="{00000000-0005-0000-0000-00009D520000}"/>
    <cellStyle name="40% - Accent3 3 3 2 2 2" xfId="22922" xr:uid="{00000000-0005-0000-0000-00009E520000}"/>
    <cellStyle name="40% - Accent3 3 3 2 2 2 2" xfId="22923" xr:uid="{00000000-0005-0000-0000-00009F520000}"/>
    <cellStyle name="40% - Accent3 3 3 2 2 2 2 2" xfId="22924" xr:uid="{00000000-0005-0000-0000-0000A0520000}"/>
    <cellStyle name="40% - Accent3 3 3 2 2 2 2 2 2" xfId="22925" xr:uid="{00000000-0005-0000-0000-0000A1520000}"/>
    <cellStyle name="40% - Accent3 3 3 2 2 2 2 3" xfId="22926" xr:uid="{00000000-0005-0000-0000-0000A2520000}"/>
    <cellStyle name="40% - Accent3 3 3 2 2 2 3" xfId="22927" xr:uid="{00000000-0005-0000-0000-0000A3520000}"/>
    <cellStyle name="40% - Accent3 3 3 2 2 2 3 2" xfId="22928" xr:uid="{00000000-0005-0000-0000-0000A4520000}"/>
    <cellStyle name="40% - Accent3 3 3 2 2 2 3 2 2" xfId="22929" xr:uid="{00000000-0005-0000-0000-0000A5520000}"/>
    <cellStyle name="40% - Accent3 3 3 2 2 2 3 3" xfId="22930" xr:uid="{00000000-0005-0000-0000-0000A6520000}"/>
    <cellStyle name="40% - Accent3 3 3 2 2 2 4" xfId="22931" xr:uid="{00000000-0005-0000-0000-0000A7520000}"/>
    <cellStyle name="40% - Accent3 3 3 2 2 2 4 2" xfId="22932" xr:uid="{00000000-0005-0000-0000-0000A8520000}"/>
    <cellStyle name="40% - Accent3 3 3 2 2 2 4 2 2" xfId="22933" xr:uid="{00000000-0005-0000-0000-0000A9520000}"/>
    <cellStyle name="40% - Accent3 3 3 2 2 2 4 3" xfId="22934" xr:uid="{00000000-0005-0000-0000-0000AA520000}"/>
    <cellStyle name="40% - Accent3 3 3 2 2 2 5" xfId="22935" xr:uid="{00000000-0005-0000-0000-0000AB520000}"/>
    <cellStyle name="40% - Accent3 3 3 2 2 2 5 2" xfId="22936" xr:uid="{00000000-0005-0000-0000-0000AC520000}"/>
    <cellStyle name="40% - Accent3 3 3 2 2 2 6" xfId="22937" xr:uid="{00000000-0005-0000-0000-0000AD520000}"/>
    <cellStyle name="40% - Accent3 3 3 2 2 2 6 2" xfId="22938" xr:uid="{00000000-0005-0000-0000-0000AE520000}"/>
    <cellStyle name="40% - Accent3 3 3 2 2 2 7" xfId="22939" xr:uid="{00000000-0005-0000-0000-0000AF520000}"/>
    <cellStyle name="40% - Accent3 3 3 2 2 3" xfId="22940" xr:uid="{00000000-0005-0000-0000-0000B0520000}"/>
    <cellStyle name="40% - Accent3 3 3 2 2 3 2" xfId="22941" xr:uid="{00000000-0005-0000-0000-0000B1520000}"/>
    <cellStyle name="40% - Accent3 3 3 2 2 3 2 2" xfId="22942" xr:uid="{00000000-0005-0000-0000-0000B2520000}"/>
    <cellStyle name="40% - Accent3 3 3 2 2 3 2 2 2" xfId="22943" xr:uid="{00000000-0005-0000-0000-0000B3520000}"/>
    <cellStyle name="40% - Accent3 3 3 2 2 3 2 3" xfId="22944" xr:uid="{00000000-0005-0000-0000-0000B4520000}"/>
    <cellStyle name="40% - Accent3 3 3 2 2 3 3" xfId="22945" xr:uid="{00000000-0005-0000-0000-0000B5520000}"/>
    <cellStyle name="40% - Accent3 3 3 2 2 3 3 2" xfId="22946" xr:uid="{00000000-0005-0000-0000-0000B6520000}"/>
    <cellStyle name="40% - Accent3 3 3 2 2 3 4" xfId="22947" xr:uid="{00000000-0005-0000-0000-0000B7520000}"/>
    <cellStyle name="40% - Accent3 3 3 2 2 4" xfId="22948" xr:uid="{00000000-0005-0000-0000-0000B8520000}"/>
    <cellStyle name="40% - Accent3 3 3 2 2 4 2" xfId="22949" xr:uid="{00000000-0005-0000-0000-0000B9520000}"/>
    <cellStyle name="40% - Accent3 3 3 2 2 4 2 2" xfId="22950" xr:uid="{00000000-0005-0000-0000-0000BA520000}"/>
    <cellStyle name="40% - Accent3 3 3 2 2 4 3" xfId="22951" xr:uid="{00000000-0005-0000-0000-0000BB520000}"/>
    <cellStyle name="40% - Accent3 3 3 2 2 5" xfId="22952" xr:uid="{00000000-0005-0000-0000-0000BC520000}"/>
    <cellStyle name="40% - Accent3 3 3 2 2 5 2" xfId="22953" xr:uid="{00000000-0005-0000-0000-0000BD520000}"/>
    <cellStyle name="40% - Accent3 3 3 2 2 5 2 2" xfId="22954" xr:uid="{00000000-0005-0000-0000-0000BE520000}"/>
    <cellStyle name="40% - Accent3 3 3 2 2 5 3" xfId="22955" xr:uid="{00000000-0005-0000-0000-0000BF520000}"/>
    <cellStyle name="40% - Accent3 3 3 2 2 6" xfId="22956" xr:uid="{00000000-0005-0000-0000-0000C0520000}"/>
    <cellStyle name="40% - Accent3 3 3 2 2 6 2" xfId="22957" xr:uid="{00000000-0005-0000-0000-0000C1520000}"/>
    <cellStyle name="40% - Accent3 3 3 2 2 6 2 2" xfId="22958" xr:uid="{00000000-0005-0000-0000-0000C2520000}"/>
    <cellStyle name="40% - Accent3 3 3 2 2 6 3" xfId="22959" xr:uid="{00000000-0005-0000-0000-0000C3520000}"/>
    <cellStyle name="40% - Accent3 3 3 2 2 7" xfId="22960" xr:uid="{00000000-0005-0000-0000-0000C4520000}"/>
    <cellStyle name="40% - Accent3 3 3 2 2 7 2" xfId="22961" xr:uid="{00000000-0005-0000-0000-0000C5520000}"/>
    <cellStyle name="40% - Accent3 3 3 2 2 8" xfId="22962" xr:uid="{00000000-0005-0000-0000-0000C6520000}"/>
    <cellStyle name="40% - Accent3 3 3 2 2 8 2" xfId="22963" xr:uid="{00000000-0005-0000-0000-0000C7520000}"/>
    <cellStyle name="40% - Accent3 3 3 2 2 9" xfId="22964" xr:uid="{00000000-0005-0000-0000-0000C8520000}"/>
    <cellStyle name="40% - Accent3 3 3 2 3" xfId="22965" xr:uid="{00000000-0005-0000-0000-0000C9520000}"/>
    <cellStyle name="40% - Accent3 3 3 2 3 2" xfId="22966" xr:uid="{00000000-0005-0000-0000-0000CA520000}"/>
    <cellStyle name="40% - Accent3 3 3 2 3 2 2" xfId="22967" xr:uid="{00000000-0005-0000-0000-0000CB520000}"/>
    <cellStyle name="40% - Accent3 3 3 2 3 2 2 2" xfId="22968" xr:uid="{00000000-0005-0000-0000-0000CC520000}"/>
    <cellStyle name="40% - Accent3 3 3 2 3 2 3" xfId="22969" xr:uid="{00000000-0005-0000-0000-0000CD520000}"/>
    <cellStyle name="40% - Accent3 3 3 2 3 3" xfId="22970" xr:uid="{00000000-0005-0000-0000-0000CE520000}"/>
    <cellStyle name="40% - Accent3 3 3 2 3 3 2" xfId="22971" xr:uid="{00000000-0005-0000-0000-0000CF520000}"/>
    <cellStyle name="40% - Accent3 3 3 2 3 3 2 2" xfId="22972" xr:uid="{00000000-0005-0000-0000-0000D0520000}"/>
    <cellStyle name="40% - Accent3 3 3 2 3 3 3" xfId="22973" xr:uid="{00000000-0005-0000-0000-0000D1520000}"/>
    <cellStyle name="40% - Accent3 3 3 2 3 4" xfId="22974" xr:uid="{00000000-0005-0000-0000-0000D2520000}"/>
    <cellStyle name="40% - Accent3 3 3 2 3 4 2" xfId="22975" xr:uid="{00000000-0005-0000-0000-0000D3520000}"/>
    <cellStyle name="40% - Accent3 3 3 2 3 4 2 2" xfId="22976" xr:uid="{00000000-0005-0000-0000-0000D4520000}"/>
    <cellStyle name="40% - Accent3 3 3 2 3 4 3" xfId="22977" xr:uid="{00000000-0005-0000-0000-0000D5520000}"/>
    <cellStyle name="40% - Accent3 3 3 2 3 5" xfId="22978" xr:uid="{00000000-0005-0000-0000-0000D6520000}"/>
    <cellStyle name="40% - Accent3 3 3 2 3 5 2" xfId="22979" xr:uid="{00000000-0005-0000-0000-0000D7520000}"/>
    <cellStyle name="40% - Accent3 3 3 2 3 6" xfId="22980" xr:uid="{00000000-0005-0000-0000-0000D8520000}"/>
    <cellStyle name="40% - Accent3 3 3 2 3 6 2" xfId="22981" xr:uid="{00000000-0005-0000-0000-0000D9520000}"/>
    <cellStyle name="40% - Accent3 3 3 2 3 7" xfId="22982" xr:uid="{00000000-0005-0000-0000-0000DA520000}"/>
    <cellStyle name="40% - Accent3 3 3 2 4" xfId="22983" xr:uid="{00000000-0005-0000-0000-0000DB520000}"/>
    <cellStyle name="40% - Accent3 3 3 2 4 2" xfId="22984" xr:uid="{00000000-0005-0000-0000-0000DC520000}"/>
    <cellStyle name="40% - Accent3 3 3 2 4 2 2" xfId="22985" xr:uid="{00000000-0005-0000-0000-0000DD520000}"/>
    <cellStyle name="40% - Accent3 3 3 2 4 2 2 2" xfId="22986" xr:uid="{00000000-0005-0000-0000-0000DE520000}"/>
    <cellStyle name="40% - Accent3 3 3 2 4 2 3" xfId="22987" xr:uid="{00000000-0005-0000-0000-0000DF520000}"/>
    <cellStyle name="40% - Accent3 3 3 2 4 3" xfId="22988" xr:uid="{00000000-0005-0000-0000-0000E0520000}"/>
    <cellStyle name="40% - Accent3 3 3 2 4 3 2" xfId="22989" xr:uid="{00000000-0005-0000-0000-0000E1520000}"/>
    <cellStyle name="40% - Accent3 3 3 2 4 4" xfId="22990" xr:uid="{00000000-0005-0000-0000-0000E2520000}"/>
    <cellStyle name="40% - Accent3 3 3 2 5" xfId="22991" xr:uid="{00000000-0005-0000-0000-0000E3520000}"/>
    <cellStyle name="40% - Accent3 3 3 2 5 2" xfId="22992" xr:uid="{00000000-0005-0000-0000-0000E4520000}"/>
    <cellStyle name="40% - Accent3 3 3 2 5 2 2" xfId="22993" xr:uid="{00000000-0005-0000-0000-0000E5520000}"/>
    <cellStyle name="40% - Accent3 3 3 2 5 3" xfId="22994" xr:uid="{00000000-0005-0000-0000-0000E6520000}"/>
    <cellStyle name="40% - Accent3 3 3 2 6" xfId="22995" xr:uid="{00000000-0005-0000-0000-0000E7520000}"/>
    <cellStyle name="40% - Accent3 3 3 2 6 2" xfId="22996" xr:uid="{00000000-0005-0000-0000-0000E8520000}"/>
    <cellStyle name="40% - Accent3 3 3 2 6 2 2" xfId="22997" xr:uid="{00000000-0005-0000-0000-0000E9520000}"/>
    <cellStyle name="40% - Accent3 3 3 2 6 3" xfId="22998" xr:uid="{00000000-0005-0000-0000-0000EA520000}"/>
    <cellStyle name="40% - Accent3 3 3 2 7" xfId="22999" xr:uid="{00000000-0005-0000-0000-0000EB520000}"/>
    <cellStyle name="40% - Accent3 3 3 2 7 2" xfId="23000" xr:uid="{00000000-0005-0000-0000-0000EC520000}"/>
    <cellStyle name="40% - Accent3 3 3 2 7 2 2" xfId="23001" xr:uid="{00000000-0005-0000-0000-0000ED520000}"/>
    <cellStyle name="40% - Accent3 3 3 2 7 3" xfId="23002" xr:uid="{00000000-0005-0000-0000-0000EE520000}"/>
    <cellStyle name="40% - Accent3 3 3 2 8" xfId="23003" xr:uid="{00000000-0005-0000-0000-0000EF520000}"/>
    <cellStyle name="40% - Accent3 3 3 2 8 2" xfId="23004" xr:uid="{00000000-0005-0000-0000-0000F0520000}"/>
    <cellStyle name="40% - Accent3 3 3 2 9" xfId="23005" xr:uid="{00000000-0005-0000-0000-0000F1520000}"/>
    <cellStyle name="40% - Accent3 3 3 2 9 2" xfId="23006" xr:uid="{00000000-0005-0000-0000-0000F2520000}"/>
    <cellStyle name="40% - Accent3 3 3 3" xfId="23007" xr:uid="{00000000-0005-0000-0000-0000F3520000}"/>
    <cellStyle name="40% - Accent3 3 3 3 2" xfId="23008" xr:uid="{00000000-0005-0000-0000-0000F4520000}"/>
    <cellStyle name="40% - Accent3 3 3 3 2 2" xfId="23009" xr:uid="{00000000-0005-0000-0000-0000F5520000}"/>
    <cellStyle name="40% - Accent3 3 3 3 2 2 2" xfId="23010" xr:uid="{00000000-0005-0000-0000-0000F6520000}"/>
    <cellStyle name="40% - Accent3 3 3 3 2 2 2 2" xfId="23011" xr:uid="{00000000-0005-0000-0000-0000F7520000}"/>
    <cellStyle name="40% - Accent3 3 3 3 2 2 3" xfId="23012" xr:uid="{00000000-0005-0000-0000-0000F8520000}"/>
    <cellStyle name="40% - Accent3 3 3 3 2 3" xfId="23013" xr:uid="{00000000-0005-0000-0000-0000F9520000}"/>
    <cellStyle name="40% - Accent3 3 3 3 2 3 2" xfId="23014" xr:uid="{00000000-0005-0000-0000-0000FA520000}"/>
    <cellStyle name="40% - Accent3 3 3 3 2 3 2 2" xfId="23015" xr:uid="{00000000-0005-0000-0000-0000FB520000}"/>
    <cellStyle name="40% - Accent3 3 3 3 2 3 3" xfId="23016" xr:uid="{00000000-0005-0000-0000-0000FC520000}"/>
    <cellStyle name="40% - Accent3 3 3 3 2 4" xfId="23017" xr:uid="{00000000-0005-0000-0000-0000FD520000}"/>
    <cellStyle name="40% - Accent3 3 3 3 2 4 2" xfId="23018" xr:uid="{00000000-0005-0000-0000-0000FE520000}"/>
    <cellStyle name="40% - Accent3 3 3 3 2 4 2 2" xfId="23019" xr:uid="{00000000-0005-0000-0000-0000FF520000}"/>
    <cellStyle name="40% - Accent3 3 3 3 2 4 3" xfId="23020" xr:uid="{00000000-0005-0000-0000-000000530000}"/>
    <cellStyle name="40% - Accent3 3 3 3 2 5" xfId="23021" xr:uid="{00000000-0005-0000-0000-000001530000}"/>
    <cellStyle name="40% - Accent3 3 3 3 2 5 2" xfId="23022" xr:uid="{00000000-0005-0000-0000-000002530000}"/>
    <cellStyle name="40% - Accent3 3 3 3 2 6" xfId="23023" xr:uid="{00000000-0005-0000-0000-000003530000}"/>
    <cellStyle name="40% - Accent3 3 3 3 2 6 2" xfId="23024" xr:uid="{00000000-0005-0000-0000-000004530000}"/>
    <cellStyle name="40% - Accent3 3 3 3 2 7" xfId="23025" xr:uid="{00000000-0005-0000-0000-000005530000}"/>
    <cellStyle name="40% - Accent3 3 3 3 3" xfId="23026" xr:uid="{00000000-0005-0000-0000-000006530000}"/>
    <cellStyle name="40% - Accent3 3 3 3 3 2" xfId="23027" xr:uid="{00000000-0005-0000-0000-000007530000}"/>
    <cellStyle name="40% - Accent3 3 3 3 3 2 2" xfId="23028" xr:uid="{00000000-0005-0000-0000-000008530000}"/>
    <cellStyle name="40% - Accent3 3 3 3 3 2 2 2" xfId="23029" xr:uid="{00000000-0005-0000-0000-000009530000}"/>
    <cellStyle name="40% - Accent3 3 3 3 3 2 3" xfId="23030" xr:uid="{00000000-0005-0000-0000-00000A530000}"/>
    <cellStyle name="40% - Accent3 3 3 3 3 3" xfId="23031" xr:uid="{00000000-0005-0000-0000-00000B530000}"/>
    <cellStyle name="40% - Accent3 3 3 3 3 3 2" xfId="23032" xr:uid="{00000000-0005-0000-0000-00000C530000}"/>
    <cellStyle name="40% - Accent3 3 3 3 3 4" xfId="23033" xr:uid="{00000000-0005-0000-0000-00000D530000}"/>
    <cellStyle name="40% - Accent3 3 3 3 4" xfId="23034" xr:uid="{00000000-0005-0000-0000-00000E530000}"/>
    <cellStyle name="40% - Accent3 3 3 3 4 2" xfId="23035" xr:uid="{00000000-0005-0000-0000-00000F530000}"/>
    <cellStyle name="40% - Accent3 3 3 3 4 2 2" xfId="23036" xr:uid="{00000000-0005-0000-0000-000010530000}"/>
    <cellStyle name="40% - Accent3 3 3 3 4 3" xfId="23037" xr:uid="{00000000-0005-0000-0000-000011530000}"/>
    <cellStyle name="40% - Accent3 3 3 3 5" xfId="23038" xr:uid="{00000000-0005-0000-0000-000012530000}"/>
    <cellStyle name="40% - Accent3 3 3 3 5 2" xfId="23039" xr:uid="{00000000-0005-0000-0000-000013530000}"/>
    <cellStyle name="40% - Accent3 3 3 3 5 2 2" xfId="23040" xr:uid="{00000000-0005-0000-0000-000014530000}"/>
    <cellStyle name="40% - Accent3 3 3 3 5 3" xfId="23041" xr:uid="{00000000-0005-0000-0000-000015530000}"/>
    <cellStyle name="40% - Accent3 3 3 3 6" xfId="23042" xr:uid="{00000000-0005-0000-0000-000016530000}"/>
    <cellStyle name="40% - Accent3 3 3 3 6 2" xfId="23043" xr:uid="{00000000-0005-0000-0000-000017530000}"/>
    <cellStyle name="40% - Accent3 3 3 3 6 2 2" xfId="23044" xr:uid="{00000000-0005-0000-0000-000018530000}"/>
    <cellStyle name="40% - Accent3 3 3 3 6 3" xfId="23045" xr:uid="{00000000-0005-0000-0000-000019530000}"/>
    <cellStyle name="40% - Accent3 3 3 3 7" xfId="23046" xr:uid="{00000000-0005-0000-0000-00001A530000}"/>
    <cellStyle name="40% - Accent3 3 3 3 7 2" xfId="23047" xr:uid="{00000000-0005-0000-0000-00001B530000}"/>
    <cellStyle name="40% - Accent3 3 3 3 8" xfId="23048" xr:uid="{00000000-0005-0000-0000-00001C530000}"/>
    <cellStyle name="40% - Accent3 3 3 3 8 2" xfId="23049" xr:uid="{00000000-0005-0000-0000-00001D530000}"/>
    <cellStyle name="40% - Accent3 3 3 3 9" xfId="23050" xr:uid="{00000000-0005-0000-0000-00001E530000}"/>
    <cellStyle name="40% - Accent3 3 3 4" xfId="23051" xr:uid="{00000000-0005-0000-0000-00001F530000}"/>
    <cellStyle name="40% - Accent3 3 3 4 2" xfId="23052" xr:uid="{00000000-0005-0000-0000-000020530000}"/>
    <cellStyle name="40% - Accent3 3 3 4 2 2" xfId="23053" xr:uid="{00000000-0005-0000-0000-000021530000}"/>
    <cellStyle name="40% - Accent3 3 3 4 2 2 2" xfId="23054" xr:uid="{00000000-0005-0000-0000-000022530000}"/>
    <cellStyle name="40% - Accent3 3 3 4 2 3" xfId="23055" xr:uid="{00000000-0005-0000-0000-000023530000}"/>
    <cellStyle name="40% - Accent3 3 3 4 3" xfId="23056" xr:uid="{00000000-0005-0000-0000-000024530000}"/>
    <cellStyle name="40% - Accent3 3 3 4 3 2" xfId="23057" xr:uid="{00000000-0005-0000-0000-000025530000}"/>
    <cellStyle name="40% - Accent3 3 3 4 3 2 2" xfId="23058" xr:uid="{00000000-0005-0000-0000-000026530000}"/>
    <cellStyle name="40% - Accent3 3 3 4 3 3" xfId="23059" xr:uid="{00000000-0005-0000-0000-000027530000}"/>
    <cellStyle name="40% - Accent3 3 3 4 4" xfId="23060" xr:uid="{00000000-0005-0000-0000-000028530000}"/>
    <cellStyle name="40% - Accent3 3 3 4 4 2" xfId="23061" xr:uid="{00000000-0005-0000-0000-000029530000}"/>
    <cellStyle name="40% - Accent3 3 3 4 4 2 2" xfId="23062" xr:uid="{00000000-0005-0000-0000-00002A530000}"/>
    <cellStyle name="40% - Accent3 3 3 4 4 3" xfId="23063" xr:uid="{00000000-0005-0000-0000-00002B530000}"/>
    <cellStyle name="40% - Accent3 3 3 4 5" xfId="23064" xr:uid="{00000000-0005-0000-0000-00002C530000}"/>
    <cellStyle name="40% - Accent3 3 3 4 5 2" xfId="23065" xr:uid="{00000000-0005-0000-0000-00002D530000}"/>
    <cellStyle name="40% - Accent3 3 3 4 6" xfId="23066" xr:uid="{00000000-0005-0000-0000-00002E530000}"/>
    <cellStyle name="40% - Accent3 3 3 4 6 2" xfId="23067" xr:uid="{00000000-0005-0000-0000-00002F530000}"/>
    <cellStyle name="40% - Accent3 3 3 4 7" xfId="23068" xr:uid="{00000000-0005-0000-0000-000030530000}"/>
    <cellStyle name="40% - Accent3 3 3 5" xfId="23069" xr:uid="{00000000-0005-0000-0000-000031530000}"/>
    <cellStyle name="40% - Accent3 3 3 5 2" xfId="23070" xr:uid="{00000000-0005-0000-0000-000032530000}"/>
    <cellStyle name="40% - Accent3 3 3 5 2 2" xfId="23071" xr:uid="{00000000-0005-0000-0000-000033530000}"/>
    <cellStyle name="40% - Accent3 3 3 5 2 2 2" xfId="23072" xr:uid="{00000000-0005-0000-0000-000034530000}"/>
    <cellStyle name="40% - Accent3 3 3 5 2 3" xfId="23073" xr:uid="{00000000-0005-0000-0000-000035530000}"/>
    <cellStyle name="40% - Accent3 3 3 5 3" xfId="23074" xr:uid="{00000000-0005-0000-0000-000036530000}"/>
    <cellStyle name="40% - Accent3 3 3 5 3 2" xfId="23075" xr:uid="{00000000-0005-0000-0000-000037530000}"/>
    <cellStyle name="40% - Accent3 3 3 5 4" xfId="23076" xr:uid="{00000000-0005-0000-0000-000038530000}"/>
    <cellStyle name="40% - Accent3 3 3 6" xfId="23077" xr:uid="{00000000-0005-0000-0000-000039530000}"/>
    <cellStyle name="40% - Accent3 3 3 6 2" xfId="23078" xr:uid="{00000000-0005-0000-0000-00003A530000}"/>
    <cellStyle name="40% - Accent3 3 3 6 2 2" xfId="23079" xr:uid="{00000000-0005-0000-0000-00003B530000}"/>
    <cellStyle name="40% - Accent3 3 3 6 3" xfId="23080" xr:uid="{00000000-0005-0000-0000-00003C530000}"/>
    <cellStyle name="40% - Accent3 3 3 7" xfId="23081" xr:uid="{00000000-0005-0000-0000-00003D530000}"/>
    <cellStyle name="40% - Accent3 3 3 7 2" xfId="23082" xr:uid="{00000000-0005-0000-0000-00003E530000}"/>
    <cellStyle name="40% - Accent3 3 3 7 2 2" xfId="23083" xr:uid="{00000000-0005-0000-0000-00003F530000}"/>
    <cellStyle name="40% - Accent3 3 3 7 3" xfId="23084" xr:uid="{00000000-0005-0000-0000-000040530000}"/>
    <cellStyle name="40% - Accent3 3 3 8" xfId="23085" xr:uid="{00000000-0005-0000-0000-000041530000}"/>
    <cellStyle name="40% - Accent3 3 3 8 2" xfId="23086" xr:uid="{00000000-0005-0000-0000-000042530000}"/>
    <cellStyle name="40% - Accent3 3 3 8 2 2" xfId="23087" xr:uid="{00000000-0005-0000-0000-000043530000}"/>
    <cellStyle name="40% - Accent3 3 3 8 3" xfId="23088" xr:uid="{00000000-0005-0000-0000-000044530000}"/>
    <cellStyle name="40% - Accent3 3 3 9" xfId="23089" xr:uid="{00000000-0005-0000-0000-000045530000}"/>
    <cellStyle name="40% - Accent3 3 3 9 2" xfId="23090" xr:uid="{00000000-0005-0000-0000-000046530000}"/>
    <cellStyle name="40% - Accent3 3 4" xfId="23091" xr:uid="{00000000-0005-0000-0000-000047530000}"/>
    <cellStyle name="40% - Accent3 3 4 10" xfId="23092" xr:uid="{00000000-0005-0000-0000-000048530000}"/>
    <cellStyle name="40% - Accent3 3 4 2" xfId="23093" xr:uid="{00000000-0005-0000-0000-000049530000}"/>
    <cellStyle name="40% - Accent3 3 4 2 2" xfId="23094" xr:uid="{00000000-0005-0000-0000-00004A530000}"/>
    <cellStyle name="40% - Accent3 3 4 2 2 2" xfId="23095" xr:uid="{00000000-0005-0000-0000-00004B530000}"/>
    <cellStyle name="40% - Accent3 3 4 2 2 2 2" xfId="23096" xr:uid="{00000000-0005-0000-0000-00004C530000}"/>
    <cellStyle name="40% - Accent3 3 4 2 2 2 2 2" xfId="23097" xr:uid="{00000000-0005-0000-0000-00004D530000}"/>
    <cellStyle name="40% - Accent3 3 4 2 2 2 3" xfId="23098" xr:uid="{00000000-0005-0000-0000-00004E530000}"/>
    <cellStyle name="40% - Accent3 3 4 2 2 3" xfId="23099" xr:uid="{00000000-0005-0000-0000-00004F530000}"/>
    <cellStyle name="40% - Accent3 3 4 2 2 3 2" xfId="23100" xr:uid="{00000000-0005-0000-0000-000050530000}"/>
    <cellStyle name="40% - Accent3 3 4 2 2 3 2 2" xfId="23101" xr:uid="{00000000-0005-0000-0000-000051530000}"/>
    <cellStyle name="40% - Accent3 3 4 2 2 3 3" xfId="23102" xr:uid="{00000000-0005-0000-0000-000052530000}"/>
    <cellStyle name="40% - Accent3 3 4 2 2 4" xfId="23103" xr:uid="{00000000-0005-0000-0000-000053530000}"/>
    <cellStyle name="40% - Accent3 3 4 2 2 4 2" xfId="23104" xr:uid="{00000000-0005-0000-0000-000054530000}"/>
    <cellStyle name="40% - Accent3 3 4 2 2 4 2 2" xfId="23105" xr:uid="{00000000-0005-0000-0000-000055530000}"/>
    <cellStyle name="40% - Accent3 3 4 2 2 4 3" xfId="23106" xr:uid="{00000000-0005-0000-0000-000056530000}"/>
    <cellStyle name="40% - Accent3 3 4 2 2 5" xfId="23107" xr:uid="{00000000-0005-0000-0000-000057530000}"/>
    <cellStyle name="40% - Accent3 3 4 2 2 5 2" xfId="23108" xr:uid="{00000000-0005-0000-0000-000058530000}"/>
    <cellStyle name="40% - Accent3 3 4 2 2 6" xfId="23109" xr:uid="{00000000-0005-0000-0000-000059530000}"/>
    <cellStyle name="40% - Accent3 3 4 2 2 6 2" xfId="23110" xr:uid="{00000000-0005-0000-0000-00005A530000}"/>
    <cellStyle name="40% - Accent3 3 4 2 2 7" xfId="23111" xr:uid="{00000000-0005-0000-0000-00005B530000}"/>
    <cellStyle name="40% - Accent3 3 4 2 3" xfId="23112" xr:uid="{00000000-0005-0000-0000-00005C530000}"/>
    <cellStyle name="40% - Accent3 3 4 2 3 2" xfId="23113" xr:uid="{00000000-0005-0000-0000-00005D530000}"/>
    <cellStyle name="40% - Accent3 3 4 2 3 2 2" xfId="23114" xr:uid="{00000000-0005-0000-0000-00005E530000}"/>
    <cellStyle name="40% - Accent3 3 4 2 3 2 2 2" xfId="23115" xr:uid="{00000000-0005-0000-0000-00005F530000}"/>
    <cellStyle name="40% - Accent3 3 4 2 3 2 3" xfId="23116" xr:uid="{00000000-0005-0000-0000-000060530000}"/>
    <cellStyle name="40% - Accent3 3 4 2 3 3" xfId="23117" xr:uid="{00000000-0005-0000-0000-000061530000}"/>
    <cellStyle name="40% - Accent3 3 4 2 3 3 2" xfId="23118" xr:uid="{00000000-0005-0000-0000-000062530000}"/>
    <cellStyle name="40% - Accent3 3 4 2 3 4" xfId="23119" xr:uid="{00000000-0005-0000-0000-000063530000}"/>
    <cellStyle name="40% - Accent3 3 4 2 4" xfId="23120" xr:uid="{00000000-0005-0000-0000-000064530000}"/>
    <cellStyle name="40% - Accent3 3 4 2 4 2" xfId="23121" xr:uid="{00000000-0005-0000-0000-000065530000}"/>
    <cellStyle name="40% - Accent3 3 4 2 4 2 2" xfId="23122" xr:uid="{00000000-0005-0000-0000-000066530000}"/>
    <cellStyle name="40% - Accent3 3 4 2 4 3" xfId="23123" xr:uid="{00000000-0005-0000-0000-000067530000}"/>
    <cellStyle name="40% - Accent3 3 4 2 5" xfId="23124" xr:uid="{00000000-0005-0000-0000-000068530000}"/>
    <cellStyle name="40% - Accent3 3 4 2 5 2" xfId="23125" xr:uid="{00000000-0005-0000-0000-000069530000}"/>
    <cellStyle name="40% - Accent3 3 4 2 5 2 2" xfId="23126" xr:uid="{00000000-0005-0000-0000-00006A530000}"/>
    <cellStyle name="40% - Accent3 3 4 2 5 3" xfId="23127" xr:uid="{00000000-0005-0000-0000-00006B530000}"/>
    <cellStyle name="40% - Accent3 3 4 2 6" xfId="23128" xr:uid="{00000000-0005-0000-0000-00006C530000}"/>
    <cellStyle name="40% - Accent3 3 4 2 6 2" xfId="23129" xr:uid="{00000000-0005-0000-0000-00006D530000}"/>
    <cellStyle name="40% - Accent3 3 4 2 6 2 2" xfId="23130" xr:uid="{00000000-0005-0000-0000-00006E530000}"/>
    <cellStyle name="40% - Accent3 3 4 2 6 3" xfId="23131" xr:uid="{00000000-0005-0000-0000-00006F530000}"/>
    <cellStyle name="40% - Accent3 3 4 2 7" xfId="23132" xr:uid="{00000000-0005-0000-0000-000070530000}"/>
    <cellStyle name="40% - Accent3 3 4 2 7 2" xfId="23133" xr:uid="{00000000-0005-0000-0000-000071530000}"/>
    <cellStyle name="40% - Accent3 3 4 2 8" xfId="23134" xr:uid="{00000000-0005-0000-0000-000072530000}"/>
    <cellStyle name="40% - Accent3 3 4 2 8 2" xfId="23135" xr:uid="{00000000-0005-0000-0000-000073530000}"/>
    <cellStyle name="40% - Accent3 3 4 2 9" xfId="23136" xr:uid="{00000000-0005-0000-0000-000074530000}"/>
    <cellStyle name="40% - Accent3 3 4 3" xfId="23137" xr:uid="{00000000-0005-0000-0000-000075530000}"/>
    <cellStyle name="40% - Accent3 3 4 3 2" xfId="23138" xr:uid="{00000000-0005-0000-0000-000076530000}"/>
    <cellStyle name="40% - Accent3 3 4 3 2 2" xfId="23139" xr:uid="{00000000-0005-0000-0000-000077530000}"/>
    <cellStyle name="40% - Accent3 3 4 3 2 2 2" xfId="23140" xr:uid="{00000000-0005-0000-0000-000078530000}"/>
    <cellStyle name="40% - Accent3 3 4 3 2 3" xfId="23141" xr:uid="{00000000-0005-0000-0000-000079530000}"/>
    <cellStyle name="40% - Accent3 3 4 3 3" xfId="23142" xr:uid="{00000000-0005-0000-0000-00007A530000}"/>
    <cellStyle name="40% - Accent3 3 4 3 3 2" xfId="23143" xr:uid="{00000000-0005-0000-0000-00007B530000}"/>
    <cellStyle name="40% - Accent3 3 4 3 3 2 2" xfId="23144" xr:uid="{00000000-0005-0000-0000-00007C530000}"/>
    <cellStyle name="40% - Accent3 3 4 3 3 3" xfId="23145" xr:uid="{00000000-0005-0000-0000-00007D530000}"/>
    <cellStyle name="40% - Accent3 3 4 3 4" xfId="23146" xr:uid="{00000000-0005-0000-0000-00007E530000}"/>
    <cellStyle name="40% - Accent3 3 4 3 4 2" xfId="23147" xr:uid="{00000000-0005-0000-0000-00007F530000}"/>
    <cellStyle name="40% - Accent3 3 4 3 4 2 2" xfId="23148" xr:uid="{00000000-0005-0000-0000-000080530000}"/>
    <cellStyle name="40% - Accent3 3 4 3 4 3" xfId="23149" xr:uid="{00000000-0005-0000-0000-000081530000}"/>
    <cellStyle name="40% - Accent3 3 4 3 5" xfId="23150" xr:uid="{00000000-0005-0000-0000-000082530000}"/>
    <cellStyle name="40% - Accent3 3 4 3 5 2" xfId="23151" xr:uid="{00000000-0005-0000-0000-000083530000}"/>
    <cellStyle name="40% - Accent3 3 4 3 6" xfId="23152" xr:uid="{00000000-0005-0000-0000-000084530000}"/>
    <cellStyle name="40% - Accent3 3 4 3 6 2" xfId="23153" xr:uid="{00000000-0005-0000-0000-000085530000}"/>
    <cellStyle name="40% - Accent3 3 4 3 7" xfId="23154" xr:uid="{00000000-0005-0000-0000-000086530000}"/>
    <cellStyle name="40% - Accent3 3 4 4" xfId="23155" xr:uid="{00000000-0005-0000-0000-000087530000}"/>
    <cellStyle name="40% - Accent3 3 4 4 2" xfId="23156" xr:uid="{00000000-0005-0000-0000-000088530000}"/>
    <cellStyle name="40% - Accent3 3 4 4 2 2" xfId="23157" xr:uid="{00000000-0005-0000-0000-000089530000}"/>
    <cellStyle name="40% - Accent3 3 4 4 2 2 2" xfId="23158" xr:uid="{00000000-0005-0000-0000-00008A530000}"/>
    <cellStyle name="40% - Accent3 3 4 4 2 3" xfId="23159" xr:uid="{00000000-0005-0000-0000-00008B530000}"/>
    <cellStyle name="40% - Accent3 3 4 4 3" xfId="23160" xr:uid="{00000000-0005-0000-0000-00008C530000}"/>
    <cellStyle name="40% - Accent3 3 4 4 3 2" xfId="23161" xr:uid="{00000000-0005-0000-0000-00008D530000}"/>
    <cellStyle name="40% - Accent3 3 4 4 4" xfId="23162" xr:uid="{00000000-0005-0000-0000-00008E530000}"/>
    <cellStyle name="40% - Accent3 3 4 5" xfId="23163" xr:uid="{00000000-0005-0000-0000-00008F530000}"/>
    <cellStyle name="40% - Accent3 3 4 5 2" xfId="23164" xr:uid="{00000000-0005-0000-0000-000090530000}"/>
    <cellStyle name="40% - Accent3 3 4 5 2 2" xfId="23165" xr:uid="{00000000-0005-0000-0000-000091530000}"/>
    <cellStyle name="40% - Accent3 3 4 5 3" xfId="23166" xr:uid="{00000000-0005-0000-0000-000092530000}"/>
    <cellStyle name="40% - Accent3 3 4 6" xfId="23167" xr:uid="{00000000-0005-0000-0000-000093530000}"/>
    <cellStyle name="40% - Accent3 3 4 6 2" xfId="23168" xr:uid="{00000000-0005-0000-0000-000094530000}"/>
    <cellStyle name="40% - Accent3 3 4 6 2 2" xfId="23169" xr:uid="{00000000-0005-0000-0000-000095530000}"/>
    <cellStyle name="40% - Accent3 3 4 6 3" xfId="23170" xr:uid="{00000000-0005-0000-0000-000096530000}"/>
    <cellStyle name="40% - Accent3 3 4 7" xfId="23171" xr:uid="{00000000-0005-0000-0000-000097530000}"/>
    <cellStyle name="40% - Accent3 3 4 7 2" xfId="23172" xr:uid="{00000000-0005-0000-0000-000098530000}"/>
    <cellStyle name="40% - Accent3 3 4 7 2 2" xfId="23173" xr:uid="{00000000-0005-0000-0000-000099530000}"/>
    <cellStyle name="40% - Accent3 3 4 7 3" xfId="23174" xr:uid="{00000000-0005-0000-0000-00009A530000}"/>
    <cellStyle name="40% - Accent3 3 4 8" xfId="23175" xr:uid="{00000000-0005-0000-0000-00009B530000}"/>
    <cellStyle name="40% - Accent3 3 4 8 2" xfId="23176" xr:uid="{00000000-0005-0000-0000-00009C530000}"/>
    <cellStyle name="40% - Accent3 3 4 9" xfId="23177" xr:uid="{00000000-0005-0000-0000-00009D530000}"/>
    <cellStyle name="40% - Accent3 3 4 9 2" xfId="23178" xr:uid="{00000000-0005-0000-0000-00009E530000}"/>
    <cellStyle name="40% - Accent3 3 5" xfId="23179" xr:uid="{00000000-0005-0000-0000-00009F530000}"/>
    <cellStyle name="40% - Accent3 3 5 2" xfId="23180" xr:uid="{00000000-0005-0000-0000-0000A0530000}"/>
    <cellStyle name="40% - Accent3 3 5 2 2" xfId="23181" xr:uid="{00000000-0005-0000-0000-0000A1530000}"/>
    <cellStyle name="40% - Accent3 3 5 2 2 2" xfId="23182" xr:uid="{00000000-0005-0000-0000-0000A2530000}"/>
    <cellStyle name="40% - Accent3 3 5 2 2 2 2" xfId="23183" xr:uid="{00000000-0005-0000-0000-0000A3530000}"/>
    <cellStyle name="40% - Accent3 3 5 2 2 3" xfId="23184" xr:uid="{00000000-0005-0000-0000-0000A4530000}"/>
    <cellStyle name="40% - Accent3 3 5 2 3" xfId="23185" xr:uid="{00000000-0005-0000-0000-0000A5530000}"/>
    <cellStyle name="40% - Accent3 3 5 2 3 2" xfId="23186" xr:uid="{00000000-0005-0000-0000-0000A6530000}"/>
    <cellStyle name="40% - Accent3 3 5 2 3 2 2" xfId="23187" xr:uid="{00000000-0005-0000-0000-0000A7530000}"/>
    <cellStyle name="40% - Accent3 3 5 2 3 3" xfId="23188" xr:uid="{00000000-0005-0000-0000-0000A8530000}"/>
    <cellStyle name="40% - Accent3 3 5 2 4" xfId="23189" xr:uid="{00000000-0005-0000-0000-0000A9530000}"/>
    <cellStyle name="40% - Accent3 3 5 2 4 2" xfId="23190" xr:uid="{00000000-0005-0000-0000-0000AA530000}"/>
    <cellStyle name="40% - Accent3 3 5 2 4 2 2" xfId="23191" xr:uid="{00000000-0005-0000-0000-0000AB530000}"/>
    <cellStyle name="40% - Accent3 3 5 2 4 3" xfId="23192" xr:uid="{00000000-0005-0000-0000-0000AC530000}"/>
    <cellStyle name="40% - Accent3 3 5 2 5" xfId="23193" xr:uid="{00000000-0005-0000-0000-0000AD530000}"/>
    <cellStyle name="40% - Accent3 3 5 2 5 2" xfId="23194" xr:uid="{00000000-0005-0000-0000-0000AE530000}"/>
    <cellStyle name="40% - Accent3 3 5 2 6" xfId="23195" xr:uid="{00000000-0005-0000-0000-0000AF530000}"/>
    <cellStyle name="40% - Accent3 3 5 2 6 2" xfId="23196" xr:uid="{00000000-0005-0000-0000-0000B0530000}"/>
    <cellStyle name="40% - Accent3 3 5 2 7" xfId="23197" xr:uid="{00000000-0005-0000-0000-0000B1530000}"/>
    <cellStyle name="40% - Accent3 3 5 3" xfId="23198" xr:uid="{00000000-0005-0000-0000-0000B2530000}"/>
    <cellStyle name="40% - Accent3 3 5 3 2" xfId="23199" xr:uid="{00000000-0005-0000-0000-0000B3530000}"/>
    <cellStyle name="40% - Accent3 3 5 3 2 2" xfId="23200" xr:uid="{00000000-0005-0000-0000-0000B4530000}"/>
    <cellStyle name="40% - Accent3 3 5 3 2 2 2" xfId="23201" xr:uid="{00000000-0005-0000-0000-0000B5530000}"/>
    <cellStyle name="40% - Accent3 3 5 3 2 3" xfId="23202" xr:uid="{00000000-0005-0000-0000-0000B6530000}"/>
    <cellStyle name="40% - Accent3 3 5 3 3" xfId="23203" xr:uid="{00000000-0005-0000-0000-0000B7530000}"/>
    <cellStyle name="40% - Accent3 3 5 3 3 2" xfId="23204" xr:uid="{00000000-0005-0000-0000-0000B8530000}"/>
    <cellStyle name="40% - Accent3 3 5 3 4" xfId="23205" xr:uid="{00000000-0005-0000-0000-0000B9530000}"/>
    <cellStyle name="40% - Accent3 3 5 4" xfId="23206" xr:uid="{00000000-0005-0000-0000-0000BA530000}"/>
    <cellStyle name="40% - Accent3 3 5 4 2" xfId="23207" xr:uid="{00000000-0005-0000-0000-0000BB530000}"/>
    <cellStyle name="40% - Accent3 3 5 4 2 2" xfId="23208" xr:uid="{00000000-0005-0000-0000-0000BC530000}"/>
    <cellStyle name="40% - Accent3 3 5 4 3" xfId="23209" xr:uid="{00000000-0005-0000-0000-0000BD530000}"/>
    <cellStyle name="40% - Accent3 3 5 5" xfId="23210" xr:uid="{00000000-0005-0000-0000-0000BE530000}"/>
    <cellStyle name="40% - Accent3 3 5 5 2" xfId="23211" xr:uid="{00000000-0005-0000-0000-0000BF530000}"/>
    <cellStyle name="40% - Accent3 3 5 5 2 2" xfId="23212" xr:uid="{00000000-0005-0000-0000-0000C0530000}"/>
    <cellStyle name="40% - Accent3 3 5 5 3" xfId="23213" xr:uid="{00000000-0005-0000-0000-0000C1530000}"/>
    <cellStyle name="40% - Accent3 3 5 6" xfId="23214" xr:uid="{00000000-0005-0000-0000-0000C2530000}"/>
    <cellStyle name="40% - Accent3 3 5 6 2" xfId="23215" xr:uid="{00000000-0005-0000-0000-0000C3530000}"/>
    <cellStyle name="40% - Accent3 3 5 6 2 2" xfId="23216" xr:uid="{00000000-0005-0000-0000-0000C4530000}"/>
    <cellStyle name="40% - Accent3 3 5 6 3" xfId="23217" xr:uid="{00000000-0005-0000-0000-0000C5530000}"/>
    <cellStyle name="40% - Accent3 3 5 7" xfId="23218" xr:uid="{00000000-0005-0000-0000-0000C6530000}"/>
    <cellStyle name="40% - Accent3 3 5 7 2" xfId="23219" xr:uid="{00000000-0005-0000-0000-0000C7530000}"/>
    <cellStyle name="40% - Accent3 3 5 8" xfId="23220" xr:uid="{00000000-0005-0000-0000-0000C8530000}"/>
    <cellStyle name="40% - Accent3 3 5 8 2" xfId="23221" xr:uid="{00000000-0005-0000-0000-0000C9530000}"/>
    <cellStyle name="40% - Accent3 3 5 9" xfId="23222" xr:uid="{00000000-0005-0000-0000-0000CA530000}"/>
    <cellStyle name="40% - Accent3 3 6" xfId="23223" xr:uid="{00000000-0005-0000-0000-0000CB530000}"/>
    <cellStyle name="40% - Accent3 3 6 2" xfId="23224" xr:uid="{00000000-0005-0000-0000-0000CC530000}"/>
    <cellStyle name="40% - Accent3 3 6 2 2" xfId="23225" xr:uid="{00000000-0005-0000-0000-0000CD530000}"/>
    <cellStyle name="40% - Accent3 3 6 2 2 2" xfId="23226" xr:uid="{00000000-0005-0000-0000-0000CE530000}"/>
    <cellStyle name="40% - Accent3 3 6 2 3" xfId="23227" xr:uid="{00000000-0005-0000-0000-0000CF530000}"/>
    <cellStyle name="40% - Accent3 3 6 3" xfId="23228" xr:uid="{00000000-0005-0000-0000-0000D0530000}"/>
    <cellStyle name="40% - Accent3 3 6 3 2" xfId="23229" xr:uid="{00000000-0005-0000-0000-0000D1530000}"/>
    <cellStyle name="40% - Accent3 3 6 3 2 2" xfId="23230" xr:uid="{00000000-0005-0000-0000-0000D2530000}"/>
    <cellStyle name="40% - Accent3 3 6 3 3" xfId="23231" xr:uid="{00000000-0005-0000-0000-0000D3530000}"/>
    <cellStyle name="40% - Accent3 3 6 4" xfId="23232" xr:uid="{00000000-0005-0000-0000-0000D4530000}"/>
    <cellStyle name="40% - Accent3 3 6 4 2" xfId="23233" xr:uid="{00000000-0005-0000-0000-0000D5530000}"/>
    <cellStyle name="40% - Accent3 3 6 4 2 2" xfId="23234" xr:uid="{00000000-0005-0000-0000-0000D6530000}"/>
    <cellStyle name="40% - Accent3 3 6 4 3" xfId="23235" xr:uid="{00000000-0005-0000-0000-0000D7530000}"/>
    <cellStyle name="40% - Accent3 3 6 5" xfId="23236" xr:uid="{00000000-0005-0000-0000-0000D8530000}"/>
    <cellStyle name="40% - Accent3 3 6 5 2" xfId="23237" xr:uid="{00000000-0005-0000-0000-0000D9530000}"/>
    <cellStyle name="40% - Accent3 3 6 6" xfId="23238" xr:uid="{00000000-0005-0000-0000-0000DA530000}"/>
    <cellStyle name="40% - Accent3 3 6 6 2" xfId="23239" xr:uid="{00000000-0005-0000-0000-0000DB530000}"/>
    <cellStyle name="40% - Accent3 3 6 7" xfId="23240" xr:uid="{00000000-0005-0000-0000-0000DC530000}"/>
    <cellStyle name="40% - Accent3 3 7" xfId="23241" xr:uid="{00000000-0005-0000-0000-0000DD530000}"/>
    <cellStyle name="40% - Accent3 3 7 2" xfId="23242" xr:uid="{00000000-0005-0000-0000-0000DE530000}"/>
    <cellStyle name="40% - Accent3 3 7 2 2" xfId="23243" xr:uid="{00000000-0005-0000-0000-0000DF530000}"/>
    <cellStyle name="40% - Accent3 3 7 2 2 2" xfId="23244" xr:uid="{00000000-0005-0000-0000-0000E0530000}"/>
    <cellStyle name="40% - Accent3 3 7 2 3" xfId="23245" xr:uid="{00000000-0005-0000-0000-0000E1530000}"/>
    <cellStyle name="40% - Accent3 3 7 3" xfId="23246" xr:uid="{00000000-0005-0000-0000-0000E2530000}"/>
    <cellStyle name="40% - Accent3 3 7 3 2" xfId="23247" xr:uid="{00000000-0005-0000-0000-0000E3530000}"/>
    <cellStyle name="40% - Accent3 3 7 4" xfId="23248" xr:uid="{00000000-0005-0000-0000-0000E4530000}"/>
    <cellStyle name="40% - Accent3 3 8" xfId="23249" xr:uid="{00000000-0005-0000-0000-0000E5530000}"/>
    <cellStyle name="40% - Accent3 3 8 2" xfId="23250" xr:uid="{00000000-0005-0000-0000-0000E6530000}"/>
    <cellStyle name="40% - Accent3 3 8 2 2" xfId="23251" xr:uid="{00000000-0005-0000-0000-0000E7530000}"/>
    <cellStyle name="40% - Accent3 3 8 3" xfId="23252" xr:uid="{00000000-0005-0000-0000-0000E8530000}"/>
    <cellStyle name="40% - Accent3 3 9" xfId="23253" xr:uid="{00000000-0005-0000-0000-0000E9530000}"/>
    <cellStyle name="40% - Accent3 3 9 2" xfId="23254" xr:uid="{00000000-0005-0000-0000-0000EA530000}"/>
    <cellStyle name="40% - Accent3 3 9 2 2" xfId="23255" xr:uid="{00000000-0005-0000-0000-0000EB530000}"/>
    <cellStyle name="40% - Accent3 3 9 3" xfId="23256" xr:uid="{00000000-0005-0000-0000-0000EC530000}"/>
    <cellStyle name="40% - Accent3 4" xfId="890" xr:uid="{00000000-0005-0000-0000-0000ED530000}"/>
    <cellStyle name="40% - Accent3 4 10" xfId="23258" xr:uid="{00000000-0005-0000-0000-0000EE530000}"/>
    <cellStyle name="40% - Accent3 4 10 2" xfId="23259" xr:uid="{00000000-0005-0000-0000-0000EF530000}"/>
    <cellStyle name="40% - Accent3 4 10 2 2" xfId="23260" xr:uid="{00000000-0005-0000-0000-0000F0530000}"/>
    <cellStyle name="40% - Accent3 4 10 3" xfId="23261" xr:uid="{00000000-0005-0000-0000-0000F1530000}"/>
    <cellStyle name="40% - Accent3 4 11" xfId="23262" xr:uid="{00000000-0005-0000-0000-0000F2530000}"/>
    <cellStyle name="40% - Accent3 4 11 2" xfId="23263" xr:uid="{00000000-0005-0000-0000-0000F3530000}"/>
    <cellStyle name="40% - Accent3 4 12" xfId="23264" xr:uid="{00000000-0005-0000-0000-0000F4530000}"/>
    <cellStyle name="40% - Accent3 4 12 2" xfId="23265" xr:uid="{00000000-0005-0000-0000-0000F5530000}"/>
    <cellStyle name="40% - Accent3 4 13" xfId="23266" xr:uid="{00000000-0005-0000-0000-0000F6530000}"/>
    <cellStyle name="40% - Accent3 4 14" xfId="23267" xr:uid="{00000000-0005-0000-0000-0000F7530000}"/>
    <cellStyle name="40% - Accent3 4 15" xfId="23257" xr:uid="{00000000-0005-0000-0000-0000F8530000}"/>
    <cellStyle name="40% - Accent3 4 2" xfId="23268" xr:uid="{00000000-0005-0000-0000-0000F9530000}"/>
    <cellStyle name="40% - Accent3 4 2 10" xfId="23269" xr:uid="{00000000-0005-0000-0000-0000FA530000}"/>
    <cellStyle name="40% - Accent3 4 2 10 2" xfId="23270" xr:uid="{00000000-0005-0000-0000-0000FB530000}"/>
    <cellStyle name="40% - Accent3 4 2 11" xfId="23271" xr:uid="{00000000-0005-0000-0000-0000FC530000}"/>
    <cellStyle name="40% - Accent3 4 2 12" xfId="23272" xr:uid="{00000000-0005-0000-0000-0000FD530000}"/>
    <cellStyle name="40% - Accent3 4 2 2" xfId="23273" xr:uid="{00000000-0005-0000-0000-0000FE530000}"/>
    <cellStyle name="40% - Accent3 4 2 2 10" xfId="23274" xr:uid="{00000000-0005-0000-0000-0000FF530000}"/>
    <cellStyle name="40% - Accent3 4 2 2 11" xfId="23275" xr:uid="{00000000-0005-0000-0000-000000540000}"/>
    <cellStyle name="40% - Accent3 4 2 2 2" xfId="23276" xr:uid="{00000000-0005-0000-0000-000001540000}"/>
    <cellStyle name="40% - Accent3 4 2 2 2 2" xfId="23277" xr:uid="{00000000-0005-0000-0000-000002540000}"/>
    <cellStyle name="40% - Accent3 4 2 2 2 2 2" xfId="23278" xr:uid="{00000000-0005-0000-0000-000003540000}"/>
    <cellStyle name="40% - Accent3 4 2 2 2 2 2 2" xfId="23279" xr:uid="{00000000-0005-0000-0000-000004540000}"/>
    <cellStyle name="40% - Accent3 4 2 2 2 2 2 2 2" xfId="23280" xr:uid="{00000000-0005-0000-0000-000005540000}"/>
    <cellStyle name="40% - Accent3 4 2 2 2 2 2 3" xfId="23281" xr:uid="{00000000-0005-0000-0000-000006540000}"/>
    <cellStyle name="40% - Accent3 4 2 2 2 2 3" xfId="23282" xr:uid="{00000000-0005-0000-0000-000007540000}"/>
    <cellStyle name="40% - Accent3 4 2 2 2 2 3 2" xfId="23283" xr:uid="{00000000-0005-0000-0000-000008540000}"/>
    <cellStyle name="40% - Accent3 4 2 2 2 2 3 2 2" xfId="23284" xr:uid="{00000000-0005-0000-0000-000009540000}"/>
    <cellStyle name="40% - Accent3 4 2 2 2 2 3 3" xfId="23285" xr:uid="{00000000-0005-0000-0000-00000A540000}"/>
    <cellStyle name="40% - Accent3 4 2 2 2 2 4" xfId="23286" xr:uid="{00000000-0005-0000-0000-00000B540000}"/>
    <cellStyle name="40% - Accent3 4 2 2 2 2 4 2" xfId="23287" xr:uid="{00000000-0005-0000-0000-00000C540000}"/>
    <cellStyle name="40% - Accent3 4 2 2 2 2 4 2 2" xfId="23288" xr:uid="{00000000-0005-0000-0000-00000D540000}"/>
    <cellStyle name="40% - Accent3 4 2 2 2 2 4 3" xfId="23289" xr:uid="{00000000-0005-0000-0000-00000E540000}"/>
    <cellStyle name="40% - Accent3 4 2 2 2 2 5" xfId="23290" xr:uid="{00000000-0005-0000-0000-00000F540000}"/>
    <cellStyle name="40% - Accent3 4 2 2 2 2 5 2" xfId="23291" xr:uid="{00000000-0005-0000-0000-000010540000}"/>
    <cellStyle name="40% - Accent3 4 2 2 2 2 6" xfId="23292" xr:uid="{00000000-0005-0000-0000-000011540000}"/>
    <cellStyle name="40% - Accent3 4 2 2 2 2 6 2" xfId="23293" xr:uid="{00000000-0005-0000-0000-000012540000}"/>
    <cellStyle name="40% - Accent3 4 2 2 2 2 7" xfId="23294" xr:uid="{00000000-0005-0000-0000-000013540000}"/>
    <cellStyle name="40% - Accent3 4 2 2 2 3" xfId="23295" xr:uid="{00000000-0005-0000-0000-000014540000}"/>
    <cellStyle name="40% - Accent3 4 2 2 2 3 2" xfId="23296" xr:uid="{00000000-0005-0000-0000-000015540000}"/>
    <cellStyle name="40% - Accent3 4 2 2 2 3 2 2" xfId="23297" xr:uid="{00000000-0005-0000-0000-000016540000}"/>
    <cellStyle name="40% - Accent3 4 2 2 2 3 2 2 2" xfId="23298" xr:uid="{00000000-0005-0000-0000-000017540000}"/>
    <cellStyle name="40% - Accent3 4 2 2 2 3 2 3" xfId="23299" xr:uid="{00000000-0005-0000-0000-000018540000}"/>
    <cellStyle name="40% - Accent3 4 2 2 2 3 3" xfId="23300" xr:uid="{00000000-0005-0000-0000-000019540000}"/>
    <cellStyle name="40% - Accent3 4 2 2 2 3 3 2" xfId="23301" xr:uid="{00000000-0005-0000-0000-00001A540000}"/>
    <cellStyle name="40% - Accent3 4 2 2 2 3 4" xfId="23302" xr:uid="{00000000-0005-0000-0000-00001B540000}"/>
    <cellStyle name="40% - Accent3 4 2 2 2 4" xfId="23303" xr:uid="{00000000-0005-0000-0000-00001C540000}"/>
    <cellStyle name="40% - Accent3 4 2 2 2 4 2" xfId="23304" xr:uid="{00000000-0005-0000-0000-00001D540000}"/>
    <cellStyle name="40% - Accent3 4 2 2 2 4 2 2" xfId="23305" xr:uid="{00000000-0005-0000-0000-00001E540000}"/>
    <cellStyle name="40% - Accent3 4 2 2 2 4 3" xfId="23306" xr:uid="{00000000-0005-0000-0000-00001F540000}"/>
    <cellStyle name="40% - Accent3 4 2 2 2 5" xfId="23307" xr:uid="{00000000-0005-0000-0000-000020540000}"/>
    <cellStyle name="40% - Accent3 4 2 2 2 5 2" xfId="23308" xr:uid="{00000000-0005-0000-0000-000021540000}"/>
    <cellStyle name="40% - Accent3 4 2 2 2 5 2 2" xfId="23309" xr:uid="{00000000-0005-0000-0000-000022540000}"/>
    <cellStyle name="40% - Accent3 4 2 2 2 5 3" xfId="23310" xr:uid="{00000000-0005-0000-0000-000023540000}"/>
    <cellStyle name="40% - Accent3 4 2 2 2 6" xfId="23311" xr:uid="{00000000-0005-0000-0000-000024540000}"/>
    <cellStyle name="40% - Accent3 4 2 2 2 6 2" xfId="23312" xr:uid="{00000000-0005-0000-0000-000025540000}"/>
    <cellStyle name="40% - Accent3 4 2 2 2 6 2 2" xfId="23313" xr:uid="{00000000-0005-0000-0000-000026540000}"/>
    <cellStyle name="40% - Accent3 4 2 2 2 6 3" xfId="23314" xr:uid="{00000000-0005-0000-0000-000027540000}"/>
    <cellStyle name="40% - Accent3 4 2 2 2 7" xfId="23315" xr:uid="{00000000-0005-0000-0000-000028540000}"/>
    <cellStyle name="40% - Accent3 4 2 2 2 7 2" xfId="23316" xr:uid="{00000000-0005-0000-0000-000029540000}"/>
    <cellStyle name="40% - Accent3 4 2 2 2 8" xfId="23317" xr:uid="{00000000-0005-0000-0000-00002A540000}"/>
    <cellStyle name="40% - Accent3 4 2 2 2 8 2" xfId="23318" xr:uid="{00000000-0005-0000-0000-00002B540000}"/>
    <cellStyle name="40% - Accent3 4 2 2 2 9" xfId="23319" xr:uid="{00000000-0005-0000-0000-00002C540000}"/>
    <cellStyle name="40% - Accent3 4 2 2 3" xfId="23320" xr:uid="{00000000-0005-0000-0000-00002D540000}"/>
    <cellStyle name="40% - Accent3 4 2 2 3 2" xfId="23321" xr:uid="{00000000-0005-0000-0000-00002E540000}"/>
    <cellStyle name="40% - Accent3 4 2 2 3 2 2" xfId="23322" xr:uid="{00000000-0005-0000-0000-00002F540000}"/>
    <cellStyle name="40% - Accent3 4 2 2 3 2 2 2" xfId="23323" xr:uid="{00000000-0005-0000-0000-000030540000}"/>
    <cellStyle name="40% - Accent3 4 2 2 3 2 3" xfId="23324" xr:uid="{00000000-0005-0000-0000-000031540000}"/>
    <cellStyle name="40% - Accent3 4 2 2 3 3" xfId="23325" xr:uid="{00000000-0005-0000-0000-000032540000}"/>
    <cellStyle name="40% - Accent3 4 2 2 3 3 2" xfId="23326" xr:uid="{00000000-0005-0000-0000-000033540000}"/>
    <cellStyle name="40% - Accent3 4 2 2 3 3 2 2" xfId="23327" xr:uid="{00000000-0005-0000-0000-000034540000}"/>
    <cellStyle name="40% - Accent3 4 2 2 3 3 3" xfId="23328" xr:uid="{00000000-0005-0000-0000-000035540000}"/>
    <cellStyle name="40% - Accent3 4 2 2 3 4" xfId="23329" xr:uid="{00000000-0005-0000-0000-000036540000}"/>
    <cellStyle name="40% - Accent3 4 2 2 3 4 2" xfId="23330" xr:uid="{00000000-0005-0000-0000-000037540000}"/>
    <cellStyle name="40% - Accent3 4 2 2 3 4 2 2" xfId="23331" xr:uid="{00000000-0005-0000-0000-000038540000}"/>
    <cellStyle name="40% - Accent3 4 2 2 3 4 3" xfId="23332" xr:uid="{00000000-0005-0000-0000-000039540000}"/>
    <cellStyle name="40% - Accent3 4 2 2 3 5" xfId="23333" xr:uid="{00000000-0005-0000-0000-00003A540000}"/>
    <cellStyle name="40% - Accent3 4 2 2 3 5 2" xfId="23334" xr:uid="{00000000-0005-0000-0000-00003B540000}"/>
    <cellStyle name="40% - Accent3 4 2 2 3 6" xfId="23335" xr:uid="{00000000-0005-0000-0000-00003C540000}"/>
    <cellStyle name="40% - Accent3 4 2 2 3 6 2" xfId="23336" xr:uid="{00000000-0005-0000-0000-00003D540000}"/>
    <cellStyle name="40% - Accent3 4 2 2 3 7" xfId="23337" xr:uid="{00000000-0005-0000-0000-00003E540000}"/>
    <cellStyle name="40% - Accent3 4 2 2 4" xfId="23338" xr:uid="{00000000-0005-0000-0000-00003F540000}"/>
    <cellStyle name="40% - Accent3 4 2 2 4 2" xfId="23339" xr:uid="{00000000-0005-0000-0000-000040540000}"/>
    <cellStyle name="40% - Accent3 4 2 2 4 2 2" xfId="23340" xr:uid="{00000000-0005-0000-0000-000041540000}"/>
    <cellStyle name="40% - Accent3 4 2 2 4 2 2 2" xfId="23341" xr:uid="{00000000-0005-0000-0000-000042540000}"/>
    <cellStyle name="40% - Accent3 4 2 2 4 2 3" xfId="23342" xr:uid="{00000000-0005-0000-0000-000043540000}"/>
    <cellStyle name="40% - Accent3 4 2 2 4 3" xfId="23343" xr:uid="{00000000-0005-0000-0000-000044540000}"/>
    <cellStyle name="40% - Accent3 4 2 2 4 3 2" xfId="23344" xr:uid="{00000000-0005-0000-0000-000045540000}"/>
    <cellStyle name="40% - Accent3 4 2 2 4 4" xfId="23345" xr:uid="{00000000-0005-0000-0000-000046540000}"/>
    <cellStyle name="40% - Accent3 4 2 2 5" xfId="23346" xr:uid="{00000000-0005-0000-0000-000047540000}"/>
    <cellStyle name="40% - Accent3 4 2 2 5 2" xfId="23347" xr:uid="{00000000-0005-0000-0000-000048540000}"/>
    <cellStyle name="40% - Accent3 4 2 2 5 2 2" xfId="23348" xr:uid="{00000000-0005-0000-0000-000049540000}"/>
    <cellStyle name="40% - Accent3 4 2 2 5 3" xfId="23349" xr:uid="{00000000-0005-0000-0000-00004A540000}"/>
    <cellStyle name="40% - Accent3 4 2 2 6" xfId="23350" xr:uid="{00000000-0005-0000-0000-00004B540000}"/>
    <cellStyle name="40% - Accent3 4 2 2 6 2" xfId="23351" xr:uid="{00000000-0005-0000-0000-00004C540000}"/>
    <cellStyle name="40% - Accent3 4 2 2 6 2 2" xfId="23352" xr:uid="{00000000-0005-0000-0000-00004D540000}"/>
    <cellStyle name="40% - Accent3 4 2 2 6 3" xfId="23353" xr:uid="{00000000-0005-0000-0000-00004E540000}"/>
    <cellStyle name="40% - Accent3 4 2 2 7" xfId="23354" xr:uid="{00000000-0005-0000-0000-00004F540000}"/>
    <cellStyle name="40% - Accent3 4 2 2 7 2" xfId="23355" xr:uid="{00000000-0005-0000-0000-000050540000}"/>
    <cellStyle name="40% - Accent3 4 2 2 7 2 2" xfId="23356" xr:uid="{00000000-0005-0000-0000-000051540000}"/>
    <cellStyle name="40% - Accent3 4 2 2 7 3" xfId="23357" xr:uid="{00000000-0005-0000-0000-000052540000}"/>
    <cellStyle name="40% - Accent3 4 2 2 8" xfId="23358" xr:uid="{00000000-0005-0000-0000-000053540000}"/>
    <cellStyle name="40% - Accent3 4 2 2 8 2" xfId="23359" xr:uid="{00000000-0005-0000-0000-000054540000}"/>
    <cellStyle name="40% - Accent3 4 2 2 9" xfId="23360" xr:uid="{00000000-0005-0000-0000-000055540000}"/>
    <cellStyle name="40% - Accent3 4 2 2 9 2" xfId="23361" xr:uid="{00000000-0005-0000-0000-000056540000}"/>
    <cellStyle name="40% - Accent3 4 2 3" xfId="23362" xr:uid="{00000000-0005-0000-0000-000057540000}"/>
    <cellStyle name="40% - Accent3 4 2 3 2" xfId="23363" xr:uid="{00000000-0005-0000-0000-000058540000}"/>
    <cellStyle name="40% - Accent3 4 2 3 2 2" xfId="23364" xr:uid="{00000000-0005-0000-0000-000059540000}"/>
    <cellStyle name="40% - Accent3 4 2 3 2 2 2" xfId="23365" xr:uid="{00000000-0005-0000-0000-00005A540000}"/>
    <cellStyle name="40% - Accent3 4 2 3 2 2 2 2" xfId="23366" xr:uid="{00000000-0005-0000-0000-00005B540000}"/>
    <cellStyle name="40% - Accent3 4 2 3 2 2 3" xfId="23367" xr:uid="{00000000-0005-0000-0000-00005C540000}"/>
    <cellStyle name="40% - Accent3 4 2 3 2 3" xfId="23368" xr:uid="{00000000-0005-0000-0000-00005D540000}"/>
    <cellStyle name="40% - Accent3 4 2 3 2 3 2" xfId="23369" xr:uid="{00000000-0005-0000-0000-00005E540000}"/>
    <cellStyle name="40% - Accent3 4 2 3 2 3 2 2" xfId="23370" xr:uid="{00000000-0005-0000-0000-00005F540000}"/>
    <cellStyle name="40% - Accent3 4 2 3 2 3 3" xfId="23371" xr:uid="{00000000-0005-0000-0000-000060540000}"/>
    <cellStyle name="40% - Accent3 4 2 3 2 4" xfId="23372" xr:uid="{00000000-0005-0000-0000-000061540000}"/>
    <cellStyle name="40% - Accent3 4 2 3 2 4 2" xfId="23373" xr:uid="{00000000-0005-0000-0000-000062540000}"/>
    <cellStyle name="40% - Accent3 4 2 3 2 4 2 2" xfId="23374" xr:uid="{00000000-0005-0000-0000-000063540000}"/>
    <cellStyle name="40% - Accent3 4 2 3 2 4 3" xfId="23375" xr:uid="{00000000-0005-0000-0000-000064540000}"/>
    <cellStyle name="40% - Accent3 4 2 3 2 5" xfId="23376" xr:uid="{00000000-0005-0000-0000-000065540000}"/>
    <cellStyle name="40% - Accent3 4 2 3 2 5 2" xfId="23377" xr:uid="{00000000-0005-0000-0000-000066540000}"/>
    <cellStyle name="40% - Accent3 4 2 3 2 6" xfId="23378" xr:uid="{00000000-0005-0000-0000-000067540000}"/>
    <cellStyle name="40% - Accent3 4 2 3 2 6 2" xfId="23379" xr:uid="{00000000-0005-0000-0000-000068540000}"/>
    <cellStyle name="40% - Accent3 4 2 3 2 7" xfId="23380" xr:uid="{00000000-0005-0000-0000-000069540000}"/>
    <cellStyle name="40% - Accent3 4 2 3 3" xfId="23381" xr:uid="{00000000-0005-0000-0000-00006A540000}"/>
    <cellStyle name="40% - Accent3 4 2 3 3 2" xfId="23382" xr:uid="{00000000-0005-0000-0000-00006B540000}"/>
    <cellStyle name="40% - Accent3 4 2 3 3 2 2" xfId="23383" xr:uid="{00000000-0005-0000-0000-00006C540000}"/>
    <cellStyle name="40% - Accent3 4 2 3 3 2 2 2" xfId="23384" xr:uid="{00000000-0005-0000-0000-00006D540000}"/>
    <cellStyle name="40% - Accent3 4 2 3 3 2 3" xfId="23385" xr:uid="{00000000-0005-0000-0000-00006E540000}"/>
    <cellStyle name="40% - Accent3 4 2 3 3 3" xfId="23386" xr:uid="{00000000-0005-0000-0000-00006F540000}"/>
    <cellStyle name="40% - Accent3 4 2 3 3 3 2" xfId="23387" xr:uid="{00000000-0005-0000-0000-000070540000}"/>
    <cellStyle name="40% - Accent3 4 2 3 3 4" xfId="23388" xr:uid="{00000000-0005-0000-0000-000071540000}"/>
    <cellStyle name="40% - Accent3 4 2 3 4" xfId="23389" xr:uid="{00000000-0005-0000-0000-000072540000}"/>
    <cellStyle name="40% - Accent3 4 2 3 4 2" xfId="23390" xr:uid="{00000000-0005-0000-0000-000073540000}"/>
    <cellStyle name="40% - Accent3 4 2 3 4 2 2" xfId="23391" xr:uid="{00000000-0005-0000-0000-000074540000}"/>
    <cellStyle name="40% - Accent3 4 2 3 4 3" xfId="23392" xr:uid="{00000000-0005-0000-0000-000075540000}"/>
    <cellStyle name="40% - Accent3 4 2 3 5" xfId="23393" xr:uid="{00000000-0005-0000-0000-000076540000}"/>
    <cellStyle name="40% - Accent3 4 2 3 5 2" xfId="23394" xr:uid="{00000000-0005-0000-0000-000077540000}"/>
    <cellStyle name="40% - Accent3 4 2 3 5 2 2" xfId="23395" xr:uid="{00000000-0005-0000-0000-000078540000}"/>
    <cellStyle name="40% - Accent3 4 2 3 5 3" xfId="23396" xr:uid="{00000000-0005-0000-0000-000079540000}"/>
    <cellStyle name="40% - Accent3 4 2 3 6" xfId="23397" xr:uid="{00000000-0005-0000-0000-00007A540000}"/>
    <cellStyle name="40% - Accent3 4 2 3 6 2" xfId="23398" xr:uid="{00000000-0005-0000-0000-00007B540000}"/>
    <cellStyle name="40% - Accent3 4 2 3 6 2 2" xfId="23399" xr:uid="{00000000-0005-0000-0000-00007C540000}"/>
    <cellStyle name="40% - Accent3 4 2 3 6 3" xfId="23400" xr:uid="{00000000-0005-0000-0000-00007D540000}"/>
    <cellStyle name="40% - Accent3 4 2 3 7" xfId="23401" xr:uid="{00000000-0005-0000-0000-00007E540000}"/>
    <cellStyle name="40% - Accent3 4 2 3 7 2" xfId="23402" xr:uid="{00000000-0005-0000-0000-00007F540000}"/>
    <cellStyle name="40% - Accent3 4 2 3 8" xfId="23403" xr:uid="{00000000-0005-0000-0000-000080540000}"/>
    <cellStyle name="40% - Accent3 4 2 3 8 2" xfId="23404" xr:uid="{00000000-0005-0000-0000-000081540000}"/>
    <cellStyle name="40% - Accent3 4 2 3 9" xfId="23405" xr:uid="{00000000-0005-0000-0000-000082540000}"/>
    <cellStyle name="40% - Accent3 4 2 4" xfId="23406" xr:uid="{00000000-0005-0000-0000-000083540000}"/>
    <cellStyle name="40% - Accent3 4 2 4 2" xfId="23407" xr:uid="{00000000-0005-0000-0000-000084540000}"/>
    <cellStyle name="40% - Accent3 4 2 4 2 2" xfId="23408" xr:uid="{00000000-0005-0000-0000-000085540000}"/>
    <cellStyle name="40% - Accent3 4 2 4 2 2 2" xfId="23409" xr:uid="{00000000-0005-0000-0000-000086540000}"/>
    <cellStyle name="40% - Accent3 4 2 4 2 3" xfId="23410" xr:uid="{00000000-0005-0000-0000-000087540000}"/>
    <cellStyle name="40% - Accent3 4 2 4 3" xfId="23411" xr:uid="{00000000-0005-0000-0000-000088540000}"/>
    <cellStyle name="40% - Accent3 4 2 4 3 2" xfId="23412" xr:uid="{00000000-0005-0000-0000-000089540000}"/>
    <cellStyle name="40% - Accent3 4 2 4 3 2 2" xfId="23413" xr:uid="{00000000-0005-0000-0000-00008A540000}"/>
    <cellStyle name="40% - Accent3 4 2 4 3 3" xfId="23414" xr:uid="{00000000-0005-0000-0000-00008B540000}"/>
    <cellStyle name="40% - Accent3 4 2 4 4" xfId="23415" xr:uid="{00000000-0005-0000-0000-00008C540000}"/>
    <cellStyle name="40% - Accent3 4 2 4 4 2" xfId="23416" xr:uid="{00000000-0005-0000-0000-00008D540000}"/>
    <cellStyle name="40% - Accent3 4 2 4 4 2 2" xfId="23417" xr:uid="{00000000-0005-0000-0000-00008E540000}"/>
    <cellStyle name="40% - Accent3 4 2 4 4 3" xfId="23418" xr:uid="{00000000-0005-0000-0000-00008F540000}"/>
    <cellStyle name="40% - Accent3 4 2 4 5" xfId="23419" xr:uid="{00000000-0005-0000-0000-000090540000}"/>
    <cellStyle name="40% - Accent3 4 2 4 5 2" xfId="23420" xr:uid="{00000000-0005-0000-0000-000091540000}"/>
    <cellStyle name="40% - Accent3 4 2 4 6" xfId="23421" xr:uid="{00000000-0005-0000-0000-000092540000}"/>
    <cellStyle name="40% - Accent3 4 2 4 6 2" xfId="23422" xr:uid="{00000000-0005-0000-0000-000093540000}"/>
    <cellStyle name="40% - Accent3 4 2 4 7" xfId="23423" xr:uid="{00000000-0005-0000-0000-000094540000}"/>
    <cellStyle name="40% - Accent3 4 2 5" xfId="23424" xr:uid="{00000000-0005-0000-0000-000095540000}"/>
    <cellStyle name="40% - Accent3 4 2 5 2" xfId="23425" xr:uid="{00000000-0005-0000-0000-000096540000}"/>
    <cellStyle name="40% - Accent3 4 2 5 2 2" xfId="23426" xr:uid="{00000000-0005-0000-0000-000097540000}"/>
    <cellStyle name="40% - Accent3 4 2 5 2 2 2" xfId="23427" xr:uid="{00000000-0005-0000-0000-000098540000}"/>
    <cellStyle name="40% - Accent3 4 2 5 2 3" xfId="23428" xr:uid="{00000000-0005-0000-0000-000099540000}"/>
    <cellStyle name="40% - Accent3 4 2 5 3" xfId="23429" xr:uid="{00000000-0005-0000-0000-00009A540000}"/>
    <cellStyle name="40% - Accent3 4 2 5 3 2" xfId="23430" xr:uid="{00000000-0005-0000-0000-00009B540000}"/>
    <cellStyle name="40% - Accent3 4 2 5 4" xfId="23431" xr:uid="{00000000-0005-0000-0000-00009C540000}"/>
    <cellStyle name="40% - Accent3 4 2 6" xfId="23432" xr:uid="{00000000-0005-0000-0000-00009D540000}"/>
    <cellStyle name="40% - Accent3 4 2 6 2" xfId="23433" xr:uid="{00000000-0005-0000-0000-00009E540000}"/>
    <cellStyle name="40% - Accent3 4 2 6 2 2" xfId="23434" xr:uid="{00000000-0005-0000-0000-00009F540000}"/>
    <cellStyle name="40% - Accent3 4 2 6 3" xfId="23435" xr:uid="{00000000-0005-0000-0000-0000A0540000}"/>
    <cellStyle name="40% - Accent3 4 2 7" xfId="23436" xr:uid="{00000000-0005-0000-0000-0000A1540000}"/>
    <cellStyle name="40% - Accent3 4 2 7 2" xfId="23437" xr:uid="{00000000-0005-0000-0000-0000A2540000}"/>
    <cellStyle name="40% - Accent3 4 2 7 2 2" xfId="23438" xr:uid="{00000000-0005-0000-0000-0000A3540000}"/>
    <cellStyle name="40% - Accent3 4 2 7 3" xfId="23439" xr:uid="{00000000-0005-0000-0000-0000A4540000}"/>
    <cellStyle name="40% - Accent3 4 2 8" xfId="23440" xr:uid="{00000000-0005-0000-0000-0000A5540000}"/>
    <cellStyle name="40% - Accent3 4 2 8 2" xfId="23441" xr:uid="{00000000-0005-0000-0000-0000A6540000}"/>
    <cellStyle name="40% - Accent3 4 2 8 2 2" xfId="23442" xr:uid="{00000000-0005-0000-0000-0000A7540000}"/>
    <cellStyle name="40% - Accent3 4 2 8 3" xfId="23443" xr:uid="{00000000-0005-0000-0000-0000A8540000}"/>
    <cellStyle name="40% - Accent3 4 2 9" xfId="23444" xr:uid="{00000000-0005-0000-0000-0000A9540000}"/>
    <cellStyle name="40% - Accent3 4 2 9 2" xfId="23445" xr:uid="{00000000-0005-0000-0000-0000AA540000}"/>
    <cellStyle name="40% - Accent3 4 3" xfId="23446" xr:uid="{00000000-0005-0000-0000-0000AB540000}"/>
    <cellStyle name="40% - Accent3 4 3 10" xfId="23447" xr:uid="{00000000-0005-0000-0000-0000AC540000}"/>
    <cellStyle name="40% - Accent3 4 3 10 2" xfId="23448" xr:uid="{00000000-0005-0000-0000-0000AD540000}"/>
    <cellStyle name="40% - Accent3 4 3 11" xfId="23449" xr:uid="{00000000-0005-0000-0000-0000AE540000}"/>
    <cellStyle name="40% - Accent3 4 3 12" xfId="23450" xr:uid="{00000000-0005-0000-0000-0000AF540000}"/>
    <cellStyle name="40% - Accent3 4 3 2" xfId="23451" xr:uid="{00000000-0005-0000-0000-0000B0540000}"/>
    <cellStyle name="40% - Accent3 4 3 2 10" xfId="23452" xr:uid="{00000000-0005-0000-0000-0000B1540000}"/>
    <cellStyle name="40% - Accent3 4 3 2 2" xfId="23453" xr:uid="{00000000-0005-0000-0000-0000B2540000}"/>
    <cellStyle name="40% - Accent3 4 3 2 2 2" xfId="23454" xr:uid="{00000000-0005-0000-0000-0000B3540000}"/>
    <cellStyle name="40% - Accent3 4 3 2 2 2 2" xfId="23455" xr:uid="{00000000-0005-0000-0000-0000B4540000}"/>
    <cellStyle name="40% - Accent3 4 3 2 2 2 2 2" xfId="23456" xr:uid="{00000000-0005-0000-0000-0000B5540000}"/>
    <cellStyle name="40% - Accent3 4 3 2 2 2 2 2 2" xfId="23457" xr:uid="{00000000-0005-0000-0000-0000B6540000}"/>
    <cellStyle name="40% - Accent3 4 3 2 2 2 2 3" xfId="23458" xr:uid="{00000000-0005-0000-0000-0000B7540000}"/>
    <cellStyle name="40% - Accent3 4 3 2 2 2 3" xfId="23459" xr:uid="{00000000-0005-0000-0000-0000B8540000}"/>
    <cellStyle name="40% - Accent3 4 3 2 2 2 3 2" xfId="23460" xr:uid="{00000000-0005-0000-0000-0000B9540000}"/>
    <cellStyle name="40% - Accent3 4 3 2 2 2 3 2 2" xfId="23461" xr:uid="{00000000-0005-0000-0000-0000BA540000}"/>
    <cellStyle name="40% - Accent3 4 3 2 2 2 3 3" xfId="23462" xr:uid="{00000000-0005-0000-0000-0000BB540000}"/>
    <cellStyle name="40% - Accent3 4 3 2 2 2 4" xfId="23463" xr:uid="{00000000-0005-0000-0000-0000BC540000}"/>
    <cellStyle name="40% - Accent3 4 3 2 2 2 4 2" xfId="23464" xr:uid="{00000000-0005-0000-0000-0000BD540000}"/>
    <cellStyle name="40% - Accent3 4 3 2 2 2 4 2 2" xfId="23465" xr:uid="{00000000-0005-0000-0000-0000BE540000}"/>
    <cellStyle name="40% - Accent3 4 3 2 2 2 4 3" xfId="23466" xr:uid="{00000000-0005-0000-0000-0000BF540000}"/>
    <cellStyle name="40% - Accent3 4 3 2 2 2 5" xfId="23467" xr:uid="{00000000-0005-0000-0000-0000C0540000}"/>
    <cellStyle name="40% - Accent3 4 3 2 2 2 5 2" xfId="23468" xr:uid="{00000000-0005-0000-0000-0000C1540000}"/>
    <cellStyle name="40% - Accent3 4 3 2 2 2 6" xfId="23469" xr:uid="{00000000-0005-0000-0000-0000C2540000}"/>
    <cellStyle name="40% - Accent3 4 3 2 2 2 6 2" xfId="23470" xr:uid="{00000000-0005-0000-0000-0000C3540000}"/>
    <cellStyle name="40% - Accent3 4 3 2 2 2 7" xfId="23471" xr:uid="{00000000-0005-0000-0000-0000C4540000}"/>
    <cellStyle name="40% - Accent3 4 3 2 2 3" xfId="23472" xr:uid="{00000000-0005-0000-0000-0000C5540000}"/>
    <cellStyle name="40% - Accent3 4 3 2 2 3 2" xfId="23473" xr:uid="{00000000-0005-0000-0000-0000C6540000}"/>
    <cellStyle name="40% - Accent3 4 3 2 2 3 2 2" xfId="23474" xr:uid="{00000000-0005-0000-0000-0000C7540000}"/>
    <cellStyle name="40% - Accent3 4 3 2 2 3 2 2 2" xfId="23475" xr:uid="{00000000-0005-0000-0000-0000C8540000}"/>
    <cellStyle name="40% - Accent3 4 3 2 2 3 2 3" xfId="23476" xr:uid="{00000000-0005-0000-0000-0000C9540000}"/>
    <cellStyle name="40% - Accent3 4 3 2 2 3 3" xfId="23477" xr:uid="{00000000-0005-0000-0000-0000CA540000}"/>
    <cellStyle name="40% - Accent3 4 3 2 2 3 3 2" xfId="23478" xr:uid="{00000000-0005-0000-0000-0000CB540000}"/>
    <cellStyle name="40% - Accent3 4 3 2 2 3 4" xfId="23479" xr:uid="{00000000-0005-0000-0000-0000CC540000}"/>
    <cellStyle name="40% - Accent3 4 3 2 2 4" xfId="23480" xr:uid="{00000000-0005-0000-0000-0000CD540000}"/>
    <cellStyle name="40% - Accent3 4 3 2 2 4 2" xfId="23481" xr:uid="{00000000-0005-0000-0000-0000CE540000}"/>
    <cellStyle name="40% - Accent3 4 3 2 2 4 2 2" xfId="23482" xr:uid="{00000000-0005-0000-0000-0000CF540000}"/>
    <cellStyle name="40% - Accent3 4 3 2 2 4 3" xfId="23483" xr:uid="{00000000-0005-0000-0000-0000D0540000}"/>
    <cellStyle name="40% - Accent3 4 3 2 2 5" xfId="23484" xr:uid="{00000000-0005-0000-0000-0000D1540000}"/>
    <cellStyle name="40% - Accent3 4 3 2 2 5 2" xfId="23485" xr:uid="{00000000-0005-0000-0000-0000D2540000}"/>
    <cellStyle name="40% - Accent3 4 3 2 2 5 2 2" xfId="23486" xr:uid="{00000000-0005-0000-0000-0000D3540000}"/>
    <cellStyle name="40% - Accent3 4 3 2 2 5 3" xfId="23487" xr:uid="{00000000-0005-0000-0000-0000D4540000}"/>
    <cellStyle name="40% - Accent3 4 3 2 2 6" xfId="23488" xr:uid="{00000000-0005-0000-0000-0000D5540000}"/>
    <cellStyle name="40% - Accent3 4 3 2 2 6 2" xfId="23489" xr:uid="{00000000-0005-0000-0000-0000D6540000}"/>
    <cellStyle name="40% - Accent3 4 3 2 2 6 2 2" xfId="23490" xr:uid="{00000000-0005-0000-0000-0000D7540000}"/>
    <cellStyle name="40% - Accent3 4 3 2 2 6 3" xfId="23491" xr:uid="{00000000-0005-0000-0000-0000D8540000}"/>
    <cellStyle name="40% - Accent3 4 3 2 2 7" xfId="23492" xr:uid="{00000000-0005-0000-0000-0000D9540000}"/>
    <cellStyle name="40% - Accent3 4 3 2 2 7 2" xfId="23493" xr:uid="{00000000-0005-0000-0000-0000DA540000}"/>
    <cellStyle name="40% - Accent3 4 3 2 2 8" xfId="23494" xr:uid="{00000000-0005-0000-0000-0000DB540000}"/>
    <cellStyle name="40% - Accent3 4 3 2 2 8 2" xfId="23495" xr:uid="{00000000-0005-0000-0000-0000DC540000}"/>
    <cellStyle name="40% - Accent3 4 3 2 2 9" xfId="23496" xr:uid="{00000000-0005-0000-0000-0000DD540000}"/>
    <cellStyle name="40% - Accent3 4 3 2 3" xfId="23497" xr:uid="{00000000-0005-0000-0000-0000DE540000}"/>
    <cellStyle name="40% - Accent3 4 3 2 3 2" xfId="23498" xr:uid="{00000000-0005-0000-0000-0000DF540000}"/>
    <cellStyle name="40% - Accent3 4 3 2 3 2 2" xfId="23499" xr:uid="{00000000-0005-0000-0000-0000E0540000}"/>
    <cellStyle name="40% - Accent3 4 3 2 3 2 2 2" xfId="23500" xr:uid="{00000000-0005-0000-0000-0000E1540000}"/>
    <cellStyle name="40% - Accent3 4 3 2 3 2 3" xfId="23501" xr:uid="{00000000-0005-0000-0000-0000E2540000}"/>
    <cellStyle name="40% - Accent3 4 3 2 3 3" xfId="23502" xr:uid="{00000000-0005-0000-0000-0000E3540000}"/>
    <cellStyle name="40% - Accent3 4 3 2 3 3 2" xfId="23503" xr:uid="{00000000-0005-0000-0000-0000E4540000}"/>
    <cellStyle name="40% - Accent3 4 3 2 3 3 2 2" xfId="23504" xr:uid="{00000000-0005-0000-0000-0000E5540000}"/>
    <cellStyle name="40% - Accent3 4 3 2 3 3 3" xfId="23505" xr:uid="{00000000-0005-0000-0000-0000E6540000}"/>
    <cellStyle name="40% - Accent3 4 3 2 3 4" xfId="23506" xr:uid="{00000000-0005-0000-0000-0000E7540000}"/>
    <cellStyle name="40% - Accent3 4 3 2 3 4 2" xfId="23507" xr:uid="{00000000-0005-0000-0000-0000E8540000}"/>
    <cellStyle name="40% - Accent3 4 3 2 3 4 2 2" xfId="23508" xr:uid="{00000000-0005-0000-0000-0000E9540000}"/>
    <cellStyle name="40% - Accent3 4 3 2 3 4 3" xfId="23509" xr:uid="{00000000-0005-0000-0000-0000EA540000}"/>
    <cellStyle name="40% - Accent3 4 3 2 3 5" xfId="23510" xr:uid="{00000000-0005-0000-0000-0000EB540000}"/>
    <cellStyle name="40% - Accent3 4 3 2 3 5 2" xfId="23511" xr:uid="{00000000-0005-0000-0000-0000EC540000}"/>
    <cellStyle name="40% - Accent3 4 3 2 3 6" xfId="23512" xr:uid="{00000000-0005-0000-0000-0000ED540000}"/>
    <cellStyle name="40% - Accent3 4 3 2 3 6 2" xfId="23513" xr:uid="{00000000-0005-0000-0000-0000EE540000}"/>
    <cellStyle name="40% - Accent3 4 3 2 3 7" xfId="23514" xr:uid="{00000000-0005-0000-0000-0000EF540000}"/>
    <cellStyle name="40% - Accent3 4 3 2 4" xfId="23515" xr:uid="{00000000-0005-0000-0000-0000F0540000}"/>
    <cellStyle name="40% - Accent3 4 3 2 4 2" xfId="23516" xr:uid="{00000000-0005-0000-0000-0000F1540000}"/>
    <cellStyle name="40% - Accent3 4 3 2 4 2 2" xfId="23517" xr:uid="{00000000-0005-0000-0000-0000F2540000}"/>
    <cellStyle name="40% - Accent3 4 3 2 4 2 2 2" xfId="23518" xr:uid="{00000000-0005-0000-0000-0000F3540000}"/>
    <cellStyle name="40% - Accent3 4 3 2 4 2 3" xfId="23519" xr:uid="{00000000-0005-0000-0000-0000F4540000}"/>
    <cellStyle name="40% - Accent3 4 3 2 4 3" xfId="23520" xr:uid="{00000000-0005-0000-0000-0000F5540000}"/>
    <cellStyle name="40% - Accent3 4 3 2 4 3 2" xfId="23521" xr:uid="{00000000-0005-0000-0000-0000F6540000}"/>
    <cellStyle name="40% - Accent3 4 3 2 4 4" xfId="23522" xr:uid="{00000000-0005-0000-0000-0000F7540000}"/>
    <cellStyle name="40% - Accent3 4 3 2 5" xfId="23523" xr:uid="{00000000-0005-0000-0000-0000F8540000}"/>
    <cellStyle name="40% - Accent3 4 3 2 5 2" xfId="23524" xr:uid="{00000000-0005-0000-0000-0000F9540000}"/>
    <cellStyle name="40% - Accent3 4 3 2 5 2 2" xfId="23525" xr:uid="{00000000-0005-0000-0000-0000FA540000}"/>
    <cellStyle name="40% - Accent3 4 3 2 5 3" xfId="23526" xr:uid="{00000000-0005-0000-0000-0000FB540000}"/>
    <cellStyle name="40% - Accent3 4 3 2 6" xfId="23527" xr:uid="{00000000-0005-0000-0000-0000FC540000}"/>
    <cellStyle name="40% - Accent3 4 3 2 6 2" xfId="23528" xr:uid="{00000000-0005-0000-0000-0000FD540000}"/>
    <cellStyle name="40% - Accent3 4 3 2 6 2 2" xfId="23529" xr:uid="{00000000-0005-0000-0000-0000FE540000}"/>
    <cellStyle name="40% - Accent3 4 3 2 6 3" xfId="23530" xr:uid="{00000000-0005-0000-0000-0000FF540000}"/>
    <cellStyle name="40% - Accent3 4 3 2 7" xfId="23531" xr:uid="{00000000-0005-0000-0000-000000550000}"/>
    <cellStyle name="40% - Accent3 4 3 2 7 2" xfId="23532" xr:uid="{00000000-0005-0000-0000-000001550000}"/>
    <cellStyle name="40% - Accent3 4 3 2 7 2 2" xfId="23533" xr:uid="{00000000-0005-0000-0000-000002550000}"/>
    <cellStyle name="40% - Accent3 4 3 2 7 3" xfId="23534" xr:uid="{00000000-0005-0000-0000-000003550000}"/>
    <cellStyle name="40% - Accent3 4 3 2 8" xfId="23535" xr:uid="{00000000-0005-0000-0000-000004550000}"/>
    <cellStyle name="40% - Accent3 4 3 2 8 2" xfId="23536" xr:uid="{00000000-0005-0000-0000-000005550000}"/>
    <cellStyle name="40% - Accent3 4 3 2 9" xfId="23537" xr:uid="{00000000-0005-0000-0000-000006550000}"/>
    <cellStyle name="40% - Accent3 4 3 2 9 2" xfId="23538" xr:uid="{00000000-0005-0000-0000-000007550000}"/>
    <cellStyle name="40% - Accent3 4 3 3" xfId="23539" xr:uid="{00000000-0005-0000-0000-000008550000}"/>
    <cellStyle name="40% - Accent3 4 3 3 2" xfId="23540" xr:uid="{00000000-0005-0000-0000-000009550000}"/>
    <cellStyle name="40% - Accent3 4 3 3 2 2" xfId="23541" xr:uid="{00000000-0005-0000-0000-00000A550000}"/>
    <cellStyle name="40% - Accent3 4 3 3 2 2 2" xfId="23542" xr:uid="{00000000-0005-0000-0000-00000B550000}"/>
    <cellStyle name="40% - Accent3 4 3 3 2 2 2 2" xfId="23543" xr:uid="{00000000-0005-0000-0000-00000C550000}"/>
    <cellStyle name="40% - Accent3 4 3 3 2 2 3" xfId="23544" xr:uid="{00000000-0005-0000-0000-00000D550000}"/>
    <cellStyle name="40% - Accent3 4 3 3 2 3" xfId="23545" xr:uid="{00000000-0005-0000-0000-00000E550000}"/>
    <cellStyle name="40% - Accent3 4 3 3 2 3 2" xfId="23546" xr:uid="{00000000-0005-0000-0000-00000F550000}"/>
    <cellStyle name="40% - Accent3 4 3 3 2 3 2 2" xfId="23547" xr:uid="{00000000-0005-0000-0000-000010550000}"/>
    <cellStyle name="40% - Accent3 4 3 3 2 3 3" xfId="23548" xr:uid="{00000000-0005-0000-0000-000011550000}"/>
    <cellStyle name="40% - Accent3 4 3 3 2 4" xfId="23549" xr:uid="{00000000-0005-0000-0000-000012550000}"/>
    <cellStyle name="40% - Accent3 4 3 3 2 4 2" xfId="23550" xr:uid="{00000000-0005-0000-0000-000013550000}"/>
    <cellStyle name="40% - Accent3 4 3 3 2 4 2 2" xfId="23551" xr:uid="{00000000-0005-0000-0000-000014550000}"/>
    <cellStyle name="40% - Accent3 4 3 3 2 4 3" xfId="23552" xr:uid="{00000000-0005-0000-0000-000015550000}"/>
    <cellStyle name="40% - Accent3 4 3 3 2 5" xfId="23553" xr:uid="{00000000-0005-0000-0000-000016550000}"/>
    <cellStyle name="40% - Accent3 4 3 3 2 5 2" xfId="23554" xr:uid="{00000000-0005-0000-0000-000017550000}"/>
    <cellStyle name="40% - Accent3 4 3 3 2 6" xfId="23555" xr:uid="{00000000-0005-0000-0000-000018550000}"/>
    <cellStyle name="40% - Accent3 4 3 3 2 6 2" xfId="23556" xr:uid="{00000000-0005-0000-0000-000019550000}"/>
    <cellStyle name="40% - Accent3 4 3 3 2 7" xfId="23557" xr:uid="{00000000-0005-0000-0000-00001A550000}"/>
    <cellStyle name="40% - Accent3 4 3 3 3" xfId="23558" xr:uid="{00000000-0005-0000-0000-00001B550000}"/>
    <cellStyle name="40% - Accent3 4 3 3 3 2" xfId="23559" xr:uid="{00000000-0005-0000-0000-00001C550000}"/>
    <cellStyle name="40% - Accent3 4 3 3 3 2 2" xfId="23560" xr:uid="{00000000-0005-0000-0000-00001D550000}"/>
    <cellStyle name="40% - Accent3 4 3 3 3 2 2 2" xfId="23561" xr:uid="{00000000-0005-0000-0000-00001E550000}"/>
    <cellStyle name="40% - Accent3 4 3 3 3 2 3" xfId="23562" xr:uid="{00000000-0005-0000-0000-00001F550000}"/>
    <cellStyle name="40% - Accent3 4 3 3 3 3" xfId="23563" xr:uid="{00000000-0005-0000-0000-000020550000}"/>
    <cellStyle name="40% - Accent3 4 3 3 3 3 2" xfId="23564" xr:uid="{00000000-0005-0000-0000-000021550000}"/>
    <cellStyle name="40% - Accent3 4 3 3 3 4" xfId="23565" xr:uid="{00000000-0005-0000-0000-000022550000}"/>
    <cellStyle name="40% - Accent3 4 3 3 4" xfId="23566" xr:uid="{00000000-0005-0000-0000-000023550000}"/>
    <cellStyle name="40% - Accent3 4 3 3 4 2" xfId="23567" xr:uid="{00000000-0005-0000-0000-000024550000}"/>
    <cellStyle name="40% - Accent3 4 3 3 4 2 2" xfId="23568" xr:uid="{00000000-0005-0000-0000-000025550000}"/>
    <cellStyle name="40% - Accent3 4 3 3 4 3" xfId="23569" xr:uid="{00000000-0005-0000-0000-000026550000}"/>
    <cellStyle name="40% - Accent3 4 3 3 5" xfId="23570" xr:uid="{00000000-0005-0000-0000-000027550000}"/>
    <cellStyle name="40% - Accent3 4 3 3 5 2" xfId="23571" xr:uid="{00000000-0005-0000-0000-000028550000}"/>
    <cellStyle name="40% - Accent3 4 3 3 5 2 2" xfId="23572" xr:uid="{00000000-0005-0000-0000-000029550000}"/>
    <cellStyle name="40% - Accent3 4 3 3 5 3" xfId="23573" xr:uid="{00000000-0005-0000-0000-00002A550000}"/>
    <cellStyle name="40% - Accent3 4 3 3 6" xfId="23574" xr:uid="{00000000-0005-0000-0000-00002B550000}"/>
    <cellStyle name="40% - Accent3 4 3 3 6 2" xfId="23575" xr:uid="{00000000-0005-0000-0000-00002C550000}"/>
    <cellStyle name="40% - Accent3 4 3 3 6 2 2" xfId="23576" xr:uid="{00000000-0005-0000-0000-00002D550000}"/>
    <cellStyle name="40% - Accent3 4 3 3 6 3" xfId="23577" xr:uid="{00000000-0005-0000-0000-00002E550000}"/>
    <cellStyle name="40% - Accent3 4 3 3 7" xfId="23578" xr:uid="{00000000-0005-0000-0000-00002F550000}"/>
    <cellStyle name="40% - Accent3 4 3 3 7 2" xfId="23579" xr:uid="{00000000-0005-0000-0000-000030550000}"/>
    <cellStyle name="40% - Accent3 4 3 3 8" xfId="23580" xr:uid="{00000000-0005-0000-0000-000031550000}"/>
    <cellStyle name="40% - Accent3 4 3 3 8 2" xfId="23581" xr:uid="{00000000-0005-0000-0000-000032550000}"/>
    <cellStyle name="40% - Accent3 4 3 3 9" xfId="23582" xr:uid="{00000000-0005-0000-0000-000033550000}"/>
    <cellStyle name="40% - Accent3 4 3 4" xfId="23583" xr:uid="{00000000-0005-0000-0000-000034550000}"/>
    <cellStyle name="40% - Accent3 4 3 4 2" xfId="23584" xr:uid="{00000000-0005-0000-0000-000035550000}"/>
    <cellStyle name="40% - Accent3 4 3 4 2 2" xfId="23585" xr:uid="{00000000-0005-0000-0000-000036550000}"/>
    <cellStyle name="40% - Accent3 4 3 4 2 2 2" xfId="23586" xr:uid="{00000000-0005-0000-0000-000037550000}"/>
    <cellStyle name="40% - Accent3 4 3 4 2 3" xfId="23587" xr:uid="{00000000-0005-0000-0000-000038550000}"/>
    <cellStyle name="40% - Accent3 4 3 4 3" xfId="23588" xr:uid="{00000000-0005-0000-0000-000039550000}"/>
    <cellStyle name="40% - Accent3 4 3 4 3 2" xfId="23589" xr:uid="{00000000-0005-0000-0000-00003A550000}"/>
    <cellStyle name="40% - Accent3 4 3 4 3 2 2" xfId="23590" xr:uid="{00000000-0005-0000-0000-00003B550000}"/>
    <cellStyle name="40% - Accent3 4 3 4 3 3" xfId="23591" xr:uid="{00000000-0005-0000-0000-00003C550000}"/>
    <cellStyle name="40% - Accent3 4 3 4 4" xfId="23592" xr:uid="{00000000-0005-0000-0000-00003D550000}"/>
    <cellStyle name="40% - Accent3 4 3 4 4 2" xfId="23593" xr:uid="{00000000-0005-0000-0000-00003E550000}"/>
    <cellStyle name="40% - Accent3 4 3 4 4 2 2" xfId="23594" xr:uid="{00000000-0005-0000-0000-00003F550000}"/>
    <cellStyle name="40% - Accent3 4 3 4 4 3" xfId="23595" xr:uid="{00000000-0005-0000-0000-000040550000}"/>
    <cellStyle name="40% - Accent3 4 3 4 5" xfId="23596" xr:uid="{00000000-0005-0000-0000-000041550000}"/>
    <cellStyle name="40% - Accent3 4 3 4 5 2" xfId="23597" xr:uid="{00000000-0005-0000-0000-000042550000}"/>
    <cellStyle name="40% - Accent3 4 3 4 6" xfId="23598" xr:uid="{00000000-0005-0000-0000-000043550000}"/>
    <cellStyle name="40% - Accent3 4 3 4 6 2" xfId="23599" xr:uid="{00000000-0005-0000-0000-000044550000}"/>
    <cellStyle name="40% - Accent3 4 3 4 7" xfId="23600" xr:uid="{00000000-0005-0000-0000-000045550000}"/>
    <cellStyle name="40% - Accent3 4 3 5" xfId="23601" xr:uid="{00000000-0005-0000-0000-000046550000}"/>
    <cellStyle name="40% - Accent3 4 3 5 2" xfId="23602" xr:uid="{00000000-0005-0000-0000-000047550000}"/>
    <cellStyle name="40% - Accent3 4 3 5 2 2" xfId="23603" xr:uid="{00000000-0005-0000-0000-000048550000}"/>
    <cellStyle name="40% - Accent3 4 3 5 2 2 2" xfId="23604" xr:uid="{00000000-0005-0000-0000-000049550000}"/>
    <cellStyle name="40% - Accent3 4 3 5 2 3" xfId="23605" xr:uid="{00000000-0005-0000-0000-00004A550000}"/>
    <cellStyle name="40% - Accent3 4 3 5 3" xfId="23606" xr:uid="{00000000-0005-0000-0000-00004B550000}"/>
    <cellStyle name="40% - Accent3 4 3 5 3 2" xfId="23607" xr:uid="{00000000-0005-0000-0000-00004C550000}"/>
    <cellStyle name="40% - Accent3 4 3 5 4" xfId="23608" xr:uid="{00000000-0005-0000-0000-00004D550000}"/>
    <cellStyle name="40% - Accent3 4 3 6" xfId="23609" xr:uid="{00000000-0005-0000-0000-00004E550000}"/>
    <cellStyle name="40% - Accent3 4 3 6 2" xfId="23610" xr:uid="{00000000-0005-0000-0000-00004F550000}"/>
    <cellStyle name="40% - Accent3 4 3 6 2 2" xfId="23611" xr:uid="{00000000-0005-0000-0000-000050550000}"/>
    <cellStyle name="40% - Accent3 4 3 6 3" xfId="23612" xr:uid="{00000000-0005-0000-0000-000051550000}"/>
    <cellStyle name="40% - Accent3 4 3 7" xfId="23613" xr:uid="{00000000-0005-0000-0000-000052550000}"/>
    <cellStyle name="40% - Accent3 4 3 7 2" xfId="23614" xr:uid="{00000000-0005-0000-0000-000053550000}"/>
    <cellStyle name="40% - Accent3 4 3 7 2 2" xfId="23615" xr:uid="{00000000-0005-0000-0000-000054550000}"/>
    <cellStyle name="40% - Accent3 4 3 7 3" xfId="23616" xr:uid="{00000000-0005-0000-0000-000055550000}"/>
    <cellStyle name="40% - Accent3 4 3 8" xfId="23617" xr:uid="{00000000-0005-0000-0000-000056550000}"/>
    <cellStyle name="40% - Accent3 4 3 8 2" xfId="23618" xr:uid="{00000000-0005-0000-0000-000057550000}"/>
    <cellStyle name="40% - Accent3 4 3 8 2 2" xfId="23619" xr:uid="{00000000-0005-0000-0000-000058550000}"/>
    <cellStyle name="40% - Accent3 4 3 8 3" xfId="23620" xr:uid="{00000000-0005-0000-0000-000059550000}"/>
    <cellStyle name="40% - Accent3 4 3 9" xfId="23621" xr:uid="{00000000-0005-0000-0000-00005A550000}"/>
    <cellStyle name="40% - Accent3 4 3 9 2" xfId="23622" xr:uid="{00000000-0005-0000-0000-00005B550000}"/>
    <cellStyle name="40% - Accent3 4 4" xfId="23623" xr:uid="{00000000-0005-0000-0000-00005C550000}"/>
    <cellStyle name="40% - Accent3 4 4 10" xfId="23624" xr:uid="{00000000-0005-0000-0000-00005D550000}"/>
    <cellStyle name="40% - Accent3 4 4 2" xfId="23625" xr:uid="{00000000-0005-0000-0000-00005E550000}"/>
    <cellStyle name="40% - Accent3 4 4 2 2" xfId="23626" xr:uid="{00000000-0005-0000-0000-00005F550000}"/>
    <cellStyle name="40% - Accent3 4 4 2 2 2" xfId="23627" xr:uid="{00000000-0005-0000-0000-000060550000}"/>
    <cellStyle name="40% - Accent3 4 4 2 2 2 2" xfId="23628" xr:uid="{00000000-0005-0000-0000-000061550000}"/>
    <cellStyle name="40% - Accent3 4 4 2 2 2 2 2" xfId="23629" xr:uid="{00000000-0005-0000-0000-000062550000}"/>
    <cellStyle name="40% - Accent3 4 4 2 2 2 3" xfId="23630" xr:uid="{00000000-0005-0000-0000-000063550000}"/>
    <cellStyle name="40% - Accent3 4 4 2 2 3" xfId="23631" xr:uid="{00000000-0005-0000-0000-000064550000}"/>
    <cellStyle name="40% - Accent3 4 4 2 2 3 2" xfId="23632" xr:uid="{00000000-0005-0000-0000-000065550000}"/>
    <cellStyle name="40% - Accent3 4 4 2 2 3 2 2" xfId="23633" xr:uid="{00000000-0005-0000-0000-000066550000}"/>
    <cellStyle name="40% - Accent3 4 4 2 2 3 3" xfId="23634" xr:uid="{00000000-0005-0000-0000-000067550000}"/>
    <cellStyle name="40% - Accent3 4 4 2 2 4" xfId="23635" xr:uid="{00000000-0005-0000-0000-000068550000}"/>
    <cellStyle name="40% - Accent3 4 4 2 2 4 2" xfId="23636" xr:uid="{00000000-0005-0000-0000-000069550000}"/>
    <cellStyle name="40% - Accent3 4 4 2 2 4 2 2" xfId="23637" xr:uid="{00000000-0005-0000-0000-00006A550000}"/>
    <cellStyle name="40% - Accent3 4 4 2 2 4 3" xfId="23638" xr:uid="{00000000-0005-0000-0000-00006B550000}"/>
    <cellStyle name="40% - Accent3 4 4 2 2 5" xfId="23639" xr:uid="{00000000-0005-0000-0000-00006C550000}"/>
    <cellStyle name="40% - Accent3 4 4 2 2 5 2" xfId="23640" xr:uid="{00000000-0005-0000-0000-00006D550000}"/>
    <cellStyle name="40% - Accent3 4 4 2 2 6" xfId="23641" xr:uid="{00000000-0005-0000-0000-00006E550000}"/>
    <cellStyle name="40% - Accent3 4 4 2 2 6 2" xfId="23642" xr:uid="{00000000-0005-0000-0000-00006F550000}"/>
    <cellStyle name="40% - Accent3 4 4 2 2 7" xfId="23643" xr:uid="{00000000-0005-0000-0000-000070550000}"/>
    <cellStyle name="40% - Accent3 4 4 2 3" xfId="23644" xr:uid="{00000000-0005-0000-0000-000071550000}"/>
    <cellStyle name="40% - Accent3 4 4 2 3 2" xfId="23645" xr:uid="{00000000-0005-0000-0000-000072550000}"/>
    <cellStyle name="40% - Accent3 4 4 2 3 2 2" xfId="23646" xr:uid="{00000000-0005-0000-0000-000073550000}"/>
    <cellStyle name="40% - Accent3 4 4 2 3 2 2 2" xfId="23647" xr:uid="{00000000-0005-0000-0000-000074550000}"/>
    <cellStyle name="40% - Accent3 4 4 2 3 2 3" xfId="23648" xr:uid="{00000000-0005-0000-0000-000075550000}"/>
    <cellStyle name="40% - Accent3 4 4 2 3 3" xfId="23649" xr:uid="{00000000-0005-0000-0000-000076550000}"/>
    <cellStyle name="40% - Accent3 4 4 2 3 3 2" xfId="23650" xr:uid="{00000000-0005-0000-0000-000077550000}"/>
    <cellStyle name="40% - Accent3 4 4 2 3 4" xfId="23651" xr:uid="{00000000-0005-0000-0000-000078550000}"/>
    <cellStyle name="40% - Accent3 4 4 2 4" xfId="23652" xr:uid="{00000000-0005-0000-0000-000079550000}"/>
    <cellStyle name="40% - Accent3 4 4 2 4 2" xfId="23653" xr:uid="{00000000-0005-0000-0000-00007A550000}"/>
    <cellStyle name="40% - Accent3 4 4 2 4 2 2" xfId="23654" xr:uid="{00000000-0005-0000-0000-00007B550000}"/>
    <cellStyle name="40% - Accent3 4 4 2 4 3" xfId="23655" xr:uid="{00000000-0005-0000-0000-00007C550000}"/>
    <cellStyle name="40% - Accent3 4 4 2 5" xfId="23656" xr:uid="{00000000-0005-0000-0000-00007D550000}"/>
    <cellStyle name="40% - Accent3 4 4 2 5 2" xfId="23657" xr:uid="{00000000-0005-0000-0000-00007E550000}"/>
    <cellStyle name="40% - Accent3 4 4 2 5 2 2" xfId="23658" xr:uid="{00000000-0005-0000-0000-00007F550000}"/>
    <cellStyle name="40% - Accent3 4 4 2 5 3" xfId="23659" xr:uid="{00000000-0005-0000-0000-000080550000}"/>
    <cellStyle name="40% - Accent3 4 4 2 6" xfId="23660" xr:uid="{00000000-0005-0000-0000-000081550000}"/>
    <cellStyle name="40% - Accent3 4 4 2 6 2" xfId="23661" xr:uid="{00000000-0005-0000-0000-000082550000}"/>
    <cellStyle name="40% - Accent3 4 4 2 6 2 2" xfId="23662" xr:uid="{00000000-0005-0000-0000-000083550000}"/>
    <cellStyle name="40% - Accent3 4 4 2 6 3" xfId="23663" xr:uid="{00000000-0005-0000-0000-000084550000}"/>
    <cellStyle name="40% - Accent3 4 4 2 7" xfId="23664" xr:uid="{00000000-0005-0000-0000-000085550000}"/>
    <cellStyle name="40% - Accent3 4 4 2 7 2" xfId="23665" xr:uid="{00000000-0005-0000-0000-000086550000}"/>
    <cellStyle name="40% - Accent3 4 4 2 8" xfId="23666" xr:uid="{00000000-0005-0000-0000-000087550000}"/>
    <cellStyle name="40% - Accent3 4 4 2 8 2" xfId="23667" xr:uid="{00000000-0005-0000-0000-000088550000}"/>
    <cellStyle name="40% - Accent3 4 4 2 9" xfId="23668" xr:uid="{00000000-0005-0000-0000-000089550000}"/>
    <cellStyle name="40% - Accent3 4 4 3" xfId="23669" xr:uid="{00000000-0005-0000-0000-00008A550000}"/>
    <cellStyle name="40% - Accent3 4 4 3 2" xfId="23670" xr:uid="{00000000-0005-0000-0000-00008B550000}"/>
    <cellStyle name="40% - Accent3 4 4 3 2 2" xfId="23671" xr:uid="{00000000-0005-0000-0000-00008C550000}"/>
    <cellStyle name="40% - Accent3 4 4 3 2 2 2" xfId="23672" xr:uid="{00000000-0005-0000-0000-00008D550000}"/>
    <cellStyle name="40% - Accent3 4 4 3 2 3" xfId="23673" xr:uid="{00000000-0005-0000-0000-00008E550000}"/>
    <cellStyle name="40% - Accent3 4 4 3 3" xfId="23674" xr:uid="{00000000-0005-0000-0000-00008F550000}"/>
    <cellStyle name="40% - Accent3 4 4 3 3 2" xfId="23675" xr:uid="{00000000-0005-0000-0000-000090550000}"/>
    <cellStyle name="40% - Accent3 4 4 3 3 2 2" xfId="23676" xr:uid="{00000000-0005-0000-0000-000091550000}"/>
    <cellStyle name="40% - Accent3 4 4 3 3 3" xfId="23677" xr:uid="{00000000-0005-0000-0000-000092550000}"/>
    <cellStyle name="40% - Accent3 4 4 3 4" xfId="23678" xr:uid="{00000000-0005-0000-0000-000093550000}"/>
    <cellStyle name="40% - Accent3 4 4 3 4 2" xfId="23679" xr:uid="{00000000-0005-0000-0000-000094550000}"/>
    <cellStyle name="40% - Accent3 4 4 3 4 2 2" xfId="23680" xr:uid="{00000000-0005-0000-0000-000095550000}"/>
    <cellStyle name="40% - Accent3 4 4 3 4 3" xfId="23681" xr:uid="{00000000-0005-0000-0000-000096550000}"/>
    <cellStyle name="40% - Accent3 4 4 3 5" xfId="23682" xr:uid="{00000000-0005-0000-0000-000097550000}"/>
    <cellStyle name="40% - Accent3 4 4 3 5 2" xfId="23683" xr:uid="{00000000-0005-0000-0000-000098550000}"/>
    <cellStyle name="40% - Accent3 4 4 3 6" xfId="23684" xr:uid="{00000000-0005-0000-0000-000099550000}"/>
    <cellStyle name="40% - Accent3 4 4 3 6 2" xfId="23685" xr:uid="{00000000-0005-0000-0000-00009A550000}"/>
    <cellStyle name="40% - Accent3 4 4 3 7" xfId="23686" xr:uid="{00000000-0005-0000-0000-00009B550000}"/>
    <cellStyle name="40% - Accent3 4 4 4" xfId="23687" xr:uid="{00000000-0005-0000-0000-00009C550000}"/>
    <cellStyle name="40% - Accent3 4 4 4 2" xfId="23688" xr:uid="{00000000-0005-0000-0000-00009D550000}"/>
    <cellStyle name="40% - Accent3 4 4 4 2 2" xfId="23689" xr:uid="{00000000-0005-0000-0000-00009E550000}"/>
    <cellStyle name="40% - Accent3 4 4 4 2 2 2" xfId="23690" xr:uid="{00000000-0005-0000-0000-00009F550000}"/>
    <cellStyle name="40% - Accent3 4 4 4 2 3" xfId="23691" xr:uid="{00000000-0005-0000-0000-0000A0550000}"/>
    <cellStyle name="40% - Accent3 4 4 4 3" xfId="23692" xr:uid="{00000000-0005-0000-0000-0000A1550000}"/>
    <cellStyle name="40% - Accent3 4 4 4 3 2" xfId="23693" xr:uid="{00000000-0005-0000-0000-0000A2550000}"/>
    <cellStyle name="40% - Accent3 4 4 4 4" xfId="23694" xr:uid="{00000000-0005-0000-0000-0000A3550000}"/>
    <cellStyle name="40% - Accent3 4 4 5" xfId="23695" xr:uid="{00000000-0005-0000-0000-0000A4550000}"/>
    <cellStyle name="40% - Accent3 4 4 5 2" xfId="23696" xr:uid="{00000000-0005-0000-0000-0000A5550000}"/>
    <cellStyle name="40% - Accent3 4 4 5 2 2" xfId="23697" xr:uid="{00000000-0005-0000-0000-0000A6550000}"/>
    <cellStyle name="40% - Accent3 4 4 5 3" xfId="23698" xr:uid="{00000000-0005-0000-0000-0000A7550000}"/>
    <cellStyle name="40% - Accent3 4 4 6" xfId="23699" xr:uid="{00000000-0005-0000-0000-0000A8550000}"/>
    <cellStyle name="40% - Accent3 4 4 6 2" xfId="23700" xr:uid="{00000000-0005-0000-0000-0000A9550000}"/>
    <cellStyle name="40% - Accent3 4 4 6 2 2" xfId="23701" xr:uid="{00000000-0005-0000-0000-0000AA550000}"/>
    <cellStyle name="40% - Accent3 4 4 6 3" xfId="23702" xr:uid="{00000000-0005-0000-0000-0000AB550000}"/>
    <cellStyle name="40% - Accent3 4 4 7" xfId="23703" xr:uid="{00000000-0005-0000-0000-0000AC550000}"/>
    <cellStyle name="40% - Accent3 4 4 7 2" xfId="23704" xr:uid="{00000000-0005-0000-0000-0000AD550000}"/>
    <cellStyle name="40% - Accent3 4 4 7 2 2" xfId="23705" xr:uid="{00000000-0005-0000-0000-0000AE550000}"/>
    <cellStyle name="40% - Accent3 4 4 7 3" xfId="23706" xr:uid="{00000000-0005-0000-0000-0000AF550000}"/>
    <cellStyle name="40% - Accent3 4 4 8" xfId="23707" xr:uid="{00000000-0005-0000-0000-0000B0550000}"/>
    <cellStyle name="40% - Accent3 4 4 8 2" xfId="23708" xr:uid="{00000000-0005-0000-0000-0000B1550000}"/>
    <cellStyle name="40% - Accent3 4 4 9" xfId="23709" xr:uid="{00000000-0005-0000-0000-0000B2550000}"/>
    <cellStyle name="40% - Accent3 4 4 9 2" xfId="23710" xr:uid="{00000000-0005-0000-0000-0000B3550000}"/>
    <cellStyle name="40% - Accent3 4 5" xfId="23711" xr:uid="{00000000-0005-0000-0000-0000B4550000}"/>
    <cellStyle name="40% - Accent3 4 5 2" xfId="23712" xr:uid="{00000000-0005-0000-0000-0000B5550000}"/>
    <cellStyle name="40% - Accent3 4 5 2 2" xfId="23713" xr:uid="{00000000-0005-0000-0000-0000B6550000}"/>
    <cellStyle name="40% - Accent3 4 5 2 2 2" xfId="23714" xr:uid="{00000000-0005-0000-0000-0000B7550000}"/>
    <cellStyle name="40% - Accent3 4 5 2 2 2 2" xfId="23715" xr:uid="{00000000-0005-0000-0000-0000B8550000}"/>
    <cellStyle name="40% - Accent3 4 5 2 2 3" xfId="23716" xr:uid="{00000000-0005-0000-0000-0000B9550000}"/>
    <cellStyle name="40% - Accent3 4 5 2 3" xfId="23717" xr:uid="{00000000-0005-0000-0000-0000BA550000}"/>
    <cellStyle name="40% - Accent3 4 5 2 3 2" xfId="23718" xr:uid="{00000000-0005-0000-0000-0000BB550000}"/>
    <cellStyle name="40% - Accent3 4 5 2 3 2 2" xfId="23719" xr:uid="{00000000-0005-0000-0000-0000BC550000}"/>
    <cellStyle name="40% - Accent3 4 5 2 3 3" xfId="23720" xr:uid="{00000000-0005-0000-0000-0000BD550000}"/>
    <cellStyle name="40% - Accent3 4 5 2 4" xfId="23721" xr:uid="{00000000-0005-0000-0000-0000BE550000}"/>
    <cellStyle name="40% - Accent3 4 5 2 4 2" xfId="23722" xr:uid="{00000000-0005-0000-0000-0000BF550000}"/>
    <cellStyle name="40% - Accent3 4 5 2 4 2 2" xfId="23723" xr:uid="{00000000-0005-0000-0000-0000C0550000}"/>
    <cellStyle name="40% - Accent3 4 5 2 4 3" xfId="23724" xr:uid="{00000000-0005-0000-0000-0000C1550000}"/>
    <cellStyle name="40% - Accent3 4 5 2 5" xfId="23725" xr:uid="{00000000-0005-0000-0000-0000C2550000}"/>
    <cellStyle name="40% - Accent3 4 5 2 5 2" xfId="23726" xr:uid="{00000000-0005-0000-0000-0000C3550000}"/>
    <cellStyle name="40% - Accent3 4 5 2 6" xfId="23727" xr:uid="{00000000-0005-0000-0000-0000C4550000}"/>
    <cellStyle name="40% - Accent3 4 5 2 6 2" xfId="23728" xr:uid="{00000000-0005-0000-0000-0000C5550000}"/>
    <cellStyle name="40% - Accent3 4 5 2 7" xfId="23729" xr:uid="{00000000-0005-0000-0000-0000C6550000}"/>
    <cellStyle name="40% - Accent3 4 5 3" xfId="23730" xr:uid="{00000000-0005-0000-0000-0000C7550000}"/>
    <cellStyle name="40% - Accent3 4 5 3 2" xfId="23731" xr:uid="{00000000-0005-0000-0000-0000C8550000}"/>
    <cellStyle name="40% - Accent3 4 5 3 2 2" xfId="23732" xr:uid="{00000000-0005-0000-0000-0000C9550000}"/>
    <cellStyle name="40% - Accent3 4 5 3 2 2 2" xfId="23733" xr:uid="{00000000-0005-0000-0000-0000CA550000}"/>
    <cellStyle name="40% - Accent3 4 5 3 2 3" xfId="23734" xr:uid="{00000000-0005-0000-0000-0000CB550000}"/>
    <cellStyle name="40% - Accent3 4 5 3 3" xfId="23735" xr:uid="{00000000-0005-0000-0000-0000CC550000}"/>
    <cellStyle name="40% - Accent3 4 5 3 3 2" xfId="23736" xr:uid="{00000000-0005-0000-0000-0000CD550000}"/>
    <cellStyle name="40% - Accent3 4 5 3 4" xfId="23737" xr:uid="{00000000-0005-0000-0000-0000CE550000}"/>
    <cellStyle name="40% - Accent3 4 5 4" xfId="23738" xr:uid="{00000000-0005-0000-0000-0000CF550000}"/>
    <cellStyle name="40% - Accent3 4 5 4 2" xfId="23739" xr:uid="{00000000-0005-0000-0000-0000D0550000}"/>
    <cellStyle name="40% - Accent3 4 5 4 2 2" xfId="23740" xr:uid="{00000000-0005-0000-0000-0000D1550000}"/>
    <cellStyle name="40% - Accent3 4 5 4 3" xfId="23741" xr:uid="{00000000-0005-0000-0000-0000D2550000}"/>
    <cellStyle name="40% - Accent3 4 5 5" xfId="23742" xr:uid="{00000000-0005-0000-0000-0000D3550000}"/>
    <cellStyle name="40% - Accent3 4 5 5 2" xfId="23743" xr:uid="{00000000-0005-0000-0000-0000D4550000}"/>
    <cellStyle name="40% - Accent3 4 5 5 2 2" xfId="23744" xr:uid="{00000000-0005-0000-0000-0000D5550000}"/>
    <cellStyle name="40% - Accent3 4 5 5 3" xfId="23745" xr:uid="{00000000-0005-0000-0000-0000D6550000}"/>
    <cellStyle name="40% - Accent3 4 5 6" xfId="23746" xr:uid="{00000000-0005-0000-0000-0000D7550000}"/>
    <cellStyle name="40% - Accent3 4 5 6 2" xfId="23747" xr:uid="{00000000-0005-0000-0000-0000D8550000}"/>
    <cellStyle name="40% - Accent3 4 5 6 2 2" xfId="23748" xr:uid="{00000000-0005-0000-0000-0000D9550000}"/>
    <cellStyle name="40% - Accent3 4 5 6 3" xfId="23749" xr:uid="{00000000-0005-0000-0000-0000DA550000}"/>
    <cellStyle name="40% - Accent3 4 5 7" xfId="23750" xr:uid="{00000000-0005-0000-0000-0000DB550000}"/>
    <cellStyle name="40% - Accent3 4 5 7 2" xfId="23751" xr:uid="{00000000-0005-0000-0000-0000DC550000}"/>
    <cellStyle name="40% - Accent3 4 5 8" xfId="23752" xr:uid="{00000000-0005-0000-0000-0000DD550000}"/>
    <cellStyle name="40% - Accent3 4 5 8 2" xfId="23753" xr:uid="{00000000-0005-0000-0000-0000DE550000}"/>
    <cellStyle name="40% - Accent3 4 5 9" xfId="23754" xr:uid="{00000000-0005-0000-0000-0000DF550000}"/>
    <cellStyle name="40% - Accent3 4 6" xfId="23755" xr:uid="{00000000-0005-0000-0000-0000E0550000}"/>
    <cellStyle name="40% - Accent3 4 6 2" xfId="23756" xr:uid="{00000000-0005-0000-0000-0000E1550000}"/>
    <cellStyle name="40% - Accent3 4 6 2 2" xfId="23757" xr:uid="{00000000-0005-0000-0000-0000E2550000}"/>
    <cellStyle name="40% - Accent3 4 6 2 2 2" xfId="23758" xr:uid="{00000000-0005-0000-0000-0000E3550000}"/>
    <cellStyle name="40% - Accent3 4 6 2 3" xfId="23759" xr:uid="{00000000-0005-0000-0000-0000E4550000}"/>
    <cellStyle name="40% - Accent3 4 6 3" xfId="23760" xr:uid="{00000000-0005-0000-0000-0000E5550000}"/>
    <cellStyle name="40% - Accent3 4 6 3 2" xfId="23761" xr:uid="{00000000-0005-0000-0000-0000E6550000}"/>
    <cellStyle name="40% - Accent3 4 6 3 2 2" xfId="23762" xr:uid="{00000000-0005-0000-0000-0000E7550000}"/>
    <cellStyle name="40% - Accent3 4 6 3 3" xfId="23763" xr:uid="{00000000-0005-0000-0000-0000E8550000}"/>
    <cellStyle name="40% - Accent3 4 6 4" xfId="23764" xr:uid="{00000000-0005-0000-0000-0000E9550000}"/>
    <cellStyle name="40% - Accent3 4 6 4 2" xfId="23765" xr:uid="{00000000-0005-0000-0000-0000EA550000}"/>
    <cellStyle name="40% - Accent3 4 6 4 2 2" xfId="23766" xr:uid="{00000000-0005-0000-0000-0000EB550000}"/>
    <cellStyle name="40% - Accent3 4 6 4 3" xfId="23767" xr:uid="{00000000-0005-0000-0000-0000EC550000}"/>
    <cellStyle name="40% - Accent3 4 6 5" xfId="23768" xr:uid="{00000000-0005-0000-0000-0000ED550000}"/>
    <cellStyle name="40% - Accent3 4 6 5 2" xfId="23769" xr:uid="{00000000-0005-0000-0000-0000EE550000}"/>
    <cellStyle name="40% - Accent3 4 6 6" xfId="23770" xr:uid="{00000000-0005-0000-0000-0000EF550000}"/>
    <cellStyle name="40% - Accent3 4 6 6 2" xfId="23771" xr:uid="{00000000-0005-0000-0000-0000F0550000}"/>
    <cellStyle name="40% - Accent3 4 6 7" xfId="23772" xr:uid="{00000000-0005-0000-0000-0000F1550000}"/>
    <cellStyle name="40% - Accent3 4 7" xfId="23773" xr:uid="{00000000-0005-0000-0000-0000F2550000}"/>
    <cellStyle name="40% - Accent3 4 7 2" xfId="23774" xr:uid="{00000000-0005-0000-0000-0000F3550000}"/>
    <cellStyle name="40% - Accent3 4 7 2 2" xfId="23775" xr:uid="{00000000-0005-0000-0000-0000F4550000}"/>
    <cellStyle name="40% - Accent3 4 7 2 2 2" xfId="23776" xr:uid="{00000000-0005-0000-0000-0000F5550000}"/>
    <cellStyle name="40% - Accent3 4 7 2 3" xfId="23777" xr:uid="{00000000-0005-0000-0000-0000F6550000}"/>
    <cellStyle name="40% - Accent3 4 7 3" xfId="23778" xr:uid="{00000000-0005-0000-0000-0000F7550000}"/>
    <cellStyle name="40% - Accent3 4 7 3 2" xfId="23779" xr:uid="{00000000-0005-0000-0000-0000F8550000}"/>
    <cellStyle name="40% - Accent3 4 7 4" xfId="23780" xr:uid="{00000000-0005-0000-0000-0000F9550000}"/>
    <cellStyle name="40% - Accent3 4 8" xfId="23781" xr:uid="{00000000-0005-0000-0000-0000FA550000}"/>
    <cellStyle name="40% - Accent3 4 8 2" xfId="23782" xr:uid="{00000000-0005-0000-0000-0000FB550000}"/>
    <cellStyle name="40% - Accent3 4 8 2 2" xfId="23783" xr:uid="{00000000-0005-0000-0000-0000FC550000}"/>
    <cellStyle name="40% - Accent3 4 8 3" xfId="23784" xr:uid="{00000000-0005-0000-0000-0000FD550000}"/>
    <cellStyle name="40% - Accent3 4 9" xfId="23785" xr:uid="{00000000-0005-0000-0000-0000FE550000}"/>
    <cellStyle name="40% - Accent3 4 9 2" xfId="23786" xr:uid="{00000000-0005-0000-0000-0000FF550000}"/>
    <cellStyle name="40% - Accent3 4 9 2 2" xfId="23787" xr:uid="{00000000-0005-0000-0000-000000560000}"/>
    <cellStyle name="40% - Accent3 4 9 3" xfId="23788" xr:uid="{00000000-0005-0000-0000-000001560000}"/>
    <cellStyle name="40% - Accent3 5" xfId="23789" xr:uid="{00000000-0005-0000-0000-000002560000}"/>
    <cellStyle name="40% - Accent3 5 10" xfId="23790" xr:uid="{00000000-0005-0000-0000-000003560000}"/>
    <cellStyle name="40% - Accent3 5 10 2" xfId="23791" xr:uid="{00000000-0005-0000-0000-000004560000}"/>
    <cellStyle name="40% - Accent3 5 11" xfId="23792" xr:uid="{00000000-0005-0000-0000-000005560000}"/>
    <cellStyle name="40% - Accent3 5 12" xfId="23793" xr:uid="{00000000-0005-0000-0000-000006560000}"/>
    <cellStyle name="40% - Accent3 5 2" xfId="23794" xr:uid="{00000000-0005-0000-0000-000007560000}"/>
    <cellStyle name="40% - Accent3 5 2 10" xfId="23795" xr:uid="{00000000-0005-0000-0000-000008560000}"/>
    <cellStyle name="40% - Accent3 5 2 11" xfId="23796" xr:uid="{00000000-0005-0000-0000-000009560000}"/>
    <cellStyle name="40% - Accent3 5 2 2" xfId="23797" xr:uid="{00000000-0005-0000-0000-00000A560000}"/>
    <cellStyle name="40% - Accent3 5 2 2 2" xfId="23798" xr:uid="{00000000-0005-0000-0000-00000B560000}"/>
    <cellStyle name="40% - Accent3 5 2 2 2 2" xfId="23799" xr:uid="{00000000-0005-0000-0000-00000C560000}"/>
    <cellStyle name="40% - Accent3 5 2 2 2 2 2" xfId="23800" xr:uid="{00000000-0005-0000-0000-00000D560000}"/>
    <cellStyle name="40% - Accent3 5 2 2 2 2 2 2" xfId="23801" xr:uid="{00000000-0005-0000-0000-00000E560000}"/>
    <cellStyle name="40% - Accent3 5 2 2 2 2 3" xfId="23802" xr:uid="{00000000-0005-0000-0000-00000F560000}"/>
    <cellStyle name="40% - Accent3 5 2 2 2 3" xfId="23803" xr:uid="{00000000-0005-0000-0000-000010560000}"/>
    <cellStyle name="40% - Accent3 5 2 2 2 3 2" xfId="23804" xr:uid="{00000000-0005-0000-0000-000011560000}"/>
    <cellStyle name="40% - Accent3 5 2 2 2 3 2 2" xfId="23805" xr:uid="{00000000-0005-0000-0000-000012560000}"/>
    <cellStyle name="40% - Accent3 5 2 2 2 3 3" xfId="23806" xr:uid="{00000000-0005-0000-0000-000013560000}"/>
    <cellStyle name="40% - Accent3 5 2 2 2 4" xfId="23807" xr:uid="{00000000-0005-0000-0000-000014560000}"/>
    <cellStyle name="40% - Accent3 5 2 2 2 4 2" xfId="23808" xr:uid="{00000000-0005-0000-0000-000015560000}"/>
    <cellStyle name="40% - Accent3 5 2 2 2 4 2 2" xfId="23809" xr:uid="{00000000-0005-0000-0000-000016560000}"/>
    <cellStyle name="40% - Accent3 5 2 2 2 4 3" xfId="23810" xr:uid="{00000000-0005-0000-0000-000017560000}"/>
    <cellStyle name="40% - Accent3 5 2 2 2 5" xfId="23811" xr:uid="{00000000-0005-0000-0000-000018560000}"/>
    <cellStyle name="40% - Accent3 5 2 2 2 5 2" xfId="23812" xr:uid="{00000000-0005-0000-0000-000019560000}"/>
    <cellStyle name="40% - Accent3 5 2 2 2 6" xfId="23813" xr:uid="{00000000-0005-0000-0000-00001A560000}"/>
    <cellStyle name="40% - Accent3 5 2 2 2 6 2" xfId="23814" xr:uid="{00000000-0005-0000-0000-00001B560000}"/>
    <cellStyle name="40% - Accent3 5 2 2 2 7" xfId="23815" xr:uid="{00000000-0005-0000-0000-00001C560000}"/>
    <cellStyle name="40% - Accent3 5 2 2 3" xfId="23816" xr:uid="{00000000-0005-0000-0000-00001D560000}"/>
    <cellStyle name="40% - Accent3 5 2 2 3 2" xfId="23817" xr:uid="{00000000-0005-0000-0000-00001E560000}"/>
    <cellStyle name="40% - Accent3 5 2 2 3 2 2" xfId="23818" xr:uid="{00000000-0005-0000-0000-00001F560000}"/>
    <cellStyle name="40% - Accent3 5 2 2 3 2 2 2" xfId="23819" xr:uid="{00000000-0005-0000-0000-000020560000}"/>
    <cellStyle name="40% - Accent3 5 2 2 3 2 3" xfId="23820" xr:uid="{00000000-0005-0000-0000-000021560000}"/>
    <cellStyle name="40% - Accent3 5 2 2 3 3" xfId="23821" xr:uid="{00000000-0005-0000-0000-000022560000}"/>
    <cellStyle name="40% - Accent3 5 2 2 3 3 2" xfId="23822" xr:uid="{00000000-0005-0000-0000-000023560000}"/>
    <cellStyle name="40% - Accent3 5 2 2 3 4" xfId="23823" xr:uid="{00000000-0005-0000-0000-000024560000}"/>
    <cellStyle name="40% - Accent3 5 2 2 4" xfId="23824" xr:uid="{00000000-0005-0000-0000-000025560000}"/>
    <cellStyle name="40% - Accent3 5 2 2 4 2" xfId="23825" xr:uid="{00000000-0005-0000-0000-000026560000}"/>
    <cellStyle name="40% - Accent3 5 2 2 4 2 2" xfId="23826" xr:uid="{00000000-0005-0000-0000-000027560000}"/>
    <cellStyle name="40% - Accent3 5 2 2 4 3" xfId="23827" xr:uid="{00000000-0005-0000-0000-000028560000}"/>
    <cellStyle name="40% - Accent3 5 2 2 5" xfId="23828" xr:uid="{00000000-0005-0000-0000-000029560000}"/>
    <cellStyle name="40% - Accent3 5 2 2 5 2" xfId="23829" xr:uid="{00000000-0005-0000-0000-00002A560000}"/>
    <cellStyle name="40% - Accent3 5 2 2 5 2 2" xfId="23830" xr:uid="{00000000-0005-0000-0000-00002B560000}"/>
    <cellStyle name="40% - Accent3 5 2 2 5 3" xfId="23831" xr:uid="{00000000-0005-0000-0000-00002C560000}"/>
    <cellStyle name="40% - Accent3 5 2 2 6" xfId="23832" xr:uid="{00000000-0005-0000-0000-00002D560000}"/>
    <cellStyle name="40% - Accent3 5 2 2 6 2" xfId="23833" xr:uid="{00000000-0005-0000-0000-00002E560000}"/>
    <cellStyle name="40% - Accent3 5 2 2 6 2 2" xfId="23834" xr:uid="{00000000-0005-0000-0000-00002F560000}"/>
    <cellStyle name="40% - Accent3 5 2 2 6 3" xfId="23835" xr:uid="{00000000-0005-0000-0000-000030560000}"/>
    <cellStyle name="40% - Accent3 5 2 2 7" xfId="23836" xr:uid="{00000000-0005-0000-0000-000031560000}"/>
    <cellStyle name="40% - Accent3 5 2 2 7 2" xfId="23837" xr:uid="{00000000-0005-0000-0000-000032560000}"/>
    <cellStyle name="40% - Accent3 5 2 2 8" xfId="23838" xr:uid="{00000000-0005-0000-0000-000033560000}"/>
    <cellStyle name="40% - Accent3 5 2 2 8 2" xfId="23839" xr:uid="{00000000-0005-0000-0000-000034560000}"/>
    <cellStyle name="40% - Accent3 5 2 2 9" xfId="23840" xr:uid="{00000000-0005-0000-0000-000035560000}"/>
    <cellStyle name="40% - Accent3 5 2 3" xfId="23841" xr:uid="{00000000-0005-0000-0000-000036560000}"/>
    <cellStyle name="40% - Accent3 5 2 3 2" xfId="23842" xr:uid="{00000000-0005-0000-0000-000037560000}"/>
    <cellStyle name="40% - Accent3 5 2 3 2 2" xfId="23843" xr:uid="{00000000-0005-0000-0000-000038560000}"/>
    <cellStyle name="40% - Accent3 5 2 3 2 2 2" xfId="23844" xr:uid="{00000000-0005-0000-0000-000039560000}"/>
    <cellStyle name="40% - Accent3 5 2 3 2 3" xfId="23845" xr:uid="{00000000-0005-0000-0000-00003A560000}"/>
    <cellStyle name="40% - Accent3 5 2 3 3" xfId="23846" xr:uid="{00000000-0005-0000-0000-00003B560000}"/>
    <cellStyle name="40% - Accent3 5 2 3 3 2" xfId="23847" xr:uid="{00000000-0005-0000-0000-00003C560000}"/>
    <cellStyle name="40% - Accent3 5 2 3 3 2 2" xfId="23848" xr:uid="{00000000-0005-0000-0000-00003D560000}"/>
    <cellStyle name="40% - Accent3 5 2 3 3 3" xfId="23849" xr:uid="{00000000-0005-0000-0000-00003E560000}"/>
    <cellStyle name="40% - Accent3 5 2 3 4" xfId="23850" xr:uid="{00000000-0005-0000-0000-00003F560000}"/>
    <cellStyle name="40% - Accent3 5 2 3 4 2" xfId="23851" xr:uid="{00000000-0005-0000-0000-000040560000}"/>
    <cellStyle name="40% - Accent3 5 2 3 4 2 2" xfId="23852" xr:uid="{00000000-0005-0000-0000-000041560000}"/>
    <cellStyle name="40% - Accent3 5 2 3 4 3" xfId="23853" xr:uid="{00000000-0005-0000-0000-000042560000}"/>
    <cellStyle name="40% - Accent3 5 2 3 5" xfId="23854" xr:uid="{00000000-0005-0000-0000-000043560000}"/>
    <cellStyle name="40% - Accent3 5 2 3 5 2" xfId="23855" xr:uid="{00000000-0005-0000-0000-000044560000}"/>
    <cellStyle name="40% - Accent3 5 2 3 6" xfId="23856" xr:uid="{00000000-0005-0000-0000-000045560000}"/>
    <cellStyle name="40% - Accent3 5 2 3 6 2" xfId="23857" xr:uid="{00000000-0005-0000-0000-000046560000}"/>
    <cellStyle name="40% - Accent3 5 2 3 7" xfId="23858" xr:uid="{00000000-0005-0000-0000-000047560000}"/>
    <cellStyle name="40% - Accent3 5 2 4" xfId="23859" xr:uid="{00000000-0005-0000-0000-000048560000}"/>
    <cellStyle name="40% - Accent3 5 2 4 2" xfId="23860" xr:uid="{00000000-0005-0000-0000-000049560000}"/>
    <cellStyle name="40% - Accent3 5 2 4 2 2" xfId="23861" xr:uid="{00000000-0005-0000-0000-00004A560000}"/>
    <cellStyle name="40% - Accent3 5 2 4 2 2 2" xfId="23862" xr:uid="{00000000-0005-0000-0000-00004B560000}"/>
    <cellStyle name="40% - Accent3 5 2 4 2 3" xfId="23863" xr:uid="{00000000-0005-0000-0000-00004C560000}"/>
    <cellStyle name="40% - Accent3 5 2 4 3" xfId="23864" xr:uid="{00000000-0005-0000-0000-00004D560000}"/>
    <cellStyle name="40% - Accent3 5 2 4 3 2" xfId="23865" xr:uid="{00000000-0005-0000-0000-00004E560000}"/>
    <cellStyle name="40% - Accent3 5 2 4 4" xfId="23866" xr:uid="{00000000-0005-0000-0000-00004F560000}"/>
    <cellStyle name="40% - Accent3 5 2 5" xfId="23867" xr:uid="{00000000-0005-0000-0000-000050560000}"/>
    <cellStyle name="40% - Accent3 5 2 5 2" xfId="23868" xr:uid="{00000000-0005-0000-0000-000051560000}"/>
    <cellStyle name="40% - Accent3 5 2 5 2 2" xfId="23869" xr:uid="{00000000-0005-0000-0000-000052560000}"/>
    <cellStyle name="40% - Accent3 5 2 5 3" xfId="23870" xr:uid="{00000000-0005-0000-0000-000053560000}"/>
    <cellStyle name="40% - Accent3 5 2 6" xfId="23871" xr:uid="{00000000-0005-0000-0000-000054560000}"/>
    <cellStyle name="40% - Accent3 5 2 6 2" xfId="23872" xr:uid="{00000000-0005-0000-0000-000055560000}"/>
    <cellStyle name="40% - Accent3 5 2 6 2 2" xfId="23873" xr:uid="{00000000-0005-0000-0000-000056560000}"/>
    <cellStyle name="40% - Accent3 5 2 6 3" xfId="23874" xr:uid="{00000000-0005-0000-0000-000057560000}"/>
    <cellStyle name="40% - Accent3 5 2 7" xfId="23875" xr:uid="{00000000-0005-0000-0000-000058560000}"/>
    <cellStyle name="40% - Accent3 5 2 7 2" xfId="23876" xr:uid="{00000000-0005-0000-0000-000059560000}"/>
    <cellStyle name="40% - Accent3 5 2 7 2 2" xfId="23877" xr:uid="{00000000-0005-0000-0000-00005A560000}"/>
    <cellStyle name="40% - Accent3 5 2 7 3" xfId="23878" xr:uid="{00000000-0005-0000-0000-00005B560000}"/>
    <cellStyle name="40% - Accent3 5 2 8" xfId="23879" xr:uid="{00000000-0005-0000-0000-00005C560000}"/>
    <cellStyle name="40% - Accent3 5 2 8 2" xfId="23880" xr:uid="{00000000-0005-0000-0000-00005D560000}"/>
    <cellStyle name="40% - Accent3 5 2 9" xfId="23881" xr:uid="{00000000-0005-0000-0000-00005E560000}"/>
    <cellStyle name="40% - Accent3 5 2 9 2" xfId="23882" xr:uid="{00000000-0005-0000-0000-00005F560000}"/>
    <cellStyle name="40% - Accent3 5 3" xfId="23883" xr:uid="{00000000-0005-0000-0000-000060560000}"/>
    <cellStyle name="40% - Accent3 5 3 2" xfId="23884" xr:uid="{00000000-0005-0000-0000-000061560000}"/>
    <cellStyle name="40% - Accent3 5 3 2 2" xfId="23885" xr:uid="{00000000-0005-0000-0000-000062560000}"/>
    <cellStyle name="40% - Accent3 5 3 2 2 2" xfId="23886" xr:uid="{00000000-0005-0000-0000-000063560000}"/>
    <cellStyle name="40% - Accent3 5 3 2 2 2 2" xfId="23887" xr:uid="{00000000-0005-0000-0000-000064560000}"/>
    <cellStyle name="40% - Accent3 5 3 2 2 3" xfId="23888" xr:uid="{00000000-0005-0000-0000-000065560000}"/>
    <cellStyle name="40% - Accent3 5 3 2 3" xfId="23889" xr:uid="{00000000-0005-0000-0000-000066560000}"/>
    <cellStyle name="40% - Accent3 5 3 2 3 2" xfId="23890" xr:uid="{00000000-0005-0000-0000-000067560000}"/>
    <cellStyle name="40% - Accent3 5 3 2 3 2 2" xfId="23891" xr:uid="{00000000-0005-0000-0000-000068560000}"/>
    <cellStyle name="40% - Accent3 5 3 2 3 3" xfId="23892" xr:uid="{00000000-0005-0000-0000-000069560000}"/>
    <cellStyle name="40% - Accent3 5 3 2 4" xfId="23893" xr:uid="{00000000-0005-0000-0000-00006A560000}"/>
    <cellStyle name="40% - Accent3 5 3 2 4 2" xfId="23894" xr:uid="{00000000-0005-0000-0000-00006B560000}"/>
    <cellStyle name="40% - Accent3 5 3 2 4 2 2" xfId="23895" xr:uid="{00000000-0005-0000-0000-00006C560000}"/>
    <cellStyle name="40% - Accent3 5 3 2 4 3" xfId="23896" xr:uid="{00000000-0005-0000-0000-00006D560000}"/>
    <cellStyle name="40% - Accent3 5 3 2 5" xfId="23897" xr:uid="{00000000-0005-0000-0000-00006E560000}"/>
    <cellStyle name="40% - Accent3 5 3 2 5 2" xfId="23898" xr:uid="{00000000-0005-0000-0000-00006F560000}"/>
    <cellStyle name="40% - Accent3 5 3 2 6" xfId="23899" xr:uid="{00000000-0005-0000-0000-000070560000}"/>
    <cellStyle name="40% - Accent3 5 3 2 6 2" xfId="23900" xr:uid="{00000000-0005-0000-0000-000071560000}"/>
    <cellStyle name="40% - Accent3 5 3 2 7" xfId="23901" xr:uid="{00000000-0005-0000-0000-000072560000}"/>
    <cellStyle name="40% - Accent3 5 3 3" xfId="23902" xr:uid="{00000000-0005-0000-0000-000073560000}"/>
    <cellStyle name="40% - Accent3 5 3 3 2" xfId="23903" xr:uid="{00000000-0005-0000-0000-000074560000}"/>
    <cellStyle name="40% - Accent3 5 3 3 2 2" xfId="23904" xr:uid="{00000000-0005-0000-0000-000075560000}"/>
    <cellStyle name="40% - Accent3 5 3 3 2 2 2" xfId="23905" xr:uid="{00000000-0005-0000-0000-000076560000}"/>
    <cellStyle name="40% - Accent3 5 3 3 2 3" xfId="23906" xr:uid="{00000000-0005-0000-0000-000077560000}"/>
    <cellStyle name="40% - Accent3 5 3 3 3" xfId="23907" xr:uid="{00000000-0005-0000-0000-000078560000}"/>
    <cellStyle name="40% - Accent3 5 3 3 3 2" xfId="23908" xr:uid="{00000000-0005-0000-0000-000079560000}"/>
    <cellStyle name="40% - Accent3 5 3 3 4" xfId="23909" xr:uid="{00000000-0005-0000-0000-00007A560000}"/>
    <cellStyle name="40% - Accent3 5 3 4" xfId="23910" xr:uid="{00000000-0005-0000-0000-00007B560000}"/>
    <cellStyle name="40% - Accent3 5 3 4 2" xfId="23911" xr:uid="{00000000-0005-0000-0000-00007C560000}"/>
    <cellStyle name="40% - Accent3 5 3 4 2 2" xfId="23912" xr:uid="{00000000-0005-0000-0000-00007D560000}"/>
    <cellStyle name="40% - Accent3 5 3 4 3" xfId="23913" xr:uid="{00000000-0005-0000-0000-00007E560000}"/>
    <cellStyle name="40% - Accent3 5 3 5" xfId="23914" xr:uid="{00000000-0005-0000-0000-00007F560000}"/>
    <cellStyle name="40% - Accent3 5 3 5 2" xfId="23915" xr:uid="{00000000-0005-0000-0000-000080560000}"/>
    <cellStyle name="40% - Accent3 5 3 5 2 2" xfId="23916" xr:uid="{00000000-0005-0000-0000-000081560000}"/>
    <cellStyle name="40% - Accent3 5 3 5 3" xfId="23917" xr:uid="{00000000-0005-0000-0000-000082560000}"/>
    <cellStyle name="40% - Accent3 5 3 6" xfId="23918" xr:uid="{00000000-0005-0000-0000-000083560000}"/>
    <cellStyle name="40% - Accent3 5 3 6 2" xfId="23919" xr:uid="{00000000-0005-0000-0000-000084560000}"/>
    <cellStyle name="40% - Accent3 5 3 6 2 2" xfId="23920" xr:uid="{00000000-0005-0000-0000-000085560000}"/>
    <cellStyle name="40% - Accent3 5 3 6 3" xfId="23921" xr:uid="{00000000-0005-0000-0000-000086560000}"/>
    <cellStyle name="40% - Accent3 5 3 7" xfId="23922" xr:uid="{00000000-0005-0000-0000-000087560000}"/>
    <cellStyle name="40% - Accent3 5 3 7 2" xfId="23923" xr:uid="{00000000-0005-0000-0000-000088560000}"/>
    <cellStyle name="40% - Accent3 5 3 8" xfId="23924" xr:uid="{00000000-0005-0000-0000-000089560000}"/>
    <cellStyle name="40% - Accent3 5 3 8 2" xfId="23925" xr:uid="{00000000-0005-0000-0000-00008A560000}"/>
    <cellStyle name="40% - Accent3 5 3 9" xfId="23926" xr:uid="{00000000-0005-0000-0000-00008B560000}"/>
    <cellStyle name="40% - Accent3 5 4" xfId="23927" xr:uid="{00000000-0005-0000-0000-00008C560000}"/>
    <cellStyle name="40% - Accent3 5 4 2" xfId="23928" xr:uid="{00000000-0005-0000-0000-00008D560000}"/>
    <cellStyle name="40% - Accent3 5 4 2 2" xfId="23929" xr:uid="{00000000-0005-0000-0000-00008E560000}"/>
    <cellStyle name="40% - Accent3 5 4 2 2 2" xfId="23930" xr:uid="{00000000-0005-0000-0000-00008F560000}"/>
    <cellStyle name="40% - Accent3 5 4 2 3" xfId="23931" xr:uid="{00000000-0005-0000-0000-000090560000}"/>
    <cellStyle name="40% - Accent3 5 4 3" xfId="23932" xr:uid="{00000000-0005-0000-0000-000091560000}"/>
    <cellStyle name="40% - Accent3 5 4 3 2" xfId="23933" xr:uid="{00000000-0005-0000-0000-000092560000}"/>
    <cellStyle name="40% - Accent3 5 4 3 2 2" xfId="23934" xr:uid="{00000000-0005-0000-0000-000093560000}"/>
    <cellStyle name="40% - Accent3 5 4 3 3" xfId="23935" xr:uid="{00000000-0005-0000-0000-000094560000}"/>
    <cellStyle name="40% - Accent3 5 4 4" xfId="23936" xr:uid="{00000000-0005-0000-0000-000095560000}"/>
    <cellStyle name="40% - Accent3 5 4 4 2" xfId="23937" xr:uid="{00000000-0005-0000-0000-000096560000}"/>
    <cellStyle name="40% - Accent3 5 4 4 2 2" xfId="23938" xr:uid="{00000000-0005-0000-0000-000097560000}"/>
    <cellStyle name="40% - Accent3 5 4 4 3" xfId="23939" xr:uid="{00000000-0005-0000-0000-000098560000}"/>
    <cellStyle name="40% - Accent3 5 4 5" xfId="23940" xr:uid="{00000000-0005-0000-0000-000099560000}"/>
    <cellStyle name="40% - Accent3 5 4 5 2" xfId="23941" xr:uid="{00000000-0005-0000-0000-00009A560000}"/>
    <cellStyle name="40% - Accent3 5 4 6" xfId="23942" xr:uid="{00000000-0005-0000-0000-00009B560000}"/>
    <cellStyle name="40% - Accent3 5 4 6 2" xfId="23943" xr:uid="{00000000-0005-0000-0000-00009C560000}"/>
    <cellStyle name="40% - Accent3 5 4 7" xfId="23944" xr:uid="{00000000-0005-0000-0000-00009D560000}"/>
    <cellStyle name="40% - Accent3 5 5" xfId="23945" xr:uid="{00000000-0005-0000-0000-00009E560000}"/>
    <cellStyle name="40% - Accent3 5 5 2" xfId="23946" xr:uid="{00000000-0005-0000-0000-00009F560000}"/>
    <cellStyle name="40% - Accent3 5 5 2 2" xfId="23947" xr:uid="{00000000-0005-0000-0000-0000A0560000}"/>
    <cellStyle name="40% - Accent3 5 5 2 2 2" xfId="23948" xr:uid="{00000000-0005-0000-0000-0000A1560000}"/>
    <cellStyle name="40% - Accent3 5 5 2 3" xfId="23949" xr:uid="{00000000-0005-0000-0000-0000A2560000}"/>
    <cellStyle name="40% - Accent3 5 5 3" xfId="23950" xr:uid="{00000000-0005-0000-0000-0000A3560000}"/>
    <cellStyle name="40% - Accent3 5 5 3 2" xfId="23951" xr:uid="{00000000-0005-0000-0000-0000A4560000}"/>
    <cellStyle name="40% - Accent3 5 5 4" xfId="23952" xr:uid="{00000000-0005-0000-0000-0000A5560000}"/>
    <cellStyle name="40% - Accent3 5 6" xfId="23953" xr:uid="{00000000-0005-0000-0000-0000A6560000}"/>
    <cellStyle name="40% - Accent3 5 6 2" xfId="23954" xr:uid="{00000000-0005-0000-0000-0000A7560000}"/>
    <cellStyle name="40% - Accent3 5 6 2 2" xfId="23955" xr:uid="{00000000-0005-0000-0000-0000A8560000}"/>
    <cellStyle name="40% - Accent3 5 6 3" xfId="23956" xr:uid="{00000000-0005-0000-0000-0000A9560000}"/>
    <cellStyle name="40% - Accent3 5 7" xfId="23957" xr:uid="{00000000-0005-0000-0000-0000AA560000}"/>
    <cellStyle name="40% - Accent3 5 7 2" xfId="23958" xr:uid="{00000000-0005-0000-0000-0000AB560000}"/>
    <cellStyle name="40% - Accent3 5 7 2 2" xfId="23959" xr:uid="{00000000-0005-0000-0000-0000AC560000}"/>
    <cellStyle name="40% - Accent3 5 7 3" xfId="23960" xr:uid="{00000000-0005-0000-0000-0000AD560000}"/>
    <cellStyle name="40% - Accent3 5 8" xfId="23961" xr:uid="{00000000-0005-0000-0000-0000AE560000}"/>
    <cellStyle name="40% - Accent3 5 8 2" xfId="23962" xr:uid="{00000000-0005-0000-0000-0000AF560000}"/>
    <cellStyle name="40% - Accent3 5 8 2 2" xfId="23963" xr:uid="{00000000-0005-0000-0000-0000B0560000}"/>
    <cellStyle name="40% - Accent3 5 8 3" xfId="23964" xr:uid="{00000000-0005-0000-0000-0000B1560000}"/>
    <cellStyle name="40% - Accent3 5 9" xfId="23965" xr:uid="{00000000-0005-0000-0000-0000B2560000}"/>
    <cellStyle name="40% - Accent3 5 9 2" xfId="23966" xr:uid="{00000000-0005-0000-0000-0000B3560000}"/>
    <cellStyle name="40% - Accent3 6" xfId="23967" xr:uid="{00000000-0005-0000-0000-0000B4560000}"/>
    <cellStyle name="40% - Accent3 6 10" xfId="23968" xr:uid="{00000000-0005-0000-0000-0000B5560000}"/>
    <cellStyle name="40% - Accent3 6 10 2" xfId="23969" xr:uid="{00000000-0005-0000-0000-0000B6560000}"/>
    <cellStyle name="40% - Accent3 6 11" xfId="23970" xr:uid="{00000000-0005-0000-0000-0000B7560000}"/>
    <cellStyle name="40% - Accent3 6 12" xfId="23971" xr:uid="{00000000-0005-0000-0000-0000B8560000}"/>
    <cellStyle name="40% - Accent3 6 2" xfId="23972" xr:uid="{00000000-0005-0000-0000-0000B9560000}"/>
    <cellStyle name="40% - Accent3 6 2 10" xfId="23973" xr:uid="{00000000-0005-0000-0000-0000BA560000}"/>
    <cellStyle name="40% - Accent3 6 2 2" xfId="23974" xr:uid="{00000000-0005-0000-0000-0000BB560000}"/>
    <cellStyle name="40% - Accent3 6 2 2 2" xfId="23975" xr:uid="{00000000-0005-0000-0000-0000BC560000}"/>
    <cellStyle name="40% - Accent3 6 2 2 2 2" xfId="23976" xr:uid="{00000000-0005-0000-0000-0000BD560000}"/>
    <cellStyle name="40% - Accent3 6 2 2 2 2 2" xfId="23977" xr:uid="{00000000-0005-0000-0000-0000BE560000}"/>
    <cellStyle name="40% - Accent3 6 2 2 2 2 2 2" xfId="23978" xr:uid="{00000000-0005-0000-0000-0000BF560000}"/>
    <cellStyle name="40% - Accent3 6 2 2 2 2 3" xfId="23979" xr:uid="{00000000-0005-0000-0000-0000C0560000}"/>
    <cellStyle name="40% - Accent3 6 2 2 2 3" xfId="23980" xr:uid="{00000000-0005-0000-0000-0000C1560000}"/>
    <cellStyle name="40% - Accent3 6 2 2 2 3 2" xfId="23981" xr:uid="{00000000-0005-0000-0000-0000C2560000}"/>
    <cellStyle name="40% - Accent3 6 2 2 2 3 2 2" xfId="23982" xr:uid="{00000000-0005-0000-0000-0000C3560000}"/>
    <cellStyle name="40% - Accent3 6 2 2 2 3 3" xfId="23983" xr:uid="{00000000-0005-0000-0000-0000C4560000}"/>
    <cellStyle name="40% - Accent3 6 2 2 2 4" xfId="23984" xr:uid="{00000000-0005-0000-0000-0000C5560000}"/>
    <cellStyle name="40% - Accent3 6 2 2 2 4 2" xfId="23985" xr:uid="{00000000-0005-0000-0000-0000C6560000}"/>
    <cellStyle name="40% - Accent3 6 2 2 2 4 2 2" xfId="23986" xr:uid="{00000000-0005-0000-0000-0000C7560000}"/>
    <cellStyle name="40% - Accent3 6 2 2 2 4 3" xfId="23987" xr:uid="{00000000-0005-0000-0000-0000C8560000}"/>
    <cellStyle name="40% - Accent3 6 2 2 2 5" xfId="23988" xr:uid="{00000000-0005-0000-0000-0000C9560000}"/>
    <cellStyle name="40% - Accent3 6 2 2 2 5 2" xfId="23989" xr:uid="{00000000-0005-0000-0000-0000CA560000}"/>
    <cellStyle name="40% - Accent3 6 2 2 2 6" xfId="23990" xr:uid="{00000000-0005-0000-0000-0000CB560000}"/>
    <cellStyle name="40% - Accent3 6 2 2 2 6 2" xfId="23991" xr:uid="{00000000-0005-0000-0000-0000CC560000}"/>
    <cellStyle name="40% - Accent3 6 2 2 2 7" xfId="23992" xr:uid="{00000000-0005-0000-0000-0000CD560000}"/>
    <cellStyle name="40% - Accent3 6 2 2 3" xfId="23993" xr:uid="{00000000-0005-0000-0000-0000CE560000}"/>
    <cellStyle name="40% - Accent3 6 2 2 3 2" xfId="23994" xr:uid="{00000000-0005-0000-0000-0000CF560000}"/>
    <cellStyle name="40% - Accent3 6 2 2 3 2 2" xfId="23995" xr:uid="{00000000-0005-0000-0000-0000D0560000}"/>
    <cellStyle name="40% - Accent3 6 2 2 3 2 2 2" xfId="23996" xr:uid="{00000000-0005-0000-0000-0000D1560000}"/>
    <cellStyle name="40% - Accent3 6 2 2 3 2 3" xfId="23997" xr:uid="{00000000-0005-0000-0000-0000D2560000}"/>
    <cellStyle name="40% - Accent3 6 2 2 3 3" xfId="23998" xr:uid="{00000000-0005-0000-0000-0000D3560000}"/>
    <cellStyle name="40% - Accent3 6 2 2 3 3 2" xfId="23999" xr:uid="{00000000-0005-0000-0000-0000D4560000}"/>
    <cellStyle name="40% - Accent3 6 2 2 3 4" xfId="24000" xr:uid="{00000000-0005-0000-0000-0000D5560000}"/>
    <cellStyle name="40% - Accent3 6 2 2 4" xfId="24001" xr:uid="{00000000-0005-0000-0000-0000D6560000}"/>
    <cellStyle name="40% - Accent3 6 2 2 4 2" xfId="24002" xr:uid="{00000000-0005-0000-0000-0000D7560000}"/>
    <cellStyle name="40% - Accent3 6 2 2 4 2 2" xfId="24003" xr:uid="{00000000-0005-0000-0000-0000D8560000}"/>
    <cellStyle name="40% - Accent3 6 2 2 4 3" xfId="24004" xr:uid="{00000000-0005-0000-0000-0000D9560000}"/>
    <cellStyle name="40% - Accent3 6 2 2 5" xfId="24005" xr:uid="{00000000-0005-0000-0000-0000DA560000}"/>
    <cellStyle name="40% - Accent3 6 2 2 5 2" xfId="24006" xr:uid="{00000000-0005-0000-0000-0000DB560000}"/>
    <cellStyle name="40% - Accent3 6 2 2 5 2 2" xfId="24007" xr:uid="{00000000-0005-0000-0000-0000DC560000}"/>
    <cellStyle name="40% - Accent3 6 2 2 5 3" xfId="24008" xr:uid="{00000000-0005-0000-0000-0000DD560000}"/>
    <cellStyle name="40% - Accent3 6 2 2 6" xfId="24009" xr:uid="{00000000-0005-0000-0000-0000DE560000}"/>
    <cellStyle name="40% - Accent3 6 2 2 6 2" xfId="24010" xr:uid="{00000000-0005-0000-0000-0000DF560000}"/>
    <cellStyle name="40% - Accent3 6 2 2 6 2 2" xfId="24011" xr:uid="{00000000-0005-0000-0000-0000E0560000}"/>
    <cellStyle name="40% - Accent3 6 2 2 6 3" xfId="24012" xr:uid="{00000000-0005-0000-0000-0000E1560000}"/>
    <cellStyle name="40% - Accent3 6 2 2 7" xfId="24013" xr:uid="{00000000-0005-0000-0000-0000E2560000}"/>
    <cellStyle name="40% - Accent3 6 2 2 7 2" xfId="24014" xr:uid="{00000000-0005-0000-0000-0000E3560000}"/>
    <cellStyle name="40% - Accent3 6 2 2 8" xfId="24015" xr:uid="{00000000-0005-0000-0000-0000E4560000}"/>
    <cellStyle name="40% - Accent3 6 2 2 8 2" xfId="24016" xr:uid="{00000000-0005-0000-0000-0000E5560000}"/>
    <cellStyle name="40% - Accent3 6 2 2 9" xfId="24017" xr:uid="{00000000-0005-0000-0000-0000E6560000}"/>
    <cellStyle name="40% - Accent3 6 2 3" xfId="24018" xr:uid="{00000000-0005-0000-0000-0000E7560000}"/>
    <cellStyle name="40% - Accent3 6 2 3 2" xfId="24019" xr:uid="{00000000-0005-0000-0000-0000E8560000}"/>
    <cellStyle name="40% - Accent3 6 2 3 2 2" xfId="24020" xr:uid="{00000000-0005-0000-0000-0000E9560000}"/>
    <cellStyle name="40% - Accent3 6 2 3 2 2 2" xfId="24021" xr:uid="{00000000-0005-0000-0000-0000EA560000}"/>
    <cellStyle name="40% - Accent3 6 2 3 2 3" xfId="24022" xr:uid="{00000000-0005-0000-0000-0000EB560000}"/>
    <cellStyle name="40% - Accent3 6 2 3 3" xfId="24023" xr:uid="{00000000-0005-0000-0000-0000EC560000}"/>
    <cellStyle name="40% - Accent3 6 2 3 3 2" xfId="24024" xr:uid="{00000000-0005-0000-0000-0000ED560000}"/>
    <cellStyle name="40% - Accent3 6 2 3 3 2 2" xfId="24025" xr:uid="{00000000-0005-0000-0000-0000EE560000}"/>
    <cellStyle name="40% - Accent3 6 2 3 3 3" xfId="24026" xr:uid="{00000000-0005-0000-0000-0000EF560000}"/>
    <cellStyle name="40% - Accent3 6 2 3 4" xfId="24027" xr:uid="{00000000-0005-0000-0000-0000F0560000}"/>
    <cellStyle name="40% - Accent3 6 2 3 4 2" xfId="24028" xr:uid="{00000000-0005-0000-0000-0000F1560000}"/>
    <cellStyle name="40% - Accent3 6 2 3 4 2 2" xfId="24029" xr:uid="{00000000-0005-0000-0000-0000F2560000}"/>
    <cellStyle name="40% - Accent3 6 2 3 4 3" xfId="24030" xr:uid="{00000000-0005-0000-0000-0000F3560000}"/>
    <cellStyle name="40% - Accent3 6 2 3 5" xfId="24031" xr:uid="{00000000-0005-0000-0000-0000F4560000}"/>
    <cellStyle name="40% - Accent3 6 2 3 5 2" xfId="24032" xr:uid="{00000000-0005-0000-0000-0000F5560000}"/>
    <cellStyle name="40% - Accent3 6 2 3 6" xfId="24033" xr:uid="{00000000-0005-0000-0000-0000F6560000}"/>
    <cellStyle name="40% - Accent3 6 2 3 6 2" xfId="24034" xr:uid="{00000000-0005-0000-0000-0000F7560000}"/>
    <cellStyle name="40% - Accent3 6 2 3 7" xfId="24035" xr:uid="{00000000-0005-0000-0000-0000F8560000}"/>
    <cellStyle name="40% - Accent3 6 2 4" xfId="24036" xr:uid="{00000000-0005-0000-0000-0000F9560000}"/>
    <cellStyle name="40% - Accent3 6 2 4 2" xfId="24037" xr:uid="{00000000-0005-0000-0000-0000FA560000}"/>
    <cellStyle name="40% - Accent3 6 2 4 2 2" xfId="24038" xr:uid="{00000000-0005-0000-0000-0000FB560000}"/>
    <cellStyle name="40% - Accent3 6 2 4 2 2 2" xfId="24039" xr:uid="{00000000-0005-0000-0000-0000FC560000}"/>
    <cellStyle name="40% - Accent3 6 2 4 2 3" xfId="24040" xr:uid="{00000000-0005-0000-0000-0000FD560000}"/>
    <cellStyle name="40% - Accent3 6 2 4 3" xfId="24041" xr:uid="{00000000-0005-0000-0000-0000FE560000}"/>
    <cellStyle name="40% - Accent3 6 2 4 3 2" xfId="24042" xr:uid="{00000000-0005-0000-0000-0000FF560000}"/>
    <cellStyle name="40% - Accent3 6 2 4 4" xfId="24043" xr:uid="{00000000-0005-0000-0000-000000570000}"/>
    <cellStyle name="40% - Accent3 6 2 5" xfId="24044" xr:uid="{00000000-0005-0000-0000-000001570000}"/>
    <cellStyle name="40% - Accent3 6 2 5 2" xfId="24045" xr:uid="{00000000-0005-0000-0000-000002570000}"/>
    <cellStyle name="40% - Accent3 6 2 5 2 2" xfId="24046" xr:uid="{00000000-0005-0000-0000-000003570000}"/>
    <cellStyle name="40% - Accent3 6 2 5 3" xfId="24047" xr:uid="{00000000-0005-0000-0000-000004570000}"/>
    <cellStyle name="40% - Accent3 6 2 6" xfId="24048" xr:uid="{00000000-0005-0000-0000-000005570000}"/>
    <cellStyle name="40% - Accent3 6 2 6 2" xfId="24049" xr:uid="{00000000-0005-0000-0000-000006570000}"/>
    <cellStyle name="40% - Accent3 6 2 6 2 2" xfId="24050" xr:uid="{00000000-0005-0000-0000-000007570000}"/>
    <cellStyle name="40% - Accent3 6 2 6 3" xfId="24051" xr:uid="{00000000-0005-0000-0000-000008570000}"/>
    <cellStyle name="40% - Accent3 6 2 7" xfId="24052" xr:uid="{00000000-0005-0000-0000-000009570000}"/>
    <cellStyle name="40% - Accent3 6 2 7 2" xfId="24053" xr:uid="{00000000-0005-0000-0000-00000A570000}"/>
    <cellStyle name="40% - Accent3 6 2 7 2 2" xfId="24054" xr:uid="{00000000-0005-0000-0000-00000B570000}"/>
    <cellStyle name="40% - Accent3 6 2 7 3" xfId="24055" xr:uid="{00000000-0005-0000-0000-00000C570000}"/>
    <cellStyle name="40% - Accent3 6 2 8" xfId="24056" xr:uid="{00000000-0005-0000-0000-00000D570000}"/>
    <cellStyle name="40% - Accent3 6 2 8 2" xfId="24057" xr:uid="{00000000-0005-0000-0000-00000E570000}"/>
    <cellStyle name="40% - Accent3 6 2 9" xfId="24058" xr:uid="{00000000-0005-0000-0000-00000F570000}"/>
    <cellStyle name="40% - Accent3 6 2 9 2" xfId="24059" xr:uid="{00000000-0005-0000-0000-000010570000}"/>
    <cellStyle name="40% - Accent3 6 3" xfId="24060" xr:uid="{00000000-0005-0000-0000-000011570000}"/>
    <cellStyle name="40% - Accent3 6 3 2" xfId="24061" xr:uid="{00000000-0005-0000-0000-000012570000}"/>
    <cellStyle name="40% - Accent3 6 3 2 2" xfId="24062" xr:uid="{00000000-0005-0000-0000-000013570000}"/>
    <cellStyle name="40% - Accent3 6 3 2 2 2" xfId="24063" xr:uid="{00000000-0005-0000-0000-000014570000}"/>
    <cellStyle name="40% - Accent3 6 3 2 2 2 2" xfId="24064" xr:uid="{00000000-0005-0000-0000-000015570000}"/>
    <cellStyle name="40% - Accent3 6 3 2 2 3" xfId="24065" xr:uid="{00000000-0005-0000-0000-000016570000}"/>
    <cellStyle name="40% - Accent3 6 3 2 3" xfId="24066" xr:uid="{00000000-0005-0000-0000-000017570000}"/>
    <cellStyle name="40% - Accent3 6 3 2 3 2" xfId="24067" xr:uid="{00000000-0005-0000-0000-000018570000}"/>
    <cellStyle name="40% - Accent3 6 3 2 3 2 2" xfId="24068" xr:uid="{00000000-0005-0000-0000-000019570000}"/>
    <cellStyle name="40% - Accent3 6 3 2 3 3" xfId="24069" xr:uid="{00000000-0005-0000-0000-00001A570000}"/>
    <cellStyle name="40% - Accent3 6 3 2 4" xfId="24070" xr:uid="{00000000-0005-0000-0000-00001B570000}"/>
    <cellStyle name="40% - Accent3 6 3 2 4 2" xfId="24071" xr:uid="{00000000-0005-0000-0000-00001C570000}"/>
    <cellStyle name="40% - Accent3 6 3 2 4 2 2" xfId="24072" xr:uid="{00000000-0005-0000-0000-00001D570000}"/>
    <cellStyle name="40% - Accent3 6 3 2 4 3" xfId="24073" xr:uid="{00000000-0005-0000-0000-00001E570000}"/>
    <cellStyle name="40% - Accent3 6 3 2 5" xfId="24074" xr:uid="{00000000-0005-0000-0000-00001F570000}"/>
    <cellStyle name="40% - Accent3 6 3 2 5 2" xfId="24075" xr:uid="{00000000-0005-0000-0000-000020570000}"/>
    <cellStyle name="40% - Accent3 6 3 2 6" xfId="24076" xr:uid="{00000000-0005-0000-0000-000021570000}"/>
    <cellStyle name="40% - Accent3 6 3 2 6 2" xfId="24077" xr:uid="{00000000-0005-0000-0000-000022570000}"/>
    <cellStyle name="40% - Accent3 6 3 2 7" xfId="24078" xr:uid="{00000000-0005-0000-0000-000023570000}"/>
    <cellStyle name="40% - Accent3 6 3 3" xfId="24079" xr:uid="{00000000-0005-0000-0000-000024570000}"/>
    <cellStyle name="40% - Accent3 6 3 3 2" xfId="24080" xr:uid="{00000000-0005-0000-0000-000025570000}"/>
    <cellStyle name="40% - Accent3 6 3 3 2 2" xfId="24081" xr:uid="{00000000-0005-0000-0000-000026570000}"/>
    <cellStyle name="40% - Accent3 6 3 3 2 2 2" xfId="24082" xr:uid="{00000000-0005-0000-0000-000027570000}"/>
    <cellStyle name="40% - Accent3 6 3 3 2 3" xfId="24083" xr:uid="{00000000-0005-0000-0000-000028570000}"/>
    <cellStyle name="40% - Accent3 6 3 3 3" xfId="24084" xr:uid="{00000000-0005-0000-0000-000029570000}"/>
    <cellStyle name="40% - Accent3 6 3 3 3 2" xfId="24085" xr:uid="{00000000-0005-0000-0000-00002A570000}"/>
    <cellStyle name="40% - Accent3 6 3 3 4" xfId="24086" xr:uid="{00000000-0005-0000-0000-00002B570000}"/>
    <cellStyle name="40% - Accent3 6 3 4" xfId="24087" xr:uid="{00000000-0005-0000-0000-00002C570000}"/>
    <cellStyle name="40% - Accent3 6 3 4 2" xfId="24088" xr:uid="{00000000-0005-0000-0000-00002D570000}"/>
    <cellStyle name="40% - Accent3 6 3 4 2 2" xfId="24089" xr:uid="{00000000-0005-0000-0000-00002E570000}"/>
    <cellStyle name="40% - Accent3 6 3 4 3" xfId="24090" xr:uid="{00000000-0005-0000-0000-00002F570000}"/>
    <cellStyle name="40% - Accent3 6 3 5" xfId="24091" xr:uid="{00000000-0005-0000-0000-000030570000}"/>
    <cellStyle name="40% - Accent3 6 3 5 2" xfId="24092" xr:uid="{00000000-0005-0000-0000-000031570000}"/>
    <cellStyle name="40% - Accent3 6 3 5 2 2" xfId="24093" xr:uid="{00000000-0005-0000-0000-000032570000}"/>
    <cellStyle name="40% - Accent3 6 3 5 3" xfId="24094" xr:uid="{00000000-0005-0000-0000-000033570000}"/>
    <cellStyle name="40% - Accent3 6 3 6" xfId="24095" xr:uid="{00000000-0005-0000-0000-000034570000}"/>
    <cellStyle name="40% - Accent3 6 3 6 2" xfId="24096" xr:uid="{00000000-0005-0000-0000-000035570000}"/>
    <cellStyle name="40% - Accent3 6 3 6 2 2" xfId="24097" xr:uid="{00000000-0005-0000-0000-000036570000}"/>
    <cellStyle name="40% - Accent3 6 3 6 3" xfId="24098" xr:uid="{00000000-0005-0000-0000-000037570000}"/>
    <cellStyle name="40% - Accent3 6 3 7" xfId="24099" xr:uid="{00000000-0005-0000-0000-000038570000}"/>
    <cellStyle name="40% - Accent3 6 3 7 2" xfId="24100" xr:uid="{00000000-0005-0000-0000-000039570000}"/>
    <cellStyle name="40% - Accent3 6 3 8" xfId="24101" xr:uid="{00000000-0005-0000-0000-00003A570000}"/>
    <cellStyle name="40% - Accent3 6 3 8 2" xfId="24102" xr:uid="{00000000-0005-0000-0000-00003B570000}"/>
    <cellStyle name="40% - Accent3 6 3 9" xfId="24103" xr:uid="{00000000-0005-0000-0000-00003C570000}"/>
    <cellStyle name="40% - Accent3 6 4" xfId="24104" xr:uid="{00000000-0005-0000-0000-00003D570000}"/>
    <cellStyle name="40% - Accent3 6 4 2" xfId="24105" xr:uid="{00000000-0005-0000-0000-00003E570000}"/>
    <cellStyle name="40% - Accent3 6 4 2 2" xfId="24106" xr:uid="{00000000-0005-0000-0000-00003F570000}"/>
    <cellStyle name="40% - Accent3 6 4 2 2 2" xfId="24107" xr:uid="{00000000-0005-0000-0000-000040570000}"/>
    <cellStyle name="40% - Accent3 6 4 2 3" xfId="24108" xr:uid="{00000000-0005-0000-0000-000041570000}"/>
    <cellStyle name="40% - Accent3 6 4 3" xfId="24109" xr:uid="{00000000-0005-0000-0000-000042570000}"/>
    <cellStyle name="40% - Accent3 6 4 3 2" xfId="24110" xr:uid="{00000000-0005-0000-0000-000043570000}"/>
    <cellStyle name="40% - Accent3 6 4 3 2 2" xfId="24111" xr:uid="{00000000-0005-0000-0000-000044570000}"/>
    <cellStyle name="40% - Accent3 6 4 3 3" xfId="24112" xr:uid="{00000000-0005-0000-0000-000045570000}"/>
    <cellStyle name="40% - Accent3 6 4 4" xfId="24113" xr:uid="{00000000-0005-0000-0000-000046570000}"/>
    <cellStyle name="40% - Accent3 6 4 4 2" xfId="24114" xr:uid="{00000000-0005-0000-0000-000047570000}"/>
    <cellStyle name="40% - Accent3 6 4 4 2 2" xfId="24115" xr:uid="{00000000-0005-0000-0000-000048570000}"/>
    <cellStyle name="40% - Accent3 6 4 4 3" xfId="24116" xr:uid="{00000000-0005-0000-0000-000049570000}"/>
    <cellStyle name="40% - Accent3 6 4 5" xfId="24117" xr:uid="{00000000-0005-0000-0000-00004A570000}"/>
    <cellStyle name="40% - Accent3 6 4 5 2" xfId="24118" xr:uid="{00000000-0005-0000-0000-00004B570000}"/>
    <cellStyle name="40% - Accent3 6 4 6" xfId="24119" xr:uid="{00000000-0005-0000-0000-00004C570000}"/>
    <cellStyle name="40% - Accent3 6 4 6 2" xfId="24120" xr:uid="{00000000-0005-0000-0000-00004D570000}"/>
    <cellStyle name="40% - Accent3 6 4 7" xfId="24121" xr:uid="{00000000-0005-0000-0000-00004E570000}"/>
    <cellStyle name="40% - Accent3 6 5" xfId="24122" xr:uid="{00000000-0005-0000-0000-00004F570000}"/>
    <cellStyle name="40% - Accent3 6 5 2" xfId="24123" xr:uid="{00000000-0005-0000-0000-000050570000}"/>
    <cellStyle name="40% - Accent3 6 5 2 2" xfId="24124" xr:uid="{00000000-0005-0000-0000-000051570000}"/>
    <cellStyle name="40% - Accent3 6 5 2 2 2" xfId="24125" xr:uid="{00000000-0005-0000-0000-000052570000}"/>
    <cellStyle name="40% - Accent3 6 5 2 3" xfId="24126" xr:uid="{00000000-0005-0000-0000-000053570000}"/>
    <cellStyle name="40% - Accent3 6 5 3" xfId="24127" xr:uid="{00000000-0005-0000-0000-000054570000}"/>
    <cellStyle name="40% - Accent3 6 5 3 2" xfId="24128" xr:uid="{00000000-0005-0000-0000-000055570000}"/>
    <cellStyle name="40% - Accent3 6 5 4" xfId="24129" xr:uid="{00000000-0005-0000-0000-000056570000}"/>
    <cellStyle name="40% - Accent3 6 6" xfId="24130" xr:uid="{00000000-0005-0000-0000-000057570000}"/>
    <cellStyle name="40% - Accent3 6 6 2" xfId="24131" xr:uid="{00000000-0005-0000-0000-000058570000}"/>
    <cellStyle name="40% - Accent3 6 6 2 2" xfId="24132" xr:uid="{00000000-0005-0000-0000-000059570000}"/>
    <cellStyle name="40% - Accent3 6 6 3" xfId="24133" xr:uid="{00000000-0005-0000-0000-00005A570000}"/>
    <cellStyle name="40% - Accent3 6 7" xfId="24134" xr:uid="{00000000-0005-0000-0000-00005B570000}"/>
    <cellStyle name="40% - Accent3 6 7 2" xfId="24135" xr:uid="{00000000-0005-0000-0000-00005C570000}"/>
    <cellStyle name="40% - Accent3 6 7 2 2" xfId="24136" xr:uid="{00000000-0005-0000-0000-00005D570000}"/>
    <cellStyle name="40% - Accent3 6 7 3" xfId="24137" xr:uid="{00000000-0005-0000-0000-00005E570000}"/>
    <cellStyle name="40% - Accent3 6 8" xfId="24138" xr:uid="{00000000-0005-0000-0000-00005F570000}"/>
    <cellStyle name="40% - Accent3 6 8 2" xfId="24139" xr:uid="{00000000-0005-0000-0000-000060570000}"/>
    <cellStyle name="40% - Accent3 6 8 2 2" xfId="24140" xr:uid="{00000000-0005-0000-0000-000061570000}"/>
    <cellStyle name="40% - Accent3 6 8 3" xfId="24141" xr:uid="{00000000-0005-0000-0000-000062570000}"/>
    <cellStyle name="40% - Accent3 6 9" xfId="24142" xr:uid="{00000000-0005-0000-0000-000063570000}"/>
    <cellStyle name="40% - Accent3 6 9 2" xfId="24143" xr:uid="{00000000-0005-0000-0000-000064570000}"/>
    <cellStyle name="40% - Accent3 7" xfId="24144" xr:uid="{00000000-0005-0000-0000-000065570000}"/>
    <cellStyle name="40% - Accent3 7 10" xfId="24145" xr:uid="{00000000-0005-0000-0000-000066570000}"/>
    <cellStyle name="40% - Accent3 7 2" xfId="24146" xr:uid="{00000000-0005-0000-0000-000067570000}"/>
    <cellStyle name="40% - Accent3 7 2 2" xfId="24147" xr:uid="{00000000-0005-0000-0000-000068570000}"/>
    <cellStyle name="40% - Accent3 7 2 2 2" xfId="24148" xr:uid="{00000000-0005-0000-0000-000069570000}"/>
    <cellStyle name="40% - Accent3 7 2 2 2 2" xfId="24149" xr:uid="{00000000-0005-0000-0000-00006A570000}"/>
    <cellStyle name="40% - Accent3 7 2 2 2 2 2" xfId="24150" xr:uid="{00000000-0005-0000-0000-00006B570000}"/>
    <cellStyle name="40% - Accent3 7 2 2 2 3" xfId="24151" xr:uid="{00000000-0005-0000-0000-00006C570000}"/>
    <cellStyle name="40% - Accent3 7 2 2 3" xfId="24152" xr:uid="{00000000-0005-0000-0000-00006D570000}"/>
    <cellStyle name="40% - Accent3 7 2 2 3 2" xfId="24153" xr:uid="{00000000-0005-0000-0000-00006E570000}"/>
    <cellStyle name="40% - Accent3 7 2 2 3 2 2" xfId="24154" xr:uid="{00000000-0005-0000-0000-00006F570000}"/>
    <cellStyle name="40% - Accent3 7 2 2 3 3" xfId="24155" xr:uid="{00000000-0005-0000-0000-000070570000}"/>
    <cellStyle name="40% - Accent3 7 2 2 4" xfId="24156" xr:uid="{00000000-0005-0000-0000-000071570000}"/>
    <cellStyle name="40% - Accent3 7 2 2 4 2" xfId="24157" xr:uid="{00000000-0005-0000-0000-000072570000}"/>
    <cellStyle name="40% - Accent3 7 2 2 4 2 2" xfId="24158" xr:uid="{00000000-0005-0000-0000-000073570000}"/>
    <cellStyle name="40% - Accent3 7 2 2 4 3" xfId="24159" xr:uid="{00000000-0005-0000-0000-000074570000}"/>
    <cellStyle name="40% - Accent3 7 2 2 5" xfId="24160" xr:uid="{00000000-0005-0000-0000-000075570000}"/>
    <cellStyle name="40% - Accent3 7 2 2 5 2" xfId="24161" xr:uid="{00000000-0005-0000-0000-000076570000}"/>
    <cellStyle name="40% - Accent3 7 2 2 6" xfId="24162" xr:uid="{00000000-0005-0000-0000-000077570000}"/>
    <cellStyle name="40% - Accent3 7 2 2 6 2" xfId="24163" xr:uid="{00000000-0005-0000-0000-000078570000}"/>
    <cellStyle name="40% - Accent3 7 2 2 7" xfId="24164" xr:uid="{00000000-0005-0000-0000-000079570000}"/>
    <cellStyle name="40% - Accent3 7 2 3" xfId="24165" xr:uid="{00000000-0005-0000-0000-00007A570000}"/>
    <cellStyle name="40% - Accent3 7 2 3 2" xfId="24166" xr:uid="{00000000-0005-0000-0000-00007B570000}"/>
    <cellStyle name="40% - Accent3 7 2 3 2 2" xfId="24167" xr:uid="{00000000-0005-0000-0000-00007C570000}"/>
    <cellStyle name="40% - Accent3 7 2 3 2 2 2" xfId="24168" xr:uid="{00000000-0005-0000-0000-00007D570000}"/>
    <cellStyle name="40% - Accent3 7 2 3 2 3" xfId="24169" xr:uid="{00000000-0005-0000-0000-00007E570000}"/>
    <cellStyle name="40% - Accent3 7 2 3 3" xfId="24170" xr:uid="{00000000-0005-0000-0000-00007F570000}"/>
    <cellStyle name="40% - Accent3 7 2 3 3 2" xfId="24171" xr:uid="{00000000-0005-0000-0000-000080570000}"/>
    <cellStyle name="40% - Accent3 7 2 3 4" xfId="24172" xr:uid="{00000000-0005-0000-0000-000081570000}"/>
    <cellStyle name="40% - Accent3 7 2 4" xfId="24173" xr:uid="{00000000-0005-0000-0000-000082570000}"/>
    <cellStyle name="40% - Accent3 7 2 4 2" xfId="24174" xr:uid="{00000000-0005-0000-0000-000083570000}"/>
    <cellStyle name="40% - Accent3 7 2 4 2 2" xfId="24175" xr:uid="{00000000-0005-0000-0000-000084570000}"/>
    <cellStyle name="40% - Accent3 7 2 4 3" xfId="24176" xr:uid="{00000000-0005-0000-0000-000085570000}"/>
    <cellStyle name="40% - Accent3 7 2 5" xfId="24177" xr:uid="{00000000-0005-0000-0000-000086570000}"/>
    <cellStyle name="40% - Accent3 7 2 5 2" xfId="24178" xr:uid="{00000000-0005-0000-0000-000087570000}"/>
    <cellStyle name="40% - Accent3 7 2 5 2 2" xfId="24179" xr:uid="{00000000-0005-0000-0000-000088570000}"/>
    <cellStyle name="40% - Accent3 7 2 5 3" xfId="24180" xr:uid="{00000000-0005-0000-0000-000089570000}"/>
    <cellStyle name="40% - Accent3 7 2 6" xfId="24181" xr:uid="{00000000-0005-0000-0000-00008A570000}"/>
    <cellStyle name="40% - Accent3 7 2 6 2" xfId="24182" xr:uid="{00000000-0005-0000-0000-00008B570000}"/>
    <cellStyle name="40% - Accent3 7 2 6 2 2" xfId="24183" xr:uid="{00000000-0005-0000-0000-00008C570000}"/>
    <cellStyle name="40% - Accent3 7 2 6 3" xfId="24184" xr:uid="{00000000-0005-0000-0000-00008D570000}"/>
    <cellStyle name="40% - Accent3 7 2 7" xfId="24185" xr:uid="{00000000-0005-0000-0000-00008E570000}"/>
    <cellStyle name="40% - Accent3 7 2 7 2" xfId="24186" xr:uid="{00000000-0005-0000-0000-00008F570000}"/>
    <cellStyle name="40% - Accent3 7 2 8" xfId="24187" xr:uid="{00000000-0005-0000-0000-000090570000}"/>
    <cellStyle name="40% - Accent3 7 2 8 2" xfId="24188" xr:uid="{00000000-0005-0000-0000-000091570000}"/>
    <cellStyle name="40% - Accent3 7 2 9" xfId="24189" xr:uid="{00000000-0005-0000-0000-000092570000}"/>
    <cellStyle name="40% - Accent3 7 3" xfId="24190" xr:uid="{00000000-0005-0000-0000-000093570000}"/>
    <cellStyle name="40% - Accent3 7 3 2" xfId="24191" xr:uid="{00000000-0005-0000-0000-000094570000}"/>
    <cellStyle name="40% - Accent3 7 3 2 2" xfId="24192" xr:uid="{00000000-0005-0000-0000-000095570000}"/>
    <cellStyle name="40% - Accent3 7 3 2 2 2" xfId="24193" xr:uid="{00000000-0005-0000-0000-000096570000}"/>
    <cellStyle name="40% - Accent3 7 3 2 3" xfId="24194" xr:uid="{00000000-0005-0000-0000-000097570000}"/>
    <cellStyle name="40% - Accent3 7 3 3" xfId="24195" xr:uid="{00000000-0005-0000-0000-000098570000}"/>
    <cellStyle name="40% - Accent3 7 3 3 2" xfId="24196" xr:uid="{00000000-0005-0000-0000-000099570000}"/>
    <cellStyle name="40% - Accent3 7 3 3 2 2" xfId="24197" xr:uid="{00000000-0005-0000-0000-00009A570000}"/>
    <cellStyle name="40% - Accent3 7 3 3 3" xfId="24198" xr:uid="{00000000-0005-0000-0000-00009B570000}"/>
    <cellStyle name="40% - Accent3 7 3 4" xfId="24199" xr:uid="{00000000-0005-0000-0000-00009C570000}"/>
    <cellStyle name="40% - Accent3 7 3 4 2" xfId="24200" xr:uid="{00000000-0005-0000-0000-00009D570000}"/>
    <cellStyle name="40% - Accent3 7 3 4 2 2" xfId="24201" xr:uid="{00000000-0005-0000-0000-00009E570000}"/>
    <cellStyle name="40% - Accent3 7 3 4 3" xfId="24202" xr:uid="{00000000-0005-0000-0000-00009F570000}"/>
    <cellStyle name="40% - Accent3 7 3 5" xfId="24203" xr:uid="{00000000-0005-0000-0000-0000A0570000}"/>
    <cellStyle name="40% - Accent3 7 3 5 2" xfId="24204" xr:uid="{00000000-0005-0000-0000-0000A1570000}"/>
    <cellStyle name="40% - Accent3 7 3 6" xfId="24205" xr:uid="{00000000-0005-0000-0000-0000A2570000}"/>
    <cellStyle name="40% - Accent3 7 3 6 2" xfId="24206" xr:uid="{00000000-0005-0000-0000-0000A3570000}"/>
    <cellStyle name="40% - Accent3 7 3 7" xfId="24207" xr:uid="{00000000-0005-0000-0000-0000A4570000}"/>
    <cellStyle name="40% - Accent3 7 4" xfId="24208" xr:uid="{00000000-0005-0000-0000-0000A5570000}"/>
    <cellStyle name="40% - Accent3 7 4 2" xfId="24209" xr:uid="{00000000-0005-0000-0000-0000A6570000}"/>
    <cellStyle name="40% - Accent3 7 4 2 2" xfId="24210" xr:uid="{00000000-0005-0000-0000-0000A7570000}"/>
    <cellStyle name="40% - Accent3 7 4 2 2 2" xfId="24211" xr:uid="{00000000-0005-0000-0000-0000A8570000}"/>
    <cellStyle name="40% - Accent3 7 4 2 3" xfId="24212" xr:uid="{00000000-0005-0000-0000-0000A9570000}"/>
    <cellStyle name="40% - Accent3 7 4 3" xfId="24213" xr:uid="{00000000-0005-0000-0000-0000AA570000}"/>
    <cellStyle name="40% - Accent3 7 4 3 2" xfId="24214" xr:uid="{00000000-0005-0000-0000-0000AB570000}"/>
    <cellStyle name="40% - Accent3 7 4 4" xfId="24215" xr:uid="{00000000-0005-0000-0000-0000AC570000}"/>
    <cellStyle name="40% - Accent3 7 5" xfId="24216" xr:uid="{00000000-0005-0000-0000-0000AD570000}"/>
    <cellStyle name="40% - Accent3 7 5 2" xfId="24217" xr:uid="{00000000-0005-0000-0000-0000AE570000}"/>
    <cellStyle name="40% - Accent3 7 5 2 2" xfId="24218" xr:uid="{00000000-0005-0000-0000-0000AF570000}"/>
    <cellStyle name="40% - Accent3 7 5 3" xfId="24219" xr:uid="{00000000-0005-0000-0000-0000B0570000}"/>
    <cellStyle name="40% - Accent3 7 6" xfId="24220" xr:uid="{00000000-0005-0000-0000-0000B1570000}"/>
    <cellStyle name="40% - Accent3 7 6 2" xfId="24221" xr:uid="{00000000-0005-0000-0000-0000B2570000}"/>
    <cellStyle name="40% - Accent3 7 6 2 2" xfId="24222" xr:uid="{00000000-0005-0000-0000-0000B3570000}"/>
    <cellStyle name="40% - Accent3 7 6 3" xfId="24223" xr:uid="{00000000-0005-0000-0000-0000B4570000}"/>
    <cellStyle name="40% - Accent3 7 7" xfId="24224" xr:uid="{00000000-0005-0000-0000-0000B5570000}"/>
    <cellStyle name="40% - Accent3 7 7 2" xfId="24225" xr:uid="{00000000-0005-0000-0000-0000B6570000}"/>
    <cellStyle name="40% - Accent3 7 7 2 2" xfId="24226" xr:uid="{00000000-0005-0000-0000-0000B7570000}"/>
    <cellStyle name="40% - Accent3 7 7 3" xfId="24227" xr:uid="{00000000-0005-0000-0000-0000B8570000}"/>
    <cellStyle name="40% - Accent3 7 8" xfId="24228" xr:uid="{00000000-0005-0000-0000-0000B9570000}"/>
    <cellStyle name="40% - Accent3 7 8 2" xfId="24229" xr:uid="{00000000-0005-0000-0000-0000BA570000}"/>
    <cellStyle name="40% - Accent3 7 9" xfId="24230" xr:uid="{00000000-0005-0000-0000-0000BB570000}"/>
    <cellStyle name="40% - Accent3 7 9 2" xfId="24231" xr:uid="{00000000-0005-0000-0000-0000BC570000}"/>
    <cellStyle name="40% - Accent3 8" xfId="24232" xr:uid="{00000000-0005-0000-0000-0000BD570000}"/>
    <cellStyle name="40% - Accent3 8 10" xfId="24233" xr:uid="{00000000-0005-0000-0000-0000BE570000}"/>
    <cellStyle name="40% - Accent3 8 2" xfId="24234" xr:uid="{00000000-0005-0000-0000-0000BF570000}"/>
    <cellStyle name="40% - Accent3 8 2 2" xfId="24235" xr:uid="{00000000-0005-0000-0000-0000C0570000}"/>
    <cellStyle name="40% - Accent3 8 2 2 2" xfId="24236" xr:uid="{00000000-0005-0000-0000-0000C1570000}"/>
    <cellStyle name="40% - Accent3 8 2 2 2 2" xfId="24237" xr:uid="{00000000-0005-0000-0000-0000C2570000}"/>
    <cellStyle name="40% - Accent3 8 2 2 2 2 2" xfId="24238" xr:uid="{00000000-0005-0000-0000-0000C3570000}"/>
    <cellStyle name="40% - Accent3 8 2 2 2 3" xfId="24239" xr:uid="{00000000-0005-0000-0000-0000C4570000}"/>
    <cellStyle name="40% - Accent3 8 2 2 3" xfId="24240" xr:uid="{00000000-0005-0000-0000-0000C5570000}"/>
    <cellStyle name="40% - Accent3 8 2 2 3 2" xfId="24241" xr:uid="{00000000-0005-0000-0000-0000C6570000}"/>
    <cellStyle name="40% - Accent3 8 2 2 3 2 2" xfId="24242" xr:uid="{00000000-0005-0000-0000-0000C7570000}"/>
    <cellStyle name="40% - Accent3 8 2 2 3 3" xfId="24243" xr:uid="{00000000-0005-0000-0000-0000C8570000}"/>
    <cellStyle name="40% - Accent3 8 2 2 4" xfId="24244" xr:uid="{00000000-0005-0000-0000-0000C9570000}"/>
    <cellStyle name="40% - Accent3 8 2 2 4 2" xfId="24245" xr:uid="{00000000-0005-0000-0000-0000CA570000}"/>
    <cellStyle name="40% - Accent3 8 2 2 4 2 2" xfId="24246" xr:uid="{00000000-0005-0000-0000-0000CB570000}"/>
    <cellStyle name="40% - Accent3 8 2 2 4 3" xfId="24247" xr:uid="{00000000-0005-0000-0000-0000CC570000}"/>
    <cellStyle name="40% - Accent3 8 2 2 5" xfId="24248" xr:uid="{00000000-0005-0000-0000-0000CD570000}"/>
    <cellStyle name="40% - Accent3 8 2 2 5 2" xfId="24249" xr:uid="{00000000-0005-0000-0000-0000CE570000}"/>
    <cellStyle name="40% - Accent3 8 2 2 6" xfId="24250" xr:uid="{00000000-0005-0000-0000-0000CF570000}"/>
    <cellStyle name="40% - Accent3 8 2 2 6 2" xfId="24251" xr:uid="{00000000-0005-0000-0000-0000D0570000}"/>
    <cellStyle name="40% - Accent3 8 2 2 7" xfId="24252" xr:uid="{00000000-0005-0000-0000-0000D1570000}"/>
    <cellStyle name="40% - Accent3 8 2 3" xfId="24253" xr:uid="{00000000-0005-0000-0000-0000D2570000}"/>
    <cellStyle name="40% - Accent3 8 2 3 2" xfId="24254" xr:uid="{00000000-0005-0000-0000-0000D3570000}"/>
    <cellStyle name="40% - Accent3 8 2 3 2 2" xfId="24255" xr:uid="{00000000-0005-0000-0000-0000D4570000}"/>
    <cellStyle name="40% - Accent3 8 2 3 2 2 2" xfId="24256" xr:uid="{00000000-0005-0000-0000-0000D5570000}"/>
    <cellStyle name="40% - Accent3 8 2 3 2 3" xfId="24257" xr:uid="{00000000-0005-0000-0000-0000D6570000}"/>
    <cellStyle name="40% - Accent3 8 2 3 3" xfId="24258" xr:uid="{00000000-0005-0000-0000-0000D7570000}"/>
    <cellStyle name="40% - Accent3 8 2 3 3 2" xfId="24259" xr:uid="{00000000-0005-0000-0000-0000D8570000}"/>
    <cellStyle name="40% - Accent3 8 2 3 4" xfId="24260" xr:uid="{00000000-0005-0000-0000-0000D9570000}"/>
    <cellStyle name="40% - Accent3 8 2 4" xfId="24261" xr:uid="{00000000-0005-0000-0000-0000DA570000}"/>
    <cellStyle name="40% - Accent3 8 2 4 2" xfId="24262" xr:uid="{00000000-0005-0000-0000-0000DB570000}"/>
    <cellStyle name="40% - Accent3 8 2 4 2 2" xfId="24263" xr:uid="{00000000-0005-0000-0000-0000DC570000}"/>
    <cellStyle name="40% - Accent3 8 2 4 3" xfId="24264" xr:uid="{00000000-0005-0000-0000-0000DD570000}"/>
    <cellStyle name="40% - Accent3 8 2 5" xfId="24265" xr:uid="{00000000-0005-0000-0000-0000DE570000}"/>
    <cellStyle name="40% - Accent3 8 2 5 2" xfId="24266" xr:uid="{00000000-0005-0000-0000-0000DF570000}"/>
    <cellStyle name="40% - Accent3 8 2 5 2 2" xfId="24267" xr:uid="{00000000-0005-0000-0000-0000E0570000}"/>
    <cellStyle name="40% - Accent3 8 2 5 3" xfId="24268" xr:uid="{00000000-0005-0000-0000-0000E1570000}"/>
    <cellStyle name="40% - Accent3 8 2 6" xfId="24269" xr:uid="{00000000-0005-0000-0000-0000E2570000}"/>
    <cellStyle name="40% - Accent3 8 2 6 2" xfId="24270" xr:uid="{00000000-0005-0000-0000-0000E3570000}"/>
    <cellStyle name="40% - Accent3 8 2 6 2 2" xfId="24271" xr:uid="{00000000-0005-0000-0000-0000E4570000}"/>
    <cellStyle name="40% - Accent3 8 2 6 3" xfId="24272" xr:uid="{00000000-0005-0000-0000-0000E5570000}"/>
    <cellStyle name="40% - Accent3 8 2 7" xfId="24273" xr:uid="{00000000-0005-0000-0000-0000E6570000}"/>
    <cellStyle name="40% - Accent3 8 2 7 2" xfId="24274" xr:uid="{00000000-0005-0000-0000-0000E7570000}"/>
    <cellStyle name="40% - Accent3 8 2 8" xfId="24275" xr:uid="{00000000-0005-0000-0000-0000E8570000}"/>
    <cellStyle name="40% - Accent3 8 2 8 2" xfId="24276" xr:uid="{00000000-0005-0000-0000-0000E9570000}"/>
    <cellStyle name="40% - Accent3 8 2 9" xfId="24277" xr:uid="{00000000-0005-0000-0000-0000EA570000}"/>
    <cellStyle name="40% - Accent3 8 3" xfId="24278" xr:uid="{00000000-0005-0000-0000-0000EB570000}"/>
    <cellStyle name="40% - Accent3 8 3 2" xfId="24279" xr:uid="{00000000-0005-0000-0000-0000EC570000}"/>
    <cellStyle name="40% - Accent3 8 3 2 2" xfId="24280" xr:uid="{00000000-0005-0000-0000-0000ED570000}"/>
    <cellStyle name="40% - Accent3 8 3 2 2 2" xfId="24281" xr:uid="{00000000-0005-0000-0000-0000EE570000}"/>
    <cellStyle name="40% - Accent3 8 3 2 3" xfId="24282" xr:uid="{00000000-0005-0000-0000-0000EF570000}"/>
    <cellStyle name="40% - Accent3 8 3 3" xfId="24283" xr:uid="{00000000-0005-0000-0000-0000F0570000}"/>
    <cellStyle name="40% - Accent3 8 3 3 2" xfId="24284" xr:uid="{00000000-0005-0000-0000-0000F1570000}"/>
    <cellStyle name="40% - Accent3 8 3 3 2 2" xfId="24285" xr:uid="{00000000-0005-0000-0000-0000F2570000}"/>
    <cellStyle name="40% - Accent3 8 3 3 3" xfId="24286" xr:uid="{00000000-0005-0000-0000-0000F3570000}"/>
    <cellStyle name="40% - Accent3 8 3 4" xfId="24287" xr:uid="{00000000-0005-0000-0000-0000F4570000}"/>
    <cellStyle name="40% - Accent3 8 3 4 2" xfId="24288" xr:uid="{00000000-0005-0000-0000-0000F5570000}"/>
    <cellStyle name="40% - Accent3 8 3 4 2 2" xfId="24289" xr:uid="{00000000-0005-0000-0000-0000F6570000}"/>
    <cellStyle name="40% - Accent3 8 3 4 3" xfId="24290" xr:uid="{00000000-0005-0000-0000-0000F7570000}"/>
    <cellStyle name="40% - Accent3 8 3 5" xfId="24291" xr:uid="{00000000-0005-0000-0000-0000F8570000}"/>
    <cellStyle name="40% - Accent3 8 3 5 2" xfId="24292" xr:uid="{00000000-0005-0000-0000-0000F9570000}"/>
    <cellStyle name="40% - Accent3 8 3 6" xfId="24293" xr:uid="{00000000-0005-0000-0000-0000FA570000}"/>
    <cellStyle name="40% - Accent3 8 3 6 2" xfId="24294" xr:uid="{00000000-0005-0000-0000-0000FB570000}"/>
    <cellStyle name="40% - Accent3 8 3 7" xfId="24295" xr:uid="{00000000-0005-0000-0000-0000FC570000}"/>
    <cellStyle name="40% - Accent3 8 4" xfId="24296" xr:uid="{00000000-0005-0000-0000-0000FD570000}"/>
    <cellStyle name="40% - Accent3 8 4 2" xfId="24297" xr:uid="{00000000-0005-0000-0000-0000FE570000}"/>
    <cellStyle name="40% - Accent3 8 4 2 2" xfId="24298" xr:uid="{00000000-0005-0000-0000-0000FF570000}"/>
    <cellStyle name="40% - Accent3 8 4 2 2 2" xfId="24299" xr:uid="{00000000-0005-0000-0000-000000580000}"/>
    <cellStyle name="40% - Accent3 8 4 2 3" xfId="24300" xr:uid="{00000000-0005-0000-0000-000001580000}"/>
    <cellStyle name="40% - Accent3 8 4 3" xfId="24301" xr:uid="{00000000-0005-0000-0000-000002580000}"/>
    <cellStyle name="40% - Accent3 8 4 3 2" xfId="24302" xr:uid="{00000000-0005-0000-0000-000003580000}"/>
    <cellStyle name="40% - Accent3 8 4 4" xfId="24303" xr:uid="{00000000-0005-0000-0000-000004580000}"/>
    <cellStyle name="40% - Accent3 8 5" xfId="24304" xr:uid="{00000000-0005-0000-0000-000005580000}"/>
    <cellStyle name="40% - Accent3 8 5 2" xfId="24305" xr:uid="{00000000-0005-0000-0000-000006580000}"/>
    <cellStyle name="40% - Accent3 8 5 2 2" xfId="24306" xr:uid="{00000000-0005-0000-0000-000007580000}"/>
    <cellStyle name="40% - Accent3 8 5 3" xfId="24307" xr:uid="{00000000-0005-0000-0000-000008580000}"/>
    <cellStyle name="40% - Accent3 8 6" xfId="24308" xr:uid="{00000000-0005-0000-0000-000009580000}"/>
    <cellStyle name="40% - Accent3 8 6 2" xfId="24309" xr:uid="{00000000-0005-0000-0000-00000A580000}"/>
    <cellStyle name="40% - Accent3 8 6 2 2" xfId="24310" xr:uid="{00000000-0005-0000-0000-00000B580000}"/>
    <cellStyle name="40% - Accent3 8 6 3" xfId="24311" xr:uid="{00000000-0005-0000-0000-00000C580000}"/>
    <cellStyle name="40% - Accent3 8 7" xfId="24312" xr:uid="{00000000-0005-0000-0000-00000D580000}"/>
    <cellStyle name="40% - Accent3 8 7 2" xfId="24313" xr:uid="{00000000-0005-0000-0000-00000E580000}"/>
    <cellStyle name="40% - Accent3 8 7 2 2" xfId="24314" xr:uid="{00000000-0005-0000-0000-00000F580000}"/>
    <cellStyle name="40% - Accent3 8 7 3" xfId="24315" xr:uid="{00000000-0005-0000-0000-000010580000}"/>
    <cellStyle name="40% - Accent3 8 8" xfId="24316" xr:uid="{00000000-0005-0000-0000-000011580000}"/>
    <cellStyle name="40% - Accent3 8 8 2" xfId="24317" xr:uid="{00000000-0005-0000-0000-000012580000}"/>
    <cellStyle name="40% - Accent3 8 9" xfId="24318" xr:uid="{00000000-0005-0000-0000-000013580000}"/>
    <cellStyle name="40% - Accent3 8 9 2" xfId="24319" xr:uid="{00000000-0005-0000-0000-000014580000}"/>
    <cellStyle name="40% - Accent3 9" xfId="24320" xr:uid="{00000000-0005-0000-0000-000015580000}"/>
    <cellStyle name="40% - Accent3 9 10" xfId="24321" xr:uid="{00000000-0005-0000-0000-000016580000}"/>
    <cellStyle name="40% - Accent3 9 2" xfId="24322" xr:uid="{00000000-0005-0000-0000-000017580000}"/>
    <cellStyle name="40% - Accent3 9 2 2" xfId="24323" xr:uid="{00000000-0005-0000-0000-000018580000}"/>
    <cellStyle name="40% - Accent3 9 2 2 2" xfId="24324" xr:uid="{00000000-0005-0000-0000-000019580000}"/>
    <cellStyle name="40% - Accent3 9 2 2 2 2" xfId="24325" xr:uid="{00000000-0005-0000-0000-00001A580000}"/>
    <cellStyle name="40% - Accent3 9 2 2 2 2 2" xfId="24326" xr:uid="{00000000-0005-0000-0000-00001B580000}"/>
    <cellStyle name="40% - Accent3 9 2 2 2 3" xfId="24327" xr:uid="{00000000-0005-0000-0000-00001C580000}"/>
    <cellStyle name="40% - Accent3 9 2 2 3" xfId="24328" xr:uid="{00000000-0005-0000-0000-00001D580000}"/>
    <cellStyle name="40% - Accent3 9 2 2 3 2" xfId="24329" xr:uid="{00000000-0005-0000-0000-00001E580000}"/>
    <cellStyle name="40% - Accent3 9 2 2 3 2 2" xfId="24330" xr:uid="{00000000-0005-0000-0000-00001F580000}"/>
    <cellStyle name="40% - Accent3 9 2 2 3 3" xfId="24331" xr:uid="{00000000-0005-0000-0000-000020580000}"/>
    <cellStyle name="40% - Accent3 9 2 2 4" xfId="24332" xr:uid="{00000000-0005-0000-0000-000021580000}"/>
    <cellStyle name="40% - Accent3 9 2 2 4 2" xfId="24333" xr:uid="{00000000-0005-0000-0000-000022580000}"/>
    <cellStyle name="40% - Accent3 9 2 2 4 2 2" xfId="24334" xr:uid="{00000000-0005-0000-0000-000023580000}"/>
    <cellStyle name="40% - Accent3 9 2 2 4 3" xfId="24335" xr:uid="{00000000-0005-0000-0000-000024580000}"/>
    <cellStyle name="40% - Accent3 9 2 2 5" xfId="24336" xr:uid="{00000000-0005-0000-0000-000025580000}"/>
    <cellStyle name="40% - Accent3 9 2 2 5 2" xfId="24337" xr:uid="{00000000-0005-0000-0000-000026580000}"/>
    <cellStyle name="40% - Accent3 9 2 2 6" xfId="24338" xr:uid="{00000000-0005-0000-0000-000027580000}"/>
    <cellStyle name="40% - Accent3 9 2 2 6 2" xfId="24339" xr:uid="{00000000-0005-0000-0000-000028580000}"/>
    <cellStyle name="40% - Accent3 9 2 2 7" xfId="24340" xr:uid="{00000000-0005-0000-0000-000029580000}"/>
    <cellStyle name="40% - Accent3 9 2 3" xfId="24341" xr:uid="{00000000-0005-0000-0000-00002A580000}"/>
    <cellStyle name="40% - Accent3 9 2 3 2" xfId="24342" xr:uid="{00000000-0005-0000-0000-00002B580000}"/>
    <cellStyle name="40% - Accent3 9 2 3 2 2" xfId="24343" xr:uid="{00000000-0005-0000-0000-00002C580000}"/>
    <cellStyle name="40% - Accent3 9 2 3 2 2 2" xfId="24344" xr:uid="{00000000-0005-0000-0000-00002D580000}"/>
    <cellStyle name="40% - Accent3 9 2 3 2 3" xfId="24345" xr:uid="{00000000-0005-0000-0000-00002E580000}"/>
    <cellStyle name="40% - Accent3 9 2 3 3" xfId="24346" xr:uid="{00000000-0005-0000-0000-00002F580000}"/>
    <cellStyle name="40% - Accent3 9 2 3 3 2" xfId="24347" xr:uid="{00000000-0005-0000-0000-000030580000}"/>
    <cellStyle name="40% - Accent3 9 2 3 4" xfId="24348" xr:uid="{00000000-0005-0000-0000-000031580000}"/>
    <cellStyle name="40% - Accent3 9 2 4" xfId="24349" xr:uid="{00000000-0005-0000-0000-000032580000}"/>
    <cellStyle name="40% - Accent3 9 2 4 2" xfId="24350" xr:uid="{00000000-0005-0000-0000-000033580000}"/>
    <cellStyle name="40% - Accent3 9 2 4 2 2" xfId="24351" xr:uid="{00000000-0005-0000-0000-000034580000}"/>
    <cellStyle name="40% - Accent3 9 2 4 3" xfId="24352" xr:uid="{00000000-0005-0000-0000-000035580000}"/>
    <cellStyle name="40% - Accent3 9 2 5" xfId="24353" xr:uid="{00000000-0005-0000-0000-000036580000}"/>
    <cellStyle name="40% - Accent3 9 2 5 2" xfId="24354" xr:uid="{00000000-0005-0000-0000-000037580000}"/>
    <cellStyle name="40% - Accent3 9 2 5 2 2" xfId="24355" xr:uid="{00000000-0005-0000-0000-000038580000}"/>
    <cellStyle name="40% - Accent3 9 2 5 3" xfId="24356" xr:uid="{00000000-0005-0000-0000-000039580000}"/>
    <cellStyle name="40% - Accent3 9 2 6" xfId="24357" xr:uid="{00000000-0005-0000-0000-00003A580000}"/>
    <cellStyle name="40% - Accent3 9 2 6 2" xfId="24358" xr:uid="{00000000-0005-0000-0000-00003B580000}"/>
    <cellStyle name="40% - Accent3 9 2 6 2 2" xfId="24359" xr:uid="{00000000-0005-0000-0000-00003C580000}"/>
    <cellStyle name="40% - Accent3 9 2 6 3" xfId="24360" xr:uid="{00000000-0005-0000-0000-00003D580000}"/>
    <cellStyle name="40% - Accent3 9 2 7" xfId="24361" xr:uid="{00000000-0005-0000-0000-00003E580000}"/>
    <cellStyle name="40% - Accent3 9 2 7 2" xfId="24362" xr:uid="{00000000-0005-0000-0000-00003F580000}"/>
    <cellStyle name="40% - Accent3 9 2 8" xfId="24363" xr:uid="{00000000-0005-0000-0000-000040580000}"/>
    <cellStyle name="40% - Accent3 9 2 8 2" xfId="24364" xr:uid="{00000000-0005-0000-0000-000041580000}"/>
    <cellStyle name="40% - Accent3 9 2 9" xfId="24365" xr:uid="{00000000-0005-0000-0000-000042580000}"/>
    <cellStyle name="40% - Accent3 9 3" xfId="24366" xr:uid="{00000000-0005-0000-0000-000043580000}"/>
    <cellStyle name="40% - Accent3 9 3 2" xfId="24367" xr:uid="{00000000-0005-0000-0000-000044580000}"/>
    <cellStyle name="40% - Accent3 9 3 2 2" xfId="24368" xr:uid="{00000000-0005-0000-0000-000045580000}"/>
    <cellStyle name="40% - Accent3 9 3 2 2 2" xfId="24369" xr:uid="{00000000-0005-0000-0000-000046580000}"/>
    <cellStyle name="40% - Accent3 9 3 2 3" xfId="24370" xr:uid="{00000000-0005-0000-0000-000047580000}"/>
    <cellStyle name="40% - Accent3 9 3 3" xfId="24371" xr:uid="{00000000-0005-0000-0000-000048580000}"/>
    <cellStyle name="40% - Accent3 9 3 3 2" xfId="24372" xr:uid="{00000000-0005-0000-0000-000049580000}"/>
    <cellStyle name="40% - Accent3 9 3 3 2 2" xfId="24373" xr:uid="{00000000-0005-0000-0000-00004A580000}"/>
    <cellStyle name="40% - Accent3 9 3 3 3" xfId="24374" xr:uid="{00000000-0005-0000-0000-00004B580000}"/>
    <cellStyle name="40% - Accent3 9 3 4" xfId="24375" xr:uid="{00000000-0005-0000-0000-00004C580000}"/>
    <cellStyle name="40% - Accent3 9 3 4 2" xfId="24376" xr:uid="{00000000-0005-0000-0000-00004D580000}"/>
    <cellStyle name="40% - Accent3 9 3 4 2 2" xfId="24377" xr:uid="{00000000-0005-0000-0000-00004E580000}"/>
    <cellStyle name="40% - Accent3 9 3 4 3" xfId="24378" xr:uid="{00000000-0005-0000-0000-00004F580000}"/>
    <cellStyle name="40% - Accent3 9 3 5" xfId="24379" xr:uid="{00000000-0005-0000-0000-000050580000}"/>
    <cellStyle name="40% - Accent3 9 3 5 2" xfId="24380" xr:uid="{00000000-0005-0000-0000-000051580000}"/>
    <cellStyle name="40% - Accent3 9 3 6" xfId="24381" xr:uid="{00000000-0005-0000-0000-000052580000}"/>
    <cellStyle name="40% - Accent3 9 3 6 2" xfId="24382" xr:uid="{00000000-0005-0000-0000-000053580000}"/>
    <cellStyle name="40% - Accent3 9 3 7" xfId="24383" xr:uid="{00000000-0005-0000-0000-000054580000}"/>
    <cellStyle name="40% - Accent3 9 4" xfId="24384" xr:uid="{00000000-0005-0000-0000-000055580000}"/>
    <cellStyle name="40% - Accent3 9 4 2" xfId="24385" xr:uid="{00000000-0005-0000-0000-000056580000}"/>
    <cellStyle name="40% - Accent3 9 4 2 2" xfId="24386" xr:uid="{00000000-0005-0000-0000-000057580000}"/>
    <cellStyle name="40% - Accent3 9 4 2 2 2" xfId="24387" xr:uid="{00000000-0005-0000-0000-000058580000}"/>
    <cellStyle name="40% - Accent3 9 4 2 3" xfId="24388" xr:uid="{00000000-0005-0000-0000-000059580000}"/>
    <cellStyle name="40% - Accent3 9 4 3" xfId="24389" xr:uid="{00000000-0005-0000-0000-00005A580000}"/>
    <cellStyle name="40% - Accent3 9 4 3 2" xfId="24390" xr:uid="{00000000-0005-0000-0000-00005B580000}"/>
    <cellStyle name="40% - Accent3 9 4 4" xfId="24391" xr:uid="{00000000-0005-0000-0000-00005C580000}"/>
    <cellStyle name="40% - Accent3 9 5" xfId="24392" xr:uid="{00000000-0005-0000-0000-00005D580000}"/>
    <cellStyle name="40% - Accent3 9 5 2" xfId="24393" xr:uid="{00000000-0005-0000-0000-00005E580000}"/>
    <cellStyle name="40% - Accent3 9 5 2 2" xfId="24394" xr:uid="{00000000-0005-0000-0000-00005F580000}"/>
    <cellStyle name="40% - Accent3 9 5 3" xfId="24395" xr:uid="{00000000-0005-0000-0000-000060580000}"/>
    <cellStyle name="40% - Accent3 9 6" xfId="24396" xr:uid="{00000000-0005-0000-0000-000061580000}"/>
    <cellStyle name="40% - Accent3 9 6 2" xfId="24397" xr:uid="{00000000-0005-0000-0000-000062580000}"/>
    <cellStyle name="40% - Accent3 9 6 2 2" xfId="24398" xr:uid="{00000000-0005-0000-0000-000063580000}"/>
    <cellStyle name="40% - Accent3 9 6 3" xfId="24399" xr:uid="{00000000-0005-0000-0000-000064580000}"/>
    <cellStyle name="40% - Accent3 9 7" xfId="24400" xr:uid="{00000000-0005-0000-0000-000065580000}"/>
    <cellStyle name="40% - Accent3 9 7 2" xfId="24401" xr:uid="{00000000-0005-0000-0000-000066580000}"/>
    <cellStyle name="40% - Accent3 9 7 2 2" xfId="24402" xr:uid="{00000000-0005-0000-0000-000067580000}"/>
    <cellStyle name="40% - Accent3 9 7 3" xfId="24403" xr:uid="{00000000-0005-0000-0000-000068580000}"/>
    <cellStyle name="40% - Accent3 9 8" xfId="24404" xr:uid="{00000000-0005-0000-0000-000069580000}"/>
    <cellStyle name="40% - Accent3 9 8 2" xfId="24405" xr:uid="{00000000-0005-0000-0000-00006A580000}"/>
    <cellStyle name="40% - Accent3 9 9" xfId="24406" xr:uid="{00000000-0005-0000-0000-00006B580000}"/>
    <cellStyle name="40% - Accent3 9 9 2" xfId="24407" xr:uid="{00000000-0005-0000-0000-00006C580000}"/>
    <cellStyle name="40% - Accent4" xfId="32" builtinId="43" customBuiltin="1"/>
    <cellStyle name="40% - Accent4 10" xfId="24408" xr:uid="{00000000-0005-0000-0000-00006E580000}"/>
    <cellStyle name="40% - Accent4 10 10" xfId="24409" xr:uid="{00000000-0005-0000-0000-00006F580000}"/>
    <cellStyle name="40% - Accent4 10 2" xfId="24410" xr:uid="{00000000-0005-0000-0000-000070580000}"/>
    <cellStyle name="40% - Accent4 10 2 2" xfId="24411" xr:uid="{00000000-0005-0000-0000-000071580000}"/>
    <cellStyle name="40% - Accent4 10 2 2 2" xfId="24412" xr:uid="{00000000-0005-0000-0000-000072580000}"/>
    <cellStyle name="40% - Accent4 10 2 2 2 2" xfId="24413" xr:uid="{00000000-0005-0000-0000-000073580000}"/>
    <cellStyle name="40% - Accent4 10 2 2 2 2 2" xfId="24414" xr:uid="{00000000-0005-0000-0000-000074580000}"/>
    <cellStyle name="40% - Accent4 10 2 2 2 3" xfId="24415" xr:uid="{00000000-0005-0000-0000-000075580000}"/>
    <cellStyle name="40% - Accent4 10 2 2 3" xfId="24416" xr:uid="{00000000-0005-0000-0000-000076580000}"/>
    <cellStyle name="40% - Accent4 10 2 2 3 2" xfId="24417" xr:uid="{00000000-0005-0000-0000-000077580000}"/>
    <cellStyle name="40% - Accent4 10 2 2 3 2 2" xfId="24418" xr:uid="{00000000-0005-0000-0000-000078580000}"/>
    <cellStyle name="40% - Accent4 10 2 2 3 3" xfId="24419" xr:uid="{00000000-0005-0000-0000-000079580000}"/>
    <cellStyle name="40% - Accent4 10 2 2 4" xfId="24420" xr:uid="{00000000-0005-0000-0000-00007A580000}"/>
    <cellStyle name="40% - Accent4 10 2 2 4 2" xfId="24421" xr:uid="{00000000-0005-0000-0000-00007B580000}"/>
    <cellStyle name="40% - Accent4 10 2 2 4 2 2" xfId="24422" xr:uid="{00000000-0005-0000-0000-00007C580000}"/>
    <cellStyle name="40% - Accent4 10 2 2 4 3" xfId="24423" xr:uid="{00000000-0005-0000-0000-00007D580000}"/>
    <cellStyle name="40% - Accent4 10 2 2 5" xfId="24424" xr:uid="{00000000-0005-0000-0000-00007E580000}"/>
    <cellStyle name="40% - Accent4 10 2 2 5 2" xfId="24425" xr:uid="{00000000-0005-0000-0000-00007F580000}"/>
    <cellStyle name="40% - Accent4 10 2 2 6" xfId="24426" xr:uid="{00000000-0005-0000-0000-000080580000}"/>
    <cellStyle name="40% - Accent4 10 2 2 6 2" xfId="24427" xr:uid="{00000000-0005-0000-0000-000081580000}"/>
    <cellStyle name="40% - Accent4 10 2 2 7" xfId="24428" xr:uid="{00000000-0005-0000-0000-000082580000}"/>
    <cellStyle name="40% - Accent4 10 2 3" xfId="24429" xr:uid="{00000000-0005-0000-0000-000083580000}"/>
    <cellStyle name="40% - Accent4 10 2 3 2" xfId="24430" xr:uid="{00000000-0005-0000-0000-000084580000}"/>
    <cellStyle name="40% - Accent4 10 2 3 2 2" xfId="24431" xr:uid="{00000000-0005-0000-0000-000085580000}"/>
    <cellStyle name="40% - Accent4 10 2 3 2 2 2" xfId="24432" xr:uid="{00000000-0005-0000-0000-000086580000}"/>
    <cellStyle name="40% - Accent4 10 2 3 2 3" xfId="24433" xr:uid="{00000000-0005-0000-0000-000087580000}"/>
    <cellStyle name="40% - Accent4 10 2 3 3" xfId="24434" xr:uid="{00000000-0005-0000-0000-000088580000}"/>
    <cellStyle name="40% - Accent4 10 2 3 3 2" xfId="24435" xr:uid="{00000000-0005-0000-0000-000089580000}"/>
    <cellStyle name="40% - Accent4 10 2 3 4" xfId="24436" xr:uid="{00000000-0005-0000-0000-00008A580000}"/>
    <cellStyle name="40% - Accent4 10 2 4" xfId="24437" xr:uid="{00000000-0005-0000-0000-00008B580000}"/>
    <cellStyle name="40% - Accent4 10 2 4 2" xfId="24438" xr:uid="{00000000-0005-0000-0000-00008C580000}"/>
    <cellStyle name="40% - Accent4 10 2 4 2 2" xfId="24439" xr:uid="{00000000-0005-0000-0000-00008D580000}"/>
    <cellStyle name="40% - Accent4 10 2 4 3" xfId="24440" xr:uid="{00000000-0005-0000-0000-00008E580000}"/>
    <cellStyle name="40% - Accent4 10 2 5" xfId="24441" xr:uid="{00000000-0005-0000-0000-00008F580000}"/>
    <cellStyle name="40% - Accent4 10 2 5 2" xfId="24442" xr:uid="{00000000-0005-0000-0000-000090580000}"/>
    <cellStyle name="40% - Accent4 10 2 5 2 2" xfId="24443" xr:uid="{00000000-0005-0000-0000-000091580000}"/>
    <cellStyle name="40% - Accent4 10 2 5 3" xfId="24444" xr:uid="{00000000-0005-0000-0000-000092580000}"/>
    <cellStyle name="40% - Accent4 10 2 6" xfId="24445" xr:uid="{00000000-0005-0000-0000-000093580000}"/>
    <cellStyle name="40% - Accent4 10 2 6 2" xfId="24446" xr:uid="{00000000-0005-0000-0000-000094580000}"/>
    <cellStyle name="40% - Accent4 10 2 6 2 2" xfId="24447" xr:uid="{00000000-0005-0000-0000-000095580000}"/>
    <cellStyle name="40% - Accent4 10 2 6 3" xfId="24448" xr:uid="{00000000-0005-0000-0000-000096580000}"/>
    <cellStyle name="40% - Accent4 10 2 7" xfId="24449" xr:uid="{00000000-0005-0000-0000-000097580000}"/>
    <cellStyle name="40% - Accent4 10 2 7 2" xfId="24450" xr:uid="{00000000-0005-0000-0000-000098580000}"/>
    <cellStyle name="40% - Accent4 10 2 8" xfId="24451" xr:uid="{00000000-0005-0000-0000-000099580000}"/>
    <cellStyle name="40% - Accent4 10 2 8 2" xfId="24452" xr:uid="{00000000-0005-0000-0000-00009A580000}"/>
    <cellStyle name="40% - Accent4 10 2 9" xfId="24453" xr:uid="{00000000-0005-0000-0000-00009B580000}"/>
    <cellStyle name="40% - Accent4 10 3" xfId="24454" xr:uid="{00000000-0005-0000-0000-00009C580000}"/>
    <cellStyle name="40% - Accent4 10 3 2" xfId="24455" xr:uid="{00000000-0005-0000-0000-00009D580000}"/>
    <cellStyle name="40% - Accent4 10 3 2 2" xfId="24456" xr:uid="{00000000-0005-0000-0000-00009E580000}"/>
    <cellStyle name="40% - Accent4 10 3 2 2 2" xfId="24457" xr:uid="{00000000-0005-0000-0000-00009F580000}"/>
    <cellStyle name="40% - Accent4 10 3 2 3" xfId="24458" xr:uid="{00000000-0005-0000-0000-0000A0580000}"/>
    <cellStyle name="40% - Accent4 10 3 3" xfId="24459" xr:uid="{00000000-0005-0000-0000-0000A1580000}"/>
    <cellStyle name="40% - Accent4 10 3 3 2" xfId="24460" xr:uid="{00000000-0005-0000-0000-0000A2580000}"/>
    <cellStyle name="40% - Accent4 10 3 3 2 2" xfId="24461" xr:uid="{00000000-0005-0000-0000-0000A3580000}"/>
    <cellStyle name="40% - Accent4 10 3 3 3" xfId="24462" xr:uid="{00000000-0005-0000-0000-0000A4580000}"/>
    <cellStyle name="40% - Accent4 10 3 4" xfId="24463" xr:uid="{00000000-0005-0000-0000-0000A5580000}"/>
    <cellStyle name="40% - Accent4 10 3 4 2" xfId="24464" xr:uid="{00000000-0005-0000-0000-0000A6580000}"/>
    <cellStyle name="40% - Accent4 10 3 4 2 2" xfId="24465" xr:uid="{00000000-0005-0000-0000-0000A7580000}"/>
    <cellStyle name="40% - Accent4 10 3 4 3" xfId="24466" xr:uid="{00000000-0005-0000-0000-0000A8580000}"/>
    <cellStyle name="40% - Accent4 10 3 5" xfId="24467" xr:uid="{00000000-0005-0000-0000-0000A9580000}"/>
    <cellStyle name="40% - Accent4 10 3 5 2" xfId="24468" xr:uid="{00000000-0005-0000-0000-0000AA580000}"/>
    <cellStyle name="40% - Accent4 10 3 6" xfId="24469" xr:uid="{00000000-0005-0000-0000-0000AB580000}"/>
    <cellStyle name="40% - Accent4 10 3 6 2" xfId="24470" xr:uid="{00000000-0005-0000-0000-0000AC580000}"/>
    <cellStyle name="40% - Accent4 10 3 7" xfId="24471" xr:uid="{00000000-0005-0000-0000-0000AD580000}"/>
    <cellStyle name="40% - Accent4 10 4" xfId="24472" xr:uid="{00000000-0005-0000-0000-0000AE580000}"/>
    <cellStyle name="40% - Accent4 10 4 2" xfId="24473" xr:uid="{00000000-0005-0000-0000-0000AF580000}"/>
    <cellStyle name="40% - Accent4 10 4 2 2" xfId="24474" xr:uid="{00000000-0005-0000-0000-0000B0580000}"/>
    <cellStyle name="40% - Accent4 10 4 2 2 2" xfId="24475" xr:uid="{00000000-0005-0000-0000-0000B1580000}"/>
    <cellStyle name="40% - Accent4 10 4 2 3" xfId="24476" xr:uid="{00000000-0005-0000-0000-0000B2580000}"/>
    <cellStyle name="40% - Accent4 10 4 3" xfId="24477" xr:uid="{00000000-0005-0000-0000-0000B3580000}"/>
    <cellStyle name="40% - Accent4 10 4 3 2" xfId="24478" xr:uid="{00000000-0005-0000-0000-0000B4580000}"/>
    <cellStyle name="40% - Accent4 10 4 4" xfId="24479" xr:uid="{00000000-0005-0000-0000-0000B5580000}"/>
    <cellStyle name="40% - Accent4 10 5" xfId="24480" xr:uid="{00000000-0005-0000-0000-0000B6580000}"/>
    <cellStyle name="40% - Accent4 10 5 2" xfId="24481" xr:uid="{00000000-0005-0000-0000-0000B7580000}"/>
    <cellStyle name="40% - Accent4 10 5 2 2" xfId="24482" xr:uid="{00000000-0005-0000-0000-0000B8580000}"/>
    <cellStyle name="40% - Accent4 10 5 3" xfId="24483" xr:uid="{00000000-0005-0000-0000-0000B9580000}"/>
    <cellStyle name="40% - Accent4 10 6" xfId="24484" xr:uid="{00000000-0005-0000-0000-0000BA580000}"/>
    <cellStyle name="40% - Accent4 10 6 2" xfId="24485" xr:uid="{00000000-0005-0000-0000-0000BB580000}"/>
    <cellStyle name="40% - Accent4 10 6 2 2" xfId="24486" xr:uid="{00000000-0005-0000-0000-0000BC580000}"/>
    <cellStyle name="40% - Accent4 10 6 3" xfId="24487" xr:uid="{00000000-0005-0000-0000-0000BD580000}"/>
    <cellStyle name="40% - Accent4 10 7" xfId="24488" xr:uid="{00000000-0005-0000-0000-0000BE580000}"/>
    <cellStyle name="40% - Accent4 10 7 2" xfId="24489" xr:uid="{00000000-0005-0000-0000-0000BF580000}"/>
    <cellStyle name="40% - Accent4 10 7 2 2" xfId="24490" xr:uid="{00000000-0005-0000-0000-0000C0580000}"/>
    <cellStyle name="40% - Accent4 10 7 3" xfId="24491" xr:uid="{00000000-0005-0000-0000-0000C1580000}"/>
    <cellStyle name="40% - Accent4 10 8" xfId="24492" xr:uid="{00000000-0005-0000-0000-0000C2580000}"/>
    <cellStyle name="40% - Accent4 10 8 2" xfId="24493" xr:uid="{00000000-0005-0000-0000-0000C3580000}"/>
    <cellStyle name="40% - Accent4 10 9" xfId="24494" xr:uid="{00000000-0005-0000-0000-0000C4580000}"/>
    <cellStyle name="40% - Accent4 10 9 2" xfId="24495" xr:uid="{00000000-0005-0000-0000-0000C5580000}"/>
    <cellStyle name="40% - Accent4 11" xfId="24496" xr:uid="{00000000-0005-0000-0000-0000C6580000}"/>
    <cellStyle name="40% - Accent4 11 2" xfId="24497" xr:uid="{00000000-0005-0000-0000-0000C7580000}"/>
    <cellStyle name="40% - Accent4 11 2 2" xfId="24498" xr:uid="{00000000-0005-0000-0000-0000C8580000}"/>
    <cellStyle name="40% - Accent4 11 2 2 2" xfId="24499" xr:uid="{00000000-0005-0000-0000-0000C9580000}"/>
    <cellStyle name="40% - Accent4 11 2 2 2 2" xfId="24500" xr:uid="{00000000-0005-0000-0000-0000CA580000}"/>
    <cellStyle name="40% - Accent4 11 2 2 3" xfId="24501" xr:uid="{00000000-0005-0000-0000-0000CB580000}"/>
    <cellStyle name="40% - Accent4 11 2 3" xfId="24502" xr:uid="{00000000-0005-0000-0000-0000CC580000}"/>
    <cellStyle name="40% - Accent4 11 2 3 2" xfId="24503" xr:uid="{00000000-0005-0000-0000-0000CD580000}"/>
    <cellStyle name="40% - Accent4 11 2 3 2 2" xfId="24504" xr:uid="{00000000-0005-0000-0000-0000CE580000}"/>
    <cellStyle name="40% - Accent4 11 2 3 3" xfId="24505" xr:uid="{00000000-0005-0000-0000-0000CF580000}"/>
    <cellStyle name="40% - Accent4 11 2 4" xfId="24506" xr:uid="{00000000-0005-0000-0000-0000D0580000}"/>
    <cellStyle name="40% - Accent4 11 2 4 2" xfId="24507" xr:uid="{00000000-0005-0000-0000-0000D1580000}"/>
    <cellStyle name="40% - Accent4 11 2 4 2 2" xfId="24508" xr:uid="{00000000-0005-0000-0000-0000D2580000}"/>
    <cellStyle name="40% - Accent4 11 2 4 3" xfId="24509" xr:uid="{00000000-0005-0000-0000-0000D3580000}"/>
    <cellStyle name="40% - Accent4 11 2 5" xfId="24510" xr:uid="{00000000-0005-0000-0000-0000D4580000}"/>
    <cellStyle name="40% - Accent4 11 2 5 2" xfId="24511" xr:uid="{00000000-0005-0000-0000-0000D5580000}"/>
    <cellStyle name="40% - Accent4 11 2 6" xfId="24512" xr:uid="{00000000-0005-0000-0000-0000D6580000}"/>
    <cellStyle name="40% - Accent4 11 2 6 2" xfId="24513" xr:uid="{00000000-0005-0000-0000-0000D7580000}"/>
    <cellStyle name="40% - Accent4 11 2 7" xfId="24514" xr:uid="{00000000-0005-0000-0000-0000D8580000}"/>
    <cellStyle name="40% - Accent4 11 3" xfId="24515" xr:uid="{00000000-0005-0000-0000-0000D9580000}"/>
    <cellStyle name="40% - Accent4 11 3 2" xfId="24516" xr:uid="{00000000-0005-0000-0000-0000DA580000}"/>
    <cellStyle name="40% - Accent4 11 3 2 2" xfId="24517" xr:uid="{00000000-0005-0000-0000-0000DB580000}"/>
    <cellStyle name="40% - Accent4 11 3 2 2 2" xfId="24518" xr:uid="{00000000-0005-0000-0000-0000DC580000}"/>
    <cellStyle name="40% - Accent4 11 3 2 3" xfId="24519" xr:uid="{00000000-0005-0000-0000-0000DD580000}"/>
    <cellStyle name="40% - Accent4 11 3 3" xfId="24520" xr:uid="{00000000-0005-0000-0000-0000DE580000}"/>
    <cellStyle name="40% - Accent4 11 3 3 2" xfId="24521" xr:uid="{00000000-0005-0000-0000-0000DF580000}"/>
    <cellStyle name="40% - Accent4 11 3 4" xfId="24522" xr:uid="{00000000-0005-0000-0000-0000E0580000}"/>
    <cellStyle name="40% - Accent4 11 4" xfId="24523" xr:uid="{00000000-0005-0000-0000-0000E1580000}"/>
    <cellStyle name="40% - Accent4 11 4 2" xfId="24524" xr:uid="{00000000-0005-0000-0000-0000E2580000}"/>
    <cellStyle name="40% - Accent4 11 4 2 2" xfId="24525" xr:uid="{00000000-0005-0000-0000-0000E3580000}"/>
    <cellStyle name="40% - Accent4 11 4 3" xfId="24526" xr:uid="{00000000-0005-0000-0000-0000E4580000}"/>
    <cellStyle name="40% - Accent4 11 5" xfId="24527" xr:uid="{00000000-0005-0000-0000-0000E5580000}"/>
    <cellStyle name="40% - Accent4 11 5 2" xfId="24528" xr:uid="{00000000-0005-0000-0000-0000E6580000}"/>
    <cellStyle name="40% - Accent4 11 5 2 2" xfId="24529" xr:uid="{00000000-0005-0000-0000-0000E7580000}"/>
    <cellStyle name="40% - Accent4 11 5 3" xfId="24530" xr:uid="{00000000-0005-0000-0000-0000E8580000}"/>
    <cellStyle name="40% - Accent4 11 6" xfId="24531" xr:uid="{00000000-0005-0000-0000-0000E9580000}"/>
    <cellStyle name="40% - Accent4 11 6 2" xfId="24532" xr:uid="{00000000-0005-0000-0000-0000EA580000}"/>
    <cellStyle name="40% - Accent4 11 6 2 2" xfId="24533" xr:uid="{00000000-0005-0000-0000-0000EB580000}"/>
    <cellStyle name="40% - Accent4 11 6 3" xfId="24534" xr:uid="{00000000-0005-0000-0000-0000EC580000}"/>
    <cellStyle name="40% - Accent4 11 7" xfId="24535" xr:uid="{00000000-0005-0000-0000-0000ED580000}"/>
    <cellStyle name="40% - Accent4 11 7 2" xfId="24536" xr:uid="{00000000-0005-0000-0000-0000EE580000}"/>
    <cellStyle name="40% - Accent4 11 8" xfId="24537" xr:uid="{00000000-0005-0000-0000-0000EF580000}"/>
    <cellStyle name="40% - Accent4 11 8 2" xfId="24538" xr:uid="{00000000-0005-0000-0000-0000F0580000}"/>
    <cellStyle name="40% - Accent4 11 9" xfId="24539" xr:uid="{00000000-0005-0000-0000-0000F1580000}"/>
    <cellStyle name="40% - Accent4 12" xfId="24540" xr:uid="{00000000-0005-0000-0000-0000F2580000}"/>
    <cellStyle name="40% - Accent4 12 2" xfId="24541" xr:uid="{00000000-0005-0000-0000-0000F3580000}"/>
    <cellStyle name="40% - Accent4 12 2 2" xfId="24542" xr:uid="{00000000-0005-0000-0000-0000F4580000}"/>
    <cellStyle name="40% - Accent4 12 2 2 2" xfId="24543" xr:uid="{00000000-0005-0000-0000-0000F5580000}"/>
    <cellStyle name="40% - Accent4 12 2 2 2 2" xfId="24544" xr:uid="{00000000-0005-0000-0000-0000F6580000}"/>
    <cellStyle name="40% - Accent4 12 2 2 3" xfId="24545" xr:uid="{00000000-0005-0000-0000-0000F7580000}"/>
    <cellStyle name="40% - Accent4 12 2 3" xfId="24546" xr:uid="{00000000-0005-0000-0000-0000F8580000}"/>
    <cellStyle name="40% - Accent4 12 2 3 2" xfId="24547" xr:uid="{00000000-0005-0000-0000-0000F9580000}"/>
    <cellStyle name="40% - Accent4 12 2 4" xfId="24548" xr:uid="{00000000-0005-0000-0000-0000FA580000}"/>
    <cellStyle name="40% - Accent4 12 3" xfId="24549" xr:uid="{00000000-0005-0000-0000-0000FB580000}"/>
    <cellStyle name="40% - Accent4 12 3 2" xfId="24550" xr:uid="{00000000-0005-0000-0000-0000FC580000}"/>
    <cellStyle name="40% - Accent4 12 3 2 2" xfId="24551" xr:uid="{00000000-0005-0000-0000-0000FD580000}"/>
    <cellStyle name="40% - Accent4 12 3 3" xfId="24552" xr:uid="{00000000-0005-0000-0000-0000FE580000}"/>
    <cellStyle name="40% - Accent4 12 4" xfId="24553" xr:uid="{00000000-0005-0000-0000-0000FF580000}"/>
    <cellStyle name="40% - Accent4 12 4 2" xfId="24554" xr:uid="{00000000-0005-0000-0000-000000590000}"/>
    <cellStyle name="40% - Accent4 12 4 2 2" xfId="24555" xr:uid="{00000000-0005-0000-0000-000001590000}"/>
    <cellStyle name="40% - Accent4 12 4 3" xfId="24556" xr:uid="{00000000-0005-0000-0000-000002590000}"/>
    <cellStyle name="40% - Accent4 12 5" xfId="24557" xr:uid="{00000000-0005-0000-0000-000003590000}"/>
    <cellStyle name="40% - Accent4 12 5 2" xfId="24558" xr:uid="{00000000-0005-0000-0000-000004590000}"/>
    <cellStyle name="40% - Accent4 12 5 2 2" xfId="24559" xr:uid="{00000000-0005-0000-0000-000005590000}"/>
    <cellStyle name="40% - Accent4 12 5 3" xfId="24560" xr:uid="{00000000-0005-0000-0000-000006590000}"/>
    <cellStyle name="40% - Accent4 12 6" xfId="24561" xr:uid="{00000000-0005-0000-0000-000007590000}"/>
    <cellStyle name="40% - Accent4 12 6 2" xfId="24562" xr:uid="{00000000-0005-0000-0000-000008590000}"/>
    <cellStyle name="40% - Accent4 12 7" xfId="24563" xr:uid="{00000000-0005-0000-0000-000009590000}"/>
    <cellStyle name="40% - Accent4 12 7 2" xfId="24564" xr:uid="{00000000-0005-0000-0000-00000A590000}"/>
    <cellStyle name="40% - Accent4 12 8" xfId="24565" xr:uid="{00000000-0005-0000-0000-00000B590000}"/>
    <cellStyle name="40% - Accent4 13" xfId="24566" xr:uid="{00000000-0005-0000-0000-00000C590000}"/>
    <cellStyle name="40% - Accent4 13 2" xfId="24567" xr:uid="{00000000-0005-0000-0000-00000D590000}"/>
    <cellStyle name="40% - Accent4 13 2 2" xfId="24568" xr:uid="{00000000-0005-0000-0000-00000E590000}"/>
    <cellStyle name="40% - Accent4 13 2 2 2" xfId="24569" xr:uid="{00000000-0005-0000-0000-00000F590000}"/>
    <cellStyle name="40% - Accent4 13 2 3" xfId="24570" xr:uid="{00000000-0005-0000-0000-000010590000}"/>
    <cellStyle name="40% - Accent4 13 3" xfId="24571" xr:uid="{00000000-0005-0000-0000-000011590000}"/>
    <cellStyle name="40% - Accent4 13 3 2" xfId="24572" xr:uid="{00000000-0005-0000-0000-000012590000}"/>
    <cellStyle name="40% - Accent4 13 3 2 2" xfId="24573" xr:uid="{00000000-0005-0000-0000-000013590000}"/>
    <cellStyle name="40% - Accent4 13 3 3" xfId="24574" xr:uid="{00000000-0005-0000-0000-000014590000}"/>
    <cellStyle name="40% - Accent4 13 4" xfId="24575" xr:uid="{00000000-0005-0000-0000-000015590000}"/>
    <cellStyle name="40% - Accent4 13 4 2" xfId="24576" xr:uid="{00000000-0005-0000-0000-000016590000}"/>
    <cellStyle name="40% - Accent4 13 4 2 2" xfId="24577" xr:uid="{00000000-0005-0000-0000-000017590000}"/>
    <cellStyle name="40% - Accent4 13 4 3" xfId="24578" xr:uid="{00000000-0005-0000-0000-000018590000}"/>
    <cellStyle name="40% - Accent4 13 5" xfId="24579" xr:uid="{00000000-0005-0000-0000-000019590000}"/>
    <cellStyle name="40% - Accent4 13 5 2" xfId="24580" xr:uid="{00000000-0005-0000-0000-00001A590000}"/>
    <cellStyle name="40% - Accent4 13 6" xfId="24581" xr:uid="{00000000-0005-0000-0000-00001B590000}"/>
    <cellStyle name="40% - Accent4 13 6 2" xfId="24582" xr:uid="{00000000-0005-0000-0000-00001C590000}"/>
    <cellStyle name="40% - Accent4 13 7" xfId="24583" xr:uid="{00000000-0005-0000-0000-00001D590000}"/>
    <cellStyle name="40% - Accent4 14" xfId="24584" xr:uid="{00000000-0005-0000-0000-00001E590000}"/>
    <cellStyle name="40% - Accent4 14 2" xfId="24585" xr:uid="{00000000-0005-0000-0000-00001F590000}"/>
    <cellStyle name="40% - Accent4 14 2 2" xfId="24586" xr:uid="{00000000-0005-0000-0000-000020590000}"/>
    <cellStyle name="40% - Accent4 14 2 2 2" xfId="24587" xr:uid="{00000000-0005-0000-0000-000021590000}"/>
    <cellStyle name="40% - Accent4 14 2 3" xfId="24588" xr:uid="{00000000-0005-0000-0000-000022590000}"/>
    <cellStyle name="40% - Accent4 14 3" xfId="24589" xr:uid="{00000000-0005-0000-0000-000023590000}"/>
    <cellStyle name="40% - Accent4 14 3 2" xfId="24590" xr:uid="{00000000-0005-0000-0000-000024590000}"/>
    <cellStyle name="40% - Accent4 14 4" xfId="24591" xr:uid="{00000000-0005-0000-0000-000025590000}"/>
    <cellStyle name="40% - Accent4 14 4 2" xfId="24592" xr:uid="{00000000-0005-0000-0000-000026590000}"/>
    <cellStyle name="40% - Accent4 14 5" xfId="24593" xr:uid="{00000000-0005-0000-0000-000027590000}"/>
    <cellStyle name="40% - Accent4 15" xfId="24594" xr:uid="{00000000-0005-0000-0000-000028590000}"/>
    <cellStyle name="40% - Accent4 15 2" xfId="24595" xr:uid="{00000000-0005-0000-0000-000029590000}"/>
    <cellStyle name="40% - Accent4 15 2 2" xfId="24596" xr:uid="{00000000-0005-0000-0000-00002A590000}"/>
    <cellStyle name="40% - Accent4 15 3" xfId="24597" xr:uid="{00000000-0005-0000-0000-00002B590000}"/>
    <cellStyle name="40% - Accent4 16" xfId="24598" xr:uid="{00000000-0005-0000-0000-00002C590000}"/>
    <cellStyle name="40% - Accent4 16 2" xfId="24599" xr:uid="{00000000-0005-0000-0000-00002D590000}"/>
    <cellStyle name="40% - Accent4 16 2 2" xfId="24600" xr:uid="{00000000-0005-0000-0000-00002E590000}"/>
    <cellStyle name="40% - Accent4 16 3" xfId="24601" xr:uid="{00000000-0005-0000-0000-00002F590000}"/>
    <cellStyle name="40% - Accent4 17" xfId="24602" xr:uid="{00000000-0005-0000-0000-000030590000}"/>
    <cellStyle name="40% - Accent4 17 2" xfId="24603" xr:uid="{00000000-0005-0000-0000-000031590000}"/>
    <cellStyle name="40% - Accent4 17 2 2" xfId="24604" xr:uid="{00000000-0005-0000-0000-000032590000}"/>
    <cellStyle name="40% - Accent4 17 3" xfId="24605" xr:uid="{00000000-0005-0000-0000-000033590000}"/>
    <cellStyle name="40% - Accent4 18" xfId="24606" xr:uid="{00000000-0005-0000-0000-000034590000}"/>
    <cellStyle name="40% - Accent4 18 2" xfId="24607" xr:uid="{00000000-0005-0000-0000-000035590000}"/>
    <cellStyle name="40% - Accent4 19" xfId="24608" xr:uid="{00000000-0005-0000-0000-000036590000}"/>
    <cellStyle name="40% - Accent4 19 2" xfId="24609" xr:uid="{00000000-0005-0000-0000-000037590000}"/>
    <cellStyle name="40% - Accent4 2" xfId="891" xr:uid="{00000000-0005-0000-0000-000038590000}"/>
    <cellStyle name="40% - Accent4 2 10" xfId="24610" xr:uid="{00000000-0005-0000-0000-000039590000}"/>
    <cellStyle name="40% - Accent4 2 10 2" xfId="24611" xr:uid="{00000000-0005-0000-0000-00003A590000}"/>
    <cellStyle name="40% - Accent4 2 10 2 2" xfId="24612" xr:uid="{00000000-0005-0000-0000-00003B590000}"/>
    <cellStyle name="40% - Accent4 2 10 3" xfId="24613" xr:uid="{00000000-0005-0000-0000-00003C590000}"/>
    <cellStyle name="40% - Accent4 2 11" xfId="24614" xr:uid="{00000000-0005-0000-0000-00003D590000}"/>
    <cellStyle name="40% - Accent4 2 11 2" xfId="24615" xr:uid="{00000000-0005-0000-0000-00003E590000}"/>
    <cellStyle name="40% - Accent4 2 12" xfId="24616" xr:uid="{00000000-0005-0000-0000-00003F590000}"/>
    <cellStyle name="40% - Accent4 2 12 2" xfId="24617" xr:uid="{00000000-0005-0000-0000-000040590000}"/>
    <cellStyle name="40% - Accent4 2 13" xfId="24618" xr:uid="{00000000-0005-0000-0000-000041590000}"/>
    <cellStyle name="40% - Accent4 2 14" xfId="24619" xr:uid="{00000000-0005-0000-0000-000042590000}"/>
    <cellStyle name="40% - Accent4 2 2" xfId="892" xr:uid="{00000000-0005-0000-0000-000043590000}"/>
    <cellStyle name="40% - Accent4 2 2 10" xfId="24620" xr:uid="{00000000-0005-0000-0000-000044590000}"/>
    <cellStyle name="40% - Accent4 2 2 10 2" xfId="24621" xr:uid="{00000000-0005-0000-0000-000045590000}"/>
    <cellStyle name="40% - Accent4 2 2 11" xfId="24622" xr:uid="{00000000-0005-0000-0000-000046590000}"/>
    <cellStyle name="40% - Accent4 2 2 12" xfId="24623" xr:uid="{00000000-0005-0000-0000-000047590000}"/>
    <cellStyle name="40% - Accent4 2 2 2" xfId="2639" xr:uid="{00000000-0005-0000-0000-000048590000}"/>
    <cellStyle name="40% - Accent4 2 2 2 10" xfId="24624" xr:uid="{00000000-0005-0000-0000-000049590000}"/>
    <cellStyle name="40% - Accent4 2 2 2 11" xfId="24625" xr:uid="{00000000-0005-0000-0000-00004A590000}"/>
    <cellStyle name="40% - Accent4 2 2 2 2" xfId="24626" xr:uid="{00000000-0005-0000-0000-00004B590000}"/>
    <cellStyle name="40% - Accent4 2 2 2 2 2" xfId="24627" xr:uid="{00000000-0005-0000-0000-00004C590000}"/>
    <cellStyle name="40% - Accent4 2 2 2 2 2 2" xfId="24628" xr:uid="{00000000-0005-0000-0000-00004D590000}"/>
    <cellStyle name="40% - Accent4 2 2 2 2 2 2 2" xfId="24629" xr:uid="{00000000-0005-0000-0000-00004E590000}"/>
    <cellStyle name="40% - Accent4 2 2 2 2 2 2 2 2" xfId="24630" xr:uid="{00000000-0005-0000-0000-00004F590000}"/>
    <cellStyle name="40% - Accent4 2 2 2 2 2 2 3" xfId="24631" xr:uid="{00000000-0005-0000-0000-000050590000}"/>
    <cellStyle name="40% - Accent4 2 2 2 2 2 3" xfId="24632" xr:uid="{00000000-0005-0000-0000-000051590000}"/>
    <cellStyle name="40% - Accent4 2 2 2 2 2 3 2" xfId="24633" xr:uid="{00000000-0005-0000-0000-000052590000}"/>
    <cellStyle name="40% - Accent4 2 2 2 2 2 3 2 2" xfId="24634" xr:uid="{00000000-0005-0000-0000-000053590000}"/>
    <cellStyle name="40% - Accent4 2 2 2 2 2 3 3" xfId="24635" xr:uid="{00000000-0005-0000-0000-000054590000}"/>
    <cellStyle name="40% - Accent4 2 2 2 2 2 4" xfId="24636" xr:uid="{00000000-0005-0000-0000-000055590000}"/>
    <cellStyle name="40% - Accent4 2 2 2 2 2 4 2" xfId="24637" xr:uid="{00000000-0005-0000-0000-000056590000}"/>
    <cellStyle name="40% - Accent4 2 2 2 2 2 4 2 2" xfId="24638" xr:uid="{00000000-0005-0000-0000-000057590000}"/>
    <cellStyle name="40% - Accent4 2 2 2 2 2 4 3" xfId="24639" xr:uid="{00000000-0005-0000-0000-000058590000}"/>
    <cellStyle name="40% - Accent4 2 2 2 2 2 5" xfId="24640" xr:uid="{00000000-0005-0000-0000-000059590000}"/>
    <cellStyle name="40% - Accent4 2 2 2 2 2 5 2" xfId="24641" xr:uid="{00000000-0005-0000-0000-00005A590000}"/>
    <cellStyle name="40% - Accent4 2 2 2 2 2 6" xfId="24642" xr:uid="{00000000-0005-0000-0000-00005B590000}"/>
    <cellStyle name="40% - Accent4 2 2 2 2 2 6 2" xfId="24643" xr:uid="{00000000-0005-0000-0000-00005C590000}"/>
    <cellStyle name="40% - Accent4 2 2 2 2 2 7" xfId="24644" xr:uid="{00000000-0005-0000-0000-00005D590000}"/>
    <cellStyle name="40% - Accent4 2 2 2 2 3" xfId="24645" xr:uid="{00000000-0005-0000-0000-00005E590000}"/>
    <cellStyle name="40% - Accent4 2 2 2 2 3 2" xfId="24646" xr:uid="{00000000-0005-0000-0000-00005F590000}"/>
    <cellStyle name="40% - Accent4 2 2 2 2 3 2 2" xfId="24647" xr:uid="{00000000-0005-0000-0000-000060590000}"/>
    <cellStyle name="40% - Accent4 2 2 2 2 3 2 2 2" xfId="24648" xr:uid="{00000000-0005-0000-0000-000061590000}"/>
    <cellStyle name="40% - Accent4 2 2 2 2 3 2 3" xfId="24649" xr:uid="{00000000-0005-0000-0000-000062590000}"/>
    <cellStyle name="40% - Accent4 2 2 2 2 3 3" xfId="24650" xr:uid="{00000000-0005-0000-0000-000063590000}"/>
    <cellStyle name="40% - Accent4 2 2 2 2 3 3 2" xfId="24651" xr:uid="{00000000-0005-0000-0000-000064590000}"/>
    <cellStyle name="40% - Accent4 2 2 2 2 3 4" xfId="24652" xr:uid="{00000000-0005-0000-0000-000065590000}"/>
    <cellStyle name="40% - Accent4 2 2 2 2 4" xfId="24653" xr:uid="{00000000-0005-0000-0000-000066590000}"/>
    <cellStyle name="40% - Accent4 2 2 2 2 4 2" xfId="24654" xr:uid="{00000000-0005-0000-0000-000067590000}"/>
    <cellStyle name="40% - Accent4 2 2 2 2 4 2 2" xfId="24655" xr:uid="{00000000-0005-0000-0000-000068590000}"/>
    <cellStyle name="40% - Accent4 2 2 2 2 4 3" xfId="24656" xr:uid="{00000000-0005-0000-0000-000069590000}"/>
    <cellStyle name="40% - Accent4 2 2 2 2 5" xfId="24657" xr:uid="{00000000-0005-0000-0000-00006A590000}"/>
    <cellStyle name="40% - Accent4 2 2 2 2 5 2" xfId="24658" xr:uid="{00000000-0005-0000-0000-00006B590000}"/>
    <cellStyle name="40% - Accent4 2 2 2 2 5 2 2" xfId="24659" xr:uid="{00000000-0005-0000-0000-00006C590000}"/>
    <cellStyle name="40% - Accent4 2 2 2 2 5 3" xfId="24660" xr:uid="{00000000-0005-0000-0000-00006D590000}"/>
    <cellStyle name="40% - Accent4 2 2 2 2 6" xfId="24661" xr:uid="{00000000-0005-0000-0000-00006E590000}"/>
    <cellStyle name="40% - Accent4 2 2 2 2 6 2" xfId="24662" xr:uid="{00000000-0005-0000-0000-00006F590000}"/>
    <cellStyle name="40% - Accent4 2 2 2 2 6 2 2" xfId="24663" xr:uid="{00000000-0005-0000-0000-000070590000}"/>
    <cellStyle name="40% - Accent4 2 2 2 2 6 3" xfId="24664" xr:uid="{00000000-0005-0000-0000-000071590000}"/>
    <cellStyle name="40% - Accent4 2 2 2 2 7" xfId="24665" xr:uid="{00000000-0005-0000-0000-000072590000}"/>
    <cellStyle name="40% - Accent4 2 2 2 2 7 2" xfId="24666" xr:uid="{00000000-0005-0000-0000-000073590000}"/>
    <cellStyle name="40% - Accent4 2 2 2 2 8" xfId="24667" xr:uid="{00000000-0005-0000-0000-000074590000}"/>
    <cellStyle name="40% - Accent4 2 2 2 2 8 2" xfId="24668" xr:uid="{00000000-0005-0000-0000-000075590000}"/>
    <cellStyle name="40% - Accent4 2 2 2 2 9" xfId="24669" xr:uid="{00000000-0005-0000-0000-000076590000}"/>
    <cellStyle name="40% - Accent4 2 2 2 3" xfId="24670" xr:uid="{00000000-0005-0000-0000-000077590000}"/>
    <cellStyle name="40% - Accent4 2 2 2 3 2" xfId="24671" xr:uid="{00000000-0005-0000-0000-000078590000}"/>
    <cellStyle name="40% - Accent4 2 2 2 3 2 2" xfId="24672" xr:uid="{00000000-0005-0000-0000-000079590000}"/>
    <cellStyle name="40% - Accent4 2 2 2 3 2 2 2" xfId="24673" xr:uid="{00000000-0005-0000-0000-00007A590000}"/>
    <cellStyle name="40% - Accent4 2 2 2 3 2 3" xfId="24674" xr:uid="{00000000-0005-0000-0000-00007B590000}"/>
    <cellStyle name="40% - Accent4 2 2 2 3 3" xfId="24675" xr:uid="{00000000-0005-0000-0000-00007C590000}"/>
    <cellStyle name="40% - Accent4 2 2 2 3 3 2" xfId="24676" xr:uid="{00000000-0005-0000-0000-00007D590000}"/>
    <cellStyle name="40% - Accent4 2 2 2 3 3 2 2" xfId="24677" xr:uid="{00000000-0005-0000-0000-00007E590000}"/>
    <cellStyle name="40% - Accent4 2 2 2 3 3 3" xfId="24678" xr:uid="{00000000-0005-0000-0000-00007F590000}"/>
    <cellStyle name="40% - Accent4 2 2 2 3 4" xfId="24679" xr:uid="{00000000-0005-0000-0000-000080590000}"/>
    <cellStyle name="40% - Accent4 2 2 2 3 4 2" xfId="24680" xr:uid="{00000000-0005-0000-0000-000081590000}"/>
    <cellStyle name="40% - Accent4 2 2 2 3 4 2 2" xfId="24681" xr:uid="{00000000-0005-0000-0000-000082590000}"/>
    <cellStyle name="40% - Accent4 2 2 2 3 4 3" xfId="24682" xr:uid="{00000000-0005-0000-0000-000083590000}"/>
    <cellStyle name="40% - Accent4 2 2 2 3 5" xfId="24683" xr:uid="{00000000-0005-0000-0000-000084590000}"/>
    <cellStyle name="40% - Accent4 2 2 2 3 5 2" xfId="24684" xr:uid="{00000000-0005-0000-0000-000085590000}"/>
    <cellStyle name="40% - Accent4 2 2 2 3 6" xfId="24685" xr:uid="{00000000-0005-0000-0000-000086590000}"/>
    <cellStyle name="40% - Accent4 2 2 2 3 6 2" xfId="24686" xr:uid="{00000000-0005-0000-0000-000087590000}"/>
    <cellStyle name="40% - Accent4 2 2 2 3 7" xfId="24687" xr:uid="{00000000-0005-0000-0000-000088590000}"/>
    <cellStyle name="40% - Accent4 2 2 2 4" xfId="24688" xr:uid="{00000000-0005-0000-0000-000089590000}"/>
    <cellStyle name="40% - Accent4 2 2 2 4 2" xfId="24689" xr:uid="{00000000-0005-0000-0000-00008A590000}"/>
    <cellStyle name="40% - Accent4 2 2 2 4 2 2" xfId="24690" xr:uid="{00000000-0005-0000-0000-00008B590000}"/>
    <cellStyle name="40% - Accent4 2 2 2 4 2 2 2" xfId="24691" xr:uid="{00000000-0005-0000-0000-00008C590000}"/>
    <cellStyle name="40% - Accent4 2 2 2 4 2 3" xfId="24692" xr:uid="{00000000-0005-0000-0000-00008D590000}"/>
    <cellStyle name="40% - Accent4 2 2 2 4 3" xfId="24693" xr:uid="{00000000-0005-0000-0000-00008E590000}"/>
    <cellStyle name="40% - Accent4 2 2 2 4 3 2" xfId="24694" xr:uid="{00000000-0005-0000-0000-00008F590000}"/>
    <cellStyle name="40% - Accent4 2 2 2 4 4" xfId="24695" xr:uid="{00000000-0005-0000-0000-000090590000}"/>
    <cellStyle name="40% - Accent4 2 2 2 5" xfId="24696" xr:uid="{00000000-0005-0000-0000-000091590000}"/>
    <cellStyle name="40% - Accent4 2 2 2 5 2" xfId="24697" xr:uid="{00000000-0005-0000-0000-000092590000}"/>
    <cellStyle name="40% - Accent4 2 2 2 5 2 2" xfId="24698" xr:uid="{00000000-0005-0000-0000-000093590000}"/>
    <cellStyle name="40% - Accent4 2 2 2 5 3" xfId="24699" xr:uid="{00000000-0005-0000-0000-000094590000}"/>
    <cellStyle name="40% - Accent4 2 2 2 6" xfId="24700" xr:uid="{00000000-0005-0000-0000-000095590000}"/>
    <cellStyle name="40% - Accent4 2 2 2 6 2" xfId="24701" xr:uid="{00000000-0005-0000-0000-000096590000}"/>
    <cellStyle name="40% - Accent4 2 2 2 6 2 2" xfId="24702" xr:uid="{00000000-0005-0000-0000-000097590000}"/>
    <cellStyle name="40% - Accent4 2 2 2 6 3" xfId="24703" xr:uid="{00000000-0005-0000-0000-000098590000}"/>
    <cellStyle name="40% - Accent4 2 2 2 7" xfId="24704" xr:uid="{00000000-0005-0000-0000-000099590000}"/>
    <cellStyle name="40% - Accent4 2 2 2 7 2" xfId="24705" xr:uid="{00000000-0005-0000-0000-00009A590000}"/>
    <cellStyle name="40% - Accent4 2 2 2 7 2 2" xfId="24706" xr:uid="{00000000-0005-0000-0000-00009B590000}"/>
    <cellStyle name="40% - Accent4 2 2 2 7 3" xfId="24707" xr:uid="{00000000-0005-0000-0000-00009C590000}"/>
    <cellStyle name="40% - Accent4 2 2 2 8" xfId="24708" xr:uid="{00000000-0005-0000-0000-00009D590000}"/>
    <cellStyle name="40% - Accent4 2 2 2 8 2" xfId="24709" xr:uid="{00000000-0005-0000-0000-00009E590000}"/>
    <cellStyle name="40% - Accent4 2 2 2 9" xfId="24710" xr:uid="{00000000-0005-0000-0000-00009F590000}"/>
    <cellStyle name="40% - Accent4 2 2 2 9 2" xfId="24711" xr:uid="{00000000-0005-0000-0000-0000A0590000}"/>
    <cellStyle name="40% - Accent4 2 2 3" xfId="24712" xr:uid="{00000000-0005-0000-0000-0000A1590000}"/>
    <cellStyle name="40% - Accent4 2 2 3 2" xfId="24713" xr:uid="{00000000-0005-0000-0000-0000A2590000}"/>
    <cellStyle name="40% - Accent4 2 2 3 2 2" xfId="24714" xr:uid="{00000000-0005-0000-0000-0000A3590000}"/>
    <cellStyle name="40% - Accent4 2 2 3 2 2 2" xfId="24715" xr:uid="{00000000-0005-0000-0000-0000A4590000}"/>
    <cellStyle name="40% - Accent4 2 2 3 2 2 2 2" xfId="24716" xr:uid="{00000000-0005-0000-0000-0000A5590000}"/>
    <cellStyle name="40% - Accent4 2 2 3 2 2 3" xfId="24717" xr:uid="{00000000-0005-0000-0000-0000A6590000}"/>
    <cellStyle name="40% - Accent4 2 2 3 2 3" xfId="24718" xr:uid="{00000000-0005-0000-0000-0000A7590000}"/>
    <cellStyle name="40% - Accent4 2 2 3 2 3 2" xfId="24719" xr:uid="{00000000-0005-0000-0000-0000A8590000}"/>
    <cellStyle name="40% - Accent4 2 2 3 2 3 2 2" xfId="24720" xr:uid="{00000000-0005-0000-0000-0000A9590000}"/>
    <cellStyle name="40% - Accent4 2 2 3 2 3 3" xfId="24721" xr:uid="{00000000-0005-0000-0000-0000AA590000}"/>
    <cellStyle name="40% - Accent4 2 2 3 2 4" xfId="24722" xr:uid="{00000000-0005-0000-0000-0000AB590000}"/>
    <cellStyle name="40% - Accent4 2 2 3 2 4 2" xfId="24723" xr:uid="{00000000-0005-0000-0000-0000AC590000}"/>
    <cellStyle name="40% - Accent4 2 2 3 2 4 2 2" xfId="24724" xr:uid="{00000000-0005-0000-0000-0000AD590000}"/>
    <cellStyle name="40% - Accent4 2 2 3 2 4 3" xfId="24725" xr:uid="{00000000-0005-0000-0000-0000AE590000}"/>
    <cellStyle name="40% - Accent4 2 2 3 2 5" xfId="24726" xr:uid="{00000000-0005-0000-0000-0000AF590000}"/>
    <cellStyle name="40% - Accent4 2 2 3 2 5 2" xfId="24727" xr:uid="{00000000-0005-0000-0000-0000B0590000}"/>
    <cellStyle name="40% - Accent4 2 2 3 2 6" xfId="24728" xr:uid="{00000000-0005-0000-0000-0000B1590000}"/>
    <cellStyle name="40% - Accent4 2 2 3 2 6 2" xfId="24729" xr:uid="{00000000-0005-0000-0000-0000B2590000}"/>
    <cellStyle name="40% - Accent4 2 2 3 2 7" xfId="24730" xr:uid="{00000000-0005-0000-0000-0000B3590000}"/>
    <cellStyle name="40% - Accent4 2 2 3 3" xfId="24731" xr:uid="{00000000-0005-0000-0000-0000B4590000}"/>
    <cellStyle name="40% - Accent4 2 2 3 3 2" xfId="24732" xr:uid="{00000000-0005-0000-0000-0000B5590000}"/>
    <cellStyle name="40% - Accent4 2 2 3 3 2 2" xfId="24733" xr:uid="{00000000-0005-0000-0000-0000B6590000}"/>
    <cellStyle name="40% - Accent4 2 2 3 3 2 2 2" xfId="24734" xr:uid="{00000000-0005-0000-0000-0000B7590000}"/>
    <cellStyle name="40% - Accent4 2 2 3 3 2 3" xfId="24735" xr:uid="{00000000-0005-0000-0000-0000B8590000}"/>
    <cellStyle name="40% - Accent4 2 2 3 3 3" xfId="24736" xr:uid="{00000000-0005-0000-0000-0000B9590000}"/>
    <cellStyle name="40% - Accent4 2 2 3 3 3 2" xfId="24737" xr:uid="{00000000-0005-0000-0000-0000BA590000}"/>
    <cellStyle name="40% - Accent4 2 2 3 3 4" xfId="24738" xr:uid="{00000000-0005-0000-0000-0000BB590000}"/>
    <cellStyle name="40% - Accent4 2 2 3 4" xfId="24739" xr:uid="{00000000-0005-0000-0000-0000BC590000}"/>
    <cellStyle name="40% - Accent4 2 2 3 4 2" xfId="24740" xr:uid="{00000000-0005-0000-0000-0000BD590000}"/>
    <cellStyle name="40% - Accent4 2 2 3 4 2 2" xfId="24741" xr:uid="{00000000-0005-0000-0000-0000BE590000}"/>
    <cellStyle name="40% - Accent4 2 2 3 4 3" xfId="24742" xr:uid="{00000000-0005-0000-0000-0000BF590000}"/>
    <cellStyle name="40% - Accent4 2 2 3 5" xfId="24743" xr:uid="{00000000-0005-0000-0000-0000C0590000}"/>
    <cellStyle name="40% - Accent4 2 2 3 5 2" xfId="24744" xr:uid="{00000000-0005-0000-0000-0000C1590000}"/>
    <cellStyle name="40% - Accent4 2 2 3 5 2 2" xfId="24745" xr:uid="{00000000-0005-0000-0000-0000C2590000}"/>
    <cellStyle name="40% - Accent4 2 2 3 5 3" xfId="24746" xr:uid="{00000000-0005-0000-0000-0000C3590000}"/>
    <cellStyle name="40% - Accent4 2 2 3 6" xfId="24747" xr:uid="{00000000-0005-0000-0000-0000C4590000}"/>
    <cellStyle name="40% - Accent4 2 2 3 6 2" xfId="24748" xr:uid="{00000000-0005-0000-0000-0000C5590000}"/>
    <cellStyle name="40% - Accent4 2 2 3 6 2 2" xfId="24749" xr:uid="{00000000-0005-0000-0000-0000C6590000}"/>
    <cellStyle name="40% - Accent4 2 2 3 6 3" xfId="24750" xr:uid="{00000000-0005-0000-0000-0000C7590000}"/>
    <cellStyle name="40% - Accent4 2 2 3 7" xfId="24751" xr:uid="{00000000-0005-0000-0000-0000C8590000}"/>
    <cellStyle name="40% - Accent4 2 2 3 7 2" xfId="24752" xr:uid="{00000000-0005-0000-0000-0000C9590000}"/>
    <cellStyle name="40% - Accent4 2 2 3 8" xfId="24753" xr:uid="{00000000-0005-0000-0000-0000CA590000}"/>
    <cellStyle name="40% - Accent4 2 2 3 8 2" xfId="24754" xr:uid="{00000000-0005-0000-0000-0000CB590000}"/>
    <cellStyle name="40% - Accent4 2 2 3 9" xfId="24755" xr:uid="{00000000-0005-0000-0000-0000CC590000}"/>
    <cellStyle name="40% - Accent4 2 2 4" xfId="24756" xr:uid="{00000000-0005-0000-0000-0000CD590000}"/>
    <cellStyle name="40% - Accent4 2 2 4 2" xfId="24757" xr:uid="{00000000-0005-0000-0000-0000CE590000}"/>
    <cellStyle name="40% - Accent4 2 2 4 2 2" xfId="24758" xr:uid="{00000000-0005-0000-0000-0000CF590000}"/>
    <cellStyle name="40% - Accent4 2 2 4 2 2 2" xfId="24759" xr:uid="{00000000-0005-0000-0000-0000D0590000}"/>
    <cellStyle name="40% - Accent4 2 2 4 2 3" xfId="24760" xr:uid="{00000000-0005-0000-0000-0000D1590000}"/>
    <cellStyle name="40% - Accent4 2 2 4 3" xfId="24761" xr:uid="{00000000-0005-0000-0000-0000D2590000}"/>
    <cellStyle name="40% - Accent4 2 2 4 3 2" xfId="24762" xr:uid="{00000000-0005-0000-0000-0000D3590000}"/>
    <cellStyle name="40% - Accent4 2 2 4 3 2 2" xfId="24763" xr:uid="{00000000-0005-0000-0000-0000D4590000}"/>
    <cellStyle name="40% - Accent4 2 2 4 3 3" xfId="24764" xr:uid="{00000000-0005-0000-0000-0000D5590000}"/>
    <cellStyle name="40% - Accent4 2 2 4 4" xfId="24765" xr:uid="{00000000-0005-0000-0000-0000D6590000}"/>
    <cellStyle name="40% - Accent4 2 2 4 4 2" xfId="24766" xr:uid="{00000000-0005-0000-0000-0000D7590000}"/>
    <cellStyle name="40% - Accent4 2 2 4 4 2 2" xfId="24767" xr:uid="{00000000-0005-0000-0000-0000D8590000}"/>
    <cellStyle name="40% - Accent4 2 2 4 4 3" xfId="24768" xr:uid="{00000000-0005-0000-0000-0000D9590000}"/>
    <cellStyle name="40% - Accent4 2 2 4 5" xfId="24769" xr:uid="{00000000-0005-0000-0000-0000DA590000}"/>
    <cellStyle name="40% - Accent4 2 2 4 5 2" xfId="24770" xr:uid="{00000000-0005-0000-0000-0000DB590000}"/>
    <cellStyle name="40% - Accent4 2 2 4 6" xfId="24771" xr:uid="{00000000-0005-0000-0000-0000DC590000}"/>
    <cellStyle name="40% - Accent4 2 2 4 6 2" xfId="24772" xr:uid="{00000000-0005-0000-0000-0000DD590000}"/>
    <cellStyle name="40% - Accent4 2 2 4 7" xfId="24773" xr:uid="{00000000-0005-0000-0000-0000DE590000}"/>
    <cellStyle name="40% - Accent4 2 2 5" xfId="24774" xr:uid="{00000000-0005-0000-0000-0000DF590000}"/>
    <cellStyle name="40% - Accent4 2 2 5 2" xfId="24775" xr:uid="{00000000-0005-0000-0000-0000E0590000}"/>
    <cellStyle name="40% - Accent4 2 2 5 2 2" xfId="24776" xr:uid="{00000000-0005-0000-0000-0000E1590000}"/>
    <cellStyle name="40% - Accent4 2 2 5 2 2 2" xfId="24777" xr:uid="{00000000-0005-0000-0000-0000E2590000}"/>
    <cellStyle name="40% - Accent4 2 2 5 2 3" xfId="24778" xr:uid="{00000000-0005-0000-0000-0000E3590000}"/>
    <cellStyle name="40% - Accent4 2 2 5 3" xfId="24779" xr:uid="{00000000-0005-0000-0000-0000E4590000}"/>
    <cellStyle name="40% - Accent4 2 2 5 3 2" xfId="24780" xr:uid="{00000000-0005-0000-0000-0000E5590000}"/>
    <cellStyle name="40% - Accent4 2 2 5 4" xfId="24781" xr:uid="{00000000-0005-0000-0000-0000E6590000}"/>
    <cellStyle name="40% - Accent4 2 2 6" xfId="24782" xr:uid="{00000000-0005-0000-0000-0000E7590000}"/>
    <cellStyle name="40% - Accent4 2 2 6 2" xfId="24783" xr:uid="{00000000-0005-0000-0000-0000E8590000}"/>
    <cellStyle name="40% - Accent4 2 2 6 2 2" xfId="24784" xr:uid="{00000000-0005-0000-0000-0000E9590000}"/>
    <cellStyle name="40% - Accent4 2 2 6 3" xfId="24785" xr:uid="{00000000-0005-0000-0000-0000EA590000}"/>
    <cellStyle name="40% - Accent4 2 2 7" xfId="24786" xr:uid="{00000000-0005-0000-0000-0000EB590000}"/>
    <cellStyle name="40% - Accent4 2 2 7 2" xfId="24787" xr:uid="{00000000-0005-0000-0000-0000EC590000}"/>
    <cellStyle name="40% - Accent4 2 2 7 2 2" xfId="24788" xr:uid="{00000000-0005-0000-0000-0000ED590000}"/>
    <cellStyle name="40% - Accent4 2 2 7 3" xfId="24789" xr:uid="{00000000-0005-0000-0000-0000EE590000}"/>
    <cellStyle name="40% - Accent4 2 2 8" xfId="24790" xr:uid="{00000000-0005-0000-0000-0000EF590000}"/>
    <cellStyle name="40% - Accent4 2 2 8 2" xfId="24791" xr:uid="{00000000-0005-0000-0000-0000F0590000}"/>
    <cellStyle name="40% - Accent4 2 2 8 2 2" xfId="24792" xr:uid="{00000000-0005-0000-0000-0000F1590000}"/>
    <cellStyle name="40% - Accent4 2 2 8 3" xfId="24793" xr:uid="{00000000-0005-0000-0000-0000F2590000}"/>
    <cellStyle name="40% - Accent4 2 2 9" xfId="24794" xr:uid="{00000000-0005-0000-0000-0000F3590000}"/>
    <cellStyle name="40% - Accent4 2 2 9 2" xfId="24795" xr:uid="{00000000-0005-0000-0000-0000F4590000}"/>
    <cellStyle name="40% - Accent4 2 3" xfId="893" xr:uid="{00000000-0005-0000-0000-0000F5590000}"/>
    <cellStyle name="40% - Accent4 2 3 10" xfId="24796" xr:uid="{00000000-0005-0000-0000-0000F6590000}"/>
    <cellStyle name="40% - Accent4 2 3 10 2" xfId="24797" xr:uid="{00000000-0005-0000-0000-0000F7590000}"/>
    <cellStyle name="40% - Accent4 2 3 11" xfId="24798" xr:uid="{00000000-0005-0000-0000-0000F8590000}"/>
    <cellStyle name="40% - Accent4 2 3 12" xfId="24799" xr:uid="{00000000-0005-0000-0000-0000F9590000}"/>
    <cellStyle name="40% - Accent4 2 3 2" xfId="24800" xr:uid="{00000000-0005-0000-0000-0000FA590000}"/>
    <cellStyle name="40% - Accent4 2 3 2 10" xfId="24801" xr:uid="{00000000-0005-0000-0000-0000FB590000}"/>
    <cellStyle name="40% - Accent4 2 3 2 2" xfId="24802" xr:uid="{00000000-0005-0000-0000-0000FC590000}"/>
    <cellStyle name="40% - Accent4 2 3 2 2 2" xfId="24803" xr:uid="{00000000-0005-0000-0000-0000FD590000}"/>
    <cellStyle name="40% - Accent4 2 3 2 2 2 2" xfId="24804" xr:uid="{00000000-0005-0000-0000-0000FE590000}"/>
    <cellStyle name="40% - Accent4 2 3 2 2 2 2 2" xfId="24805" xr:uid="{00000000-0005-0000-0000-0000FF590000}"/>
    <cellStyle name="40% - Accent4 2 3 2 2 2 2 2 2" xfId="24806" xr:uid="{00000000-0005-0000-0000-0000005A0000}"/>
    <cellStyle name="40% - Accent4 2 3 2 2 2 2 3" xfId="24807" xr:uid="{00000000-0005-0000-0000-0000015A0000}"/>
    <cellStyle name="40% - Accent4 2 3 2 2 2 3" xfId="24808" xr:uid="{00000000-0005-0000-0000-0000025A0000}"/>
    <cellStyle name="40% - Accent4 2 3 2 2 2 3 2" xfId="24809" xr:uid="{00000000-0005-0000-0000-0000035A0000}"/>
    <cellStyle name="40% - Accent4 2 3 2 2 2 3 2 2" xfId="24810" xr:uid="{00000000-0005-0000-0000-0000045A0000}"/>
    <cellStyle name="40% - Accent4 2 3 2 2 2 3 3" xfId="24811" xr:uid="{00000000-0005-0000-0000-0000055A0000}"/>
    <cellStyle name="40% - Accent4 2 3 2 2 2 4" xfId="24812" xr:uid="{00000000-0005-0000-0000-0000065A0000}"/>
    <cellStyle name="40% - Accent4 2 3 2 2 2 4 2" xfId="24813" xr:uid="{00000000-0005-0000-0000-0000075A0000}"/>
    <cellStyle name="40% - Accent4 2 3 2 2 2 4 2 2" xfId="24814" xr:uid="{00000000-0005-0000-0000-0000085A0000}"/>
    <cellStyle name="40% - Accent4 2 3 2 2 2 4 3" xfId="24815" xr:uid="{00000000-0005-0000-0000-0000095A0000}"/>
    <cellStyle name="40% - Accent4 2 3 2 2 2 5" xfId="24816" xr:uid="{00000000-0005-0000-0000-00000A5A0000}"/>
    <cellStyle name="40% - Accent4 2 3 2 2 2 5 2" xfId="24817" xr:uid="{00000000-0005-0000-0000-00000B5A0000}"/>
    <cellStyle name="40% - Accent4 2 3 2 2 2 6" xfId="24818" xr:uid="{00000000-0005-0000-0000-00000C5A0000}"/>
    <cellStyle name="40% - Accent4 2 3 2 2 2 6 2" xfId="24819" xr:uid="{00000000-0005-0000-0000-00000D5A0000}"/>
    <cellStyle name="40% - Accent4 2 3 2 2 2 7" xfId="24820" xr:uid="{00000000-0005-0000-0000-00000E5A0000}"/>
    <cellStyle name="40% - Accent4 2 3 2 2 3" xfId="24821" xr:uid="{00000000-0005-0000-0000-00000F5A0000}"/>
    <cellStyle name="40% - Accent4 2 3 2 2 3 2" xfId="24822" xr:uid="{00000000-0005-0000-0000-0000105A0000}"/>
    <cellStyle name="40% - Accent4 2 3 2 2 3 2 2" xfId="24823" xr:uid="{00000000-0005-0000-0000-0000115A0000}"/>
    <cellStyle name="40% - Accent4 2 3 2 2 3 2 2 2" xfId="24824" xr:uid="{00000000-0005-0000-0000-0000125A0000}"/>
    <cellStyle name="40% - Accent4 2 3 2 2 3 2 3" xfId="24825" xr:uid="{00000000-0005-0000-0000-0000135A0000}"/>
    <cellStyle name="40% - Accent4 2 3 2 2 3 3" xfId="24826" xr:uid="{00000000-0005-0000-0000-0000145A0000}"/>
    <cellStyle name="40% - Accent4 2 3 2 2 3 3 2" xfId="24827" xr:uid="{00000000-0005-0000-0000-0000155A0000}"/>
    <cellStyle name="40% - Accent4 2 3 2 2 3 4" xfId="24828" xr:uid="{00000000-0005-0000-0000-0000165A0000}"/>
    <cellStyle name="40% - Accent4 2 3 2 2 4" xfId="24829" xr:uid="{00000000-0005-0000-0000-0000175A0000}"/>
    <cellStyle name="40% - Accent4 2 3 2 2 4 2" xfId="24830" xr:uid="{00000000-0005-0000-0000-0000185A0000}"/>
    <cellStyle name="40% - Accent4 2 3 2 2 4 2 2" xfId="24831" xr:uid="{00000000-0005-0000-0000-0000195A0000}"/>
    <cellStyle name="40% - Accent4 2 3 2 2 4 3" xfId="24832" xr:uid="{00000000-0005-0000-0000-00001A5A0000}"/>
    <cellStyle name="40% - Accent4 2 3 2 2 5" xfId="24833" xr:uid="{00000000-0005-0000-0000-00001B5A0000}"/>
    <cellStyle name="40% - Accent4 2 3 2 2 5 2" xfId="24834" xr:uid="{00000000-0005-0000-0000-00001C5A0000}"/>
    <cellStyle name="40% - Accent4 2 3 2 2 5 2 2" xfId="24835" xr:uid="{00000000-0005-0000-0000-00001D5A0000}"/>
    <cellStyle name="40% - Accent4 2 3 2 2 5 3" xfId="24836" xr:uid="{00000000-0005-0000-0000-00001E5A0000}"/>
    <cellStyle name="40% - Accent4 2 3 2 2 6" xfId="24837" xr:uid="{00000000-0005-0000-0000-00001F5A0000}"/>
    <cellStyle name="40% - Accent4 2 3 2 2 6 2" xfId="24838" xr:uid="{00000000-0005-0000-0000-0000205A0000}"/>
    <cellStyle name="40% - Accent4 2 3 2 2 6 2 2" xfId="24839" xr:uid="{00000000-0005-0000-0000-0000215A0000}"/>
    <cellStyle name="40% - Accent4 2 3 2 2 6 3" xfId="24840" xr:uid="{00000000-0005-0000-0000-0000225A0000}"/>
    <cellStyle name="40% - Accent4 2 3 2 2 7" xfId="24841" xr:uid="{00000000-0005-0000-0000-0000235A0000}"/>
    <cellStyle name="40% - Accent4 2 3 2 2 7 2" xfId="24842" xr:uid="{00000000-0005-0000-0000-0000245A0000}"/>
    <cellStyle name="40% - Accent4 2 3 2 2 8" xfId="24843" xr:uid="{00000000-0005-0000-0000-0000255A0000}"/>
    <cellStyle name="40% - Accent4 2 3 2 2 8 2" xfId="24844" xr:uid="{00000000-0005-0000-0000-0000265A0000}"/>
    <cellStyle name="40% - Accent4 2 3 2 2 9" xfId="24845" xr:uid="{00000000-0005-0000-0000-0000275A0000}"/>
    <cellStyle name="40% - Accent4 2 3 2 3" xfId="24846" xr:uid="{00000000-0005-0000-0000-0000285A0000}"/>
    <cellStyle name="40% - Accent4 2 3 2 3 2" xfId="24847" xr:uid="{00000000-0005-0000-0000-0000295A0000}"/>
    <cellStyle name="40% - Accent4 2 3 2 3 2 2" xfId="24848" xr:uid="{00000000-0005-0000-0000-00002A5A0000}"/>
    <cellStyle name="40% - Accent4 2 3 2 3 2 2 2" xfId="24849" xr:uid="{00000000-0005-0000-0000-00002B5A0000}"/>
    <cellStyle name="40% - Accent4 2 3 2 3 2 3" xfId="24850" xr:uid="{00000000-0005-0000-0000-00002C5A0000}"/>
    <cellStyle name="40% - Accent4 2 3 2 3 3" xfId="24851" xr:uid="{00000000-0005-0000-0000-00002D5A0000}"/>
    <cellStyle name="40% - Accent4 2 3 2 3 3 2" xfId="24852" xr:uid="{00000000-0005-0000-0000-00002E5A0000}"/>
    <cellStyle name="40% - Accent4 2 3 2 3 3 2 2" xfId="24853" xr:uid="{00000000-0005-0000-0000-00002F5A0000}"/>
    <cellStyle name="40% - Accent4 2 3 2 3 3 3" xfId="24854" xr:uid="{00000000-0005-0000-0000-0000305A0000}"/>
    <cellStyle name="40% - Accent4 2 3 2 3 4" xfId="24855" xr:uid="{00000000-0005-0000-0000-0000315A0000}"/>
    <cellStyle name="40% - Accent4 2 3 2 3 4 2" xfId="24856" xr:uid="{00000000-0005-0000-0000-0000325A0000}"/>
    <cellStyle name="40% - Accent4 2 3 2 3 4 2 2" xfId="24857" xr:uid="{00000000-0005-0000-0000-0000335A0000}"/>
    <cellStyle name="40% - Accent4 2 3 2 3 4 3" xfId="24858" xr:uid="{00000000-0005-0000-0000-0000345A0000}"/>
    <cellStyle name="40% - Accent4 2 3 2 3 5" xfId="24859" xr:uid="{00000000-0005-0000-0000-0000355A0000}"/>
    <cellStyle name="40% - Accent4 2 3 2 3 5 2" xfId="24860" xr:uid="{00000000-0005-0000-0000-0000365A0000}"/>
    <cellStyle name="40% - Accent4 2 3 2 3 6" xfId="24861" xr:uid="{00000000-0005-0000-0000-0000375A0000}"/>
    <cellStyle name="40% - Accent4 2 3 2 3 6 2" xfId="24862" xr:uid="{00000000-0005-0000-0000-0000385A0000}"/>
    <cellStyle name="40% - Accent4 2 3 2 3 7" xfId="24863" xr:uid="{00000000-0005-0000-0000-0000395A0000}"/>
    <cellStyle name="40% - Accent4 2 3 2 4" xfId="24864" xr:uid="{00000000-0005-0000-0000-00003A5A0000}"/>
    <cellStyle name="40% - Accent4 2 3 2 4 2" xfId="24865" xr:uid="{00000000-0005-0000-0000-00003B5A0000}"/>
    <cellStyle name="40% - Accent4 2 3 2 4 2 2" xfId="24866" xr:uid="{00000000-0005-0000-0000-00003C5A0000}"/>
    <cellStyle name="40% - Accent4 2 3 2 4 2 2 2" xfId="24867" xr:uid="{00000000-0005-0000-0000-00003D5A0000}"/>
    <cellStyle name="40% - Accent4 2 3 2 4 2 3" xfId="24868" xr:uid="{00000000-0005-0000-0000-00003E5A0000}"/>
    <cellStyle name="40% - Accent4 2 3 2 4 3" xfId="24869" xr:uid="{00000000-0005-0000-0000-00003F5A0000}"/>
    <cellStyle name="40% - Accent4 2 3 2 4 3 2" xfId="24870" xr:uid="{00000000-0005-0000-0000-0000405A0000}"/>
    <cellStyle name="40% - Accent4 2 3 2 4 4" xfId="24871" xr:uid="{00000000-0005-0000-0000-0000415A0000}"/>
    <cellStyle name="40% - Accent4 2 3 2 5" xfId="24872" xr:uid="{00000000-0005-0000-0000-0000425A0000}"/>
    <cellStyle name="40% - Accent4 2 3 2 5 2" xfId="24873" xr:uid="{00000000-0005-0000-0000-0000435A0000}"/>
    <cellStyle name="40% - Accent4 2 3 2 5 2 2" xfId="24874" xr:uid="{00000000-0005-0000-0000-0000445A0000}"/>
    <cellStyle name="40% - Accent4 2 3 2 5 3" xfId="24875" xr:uid="{00000000-0005-0000-0000-0000455A0000}"/>
    <cellStyle name="40% - Accent4 2 3 2 6" xfId="24876" xr:uid="{00000000-0005-0000-0000-0000465A0000}"/>
    <cellStyle name="40% - Accent4 2 3 2 6 2" xfId="24877" xr:uid="{00000000-0005-0000-0000-0000475A0000}"/>
    <cellStyle name="40% - Accent4 2 3 2 6 2 2" xfId="24878" xr:uid="{00000000-0005-0000-0000-0000485A0000}"/>
    <cellStyle name="40% - Accent4 2 3 2 6 3" xfId="24879" xr:uid="{00000000-0005-0000-0000-0000495A0000}"/>
    <cellStyle name="40% - Accent4 2 3 2 7" xfId="24880" xr:uid="{00000000-0005-0000-0000-00004A5A0000}"/>
    <cellStyle name="40% - Accent4 2 3 2 7 2" xfId="24881" xr:uid="{00000000-0005-0000-0000-00004B5A0000}"/>
    <cellStyle name="40% - Accent4 2 3 2 7 2 2" xfId="24882" xr:uid="{00000000-0005-0000-0000-00004C5A0000}"/>
    <cellStyle name="40% - Accent4 2 3 2 7 3" xfId="24883" xr:uid="{00000000-0005-0000-0000-00004D5A0000}"/>
    <cellStyle name="40% - Accent4 2 3 2 8" xfId="24884" xr:uid="{00000000-0005-0000-0000-00004E5A0000}"/>
    <cellStyle name="40% - Accent4 2 3 2 8 2" xfId="24885" xr:uid="{00000000-0005-0000-0000-00004F5A0000}"/>
    <cellStyle name="40% - Accent4 2 3 2 9" xfId="24886" xr:uid="{00000000-0005-0000-0000-0000505A0000}"/>
    <cellStyle name="40% - Accent4 2 3 2 9 2" xfId="24887" xr:uid="{00000000-0005-0000-0000-0000515A0000}"/>
    <cellStyle name="40% - Accent4 2 3 3" xfId="24888" xr:uid="{00000000-0005-0000-0000-0000525A0000}"/>
    <cellStyle name="40% - Accent4 2 3 3 2" xfId="24889" xr:uid="{00000000-0005-0000-0000-0000535A0000}"/>
    <cellStyle name="40% - Accent4 2 3 3 2 2" xfId="24890" xr:uid="{00000000-0005-0000-0000-0000545A0000}"/>
    <cellStyle name="40% - Accent4 2 3 3 2 2 2" xfId="24891" xr:uid="{00000000-0005-0000-0000-0000555A0000}"/>
    <cellStyle name="40% - Accent4 2 3 3 2 2 2 2" xfId="24892" xr:uid="{00000000-0005-0000-0000-0000565A0000}"/>
    <cellStyle name="40% - Accent4 2 3 3 2 2 3" xfId="24893" xr:uid="{00000000-0005-0000-0000-0000575A0000}"/>
    <cellStyle name="40% - Accent4 2 3 3 2 3" xfId="24894" xr:uid="{00000000-0005-0000-0000-0000585A0000}"/>
    <cellStyle name="40% - Accent4 2 3 3 2 3 2" xfId="24895" xr:uid="{00000000-0005-0000-0000-0000595A0000}"/>
    <cellStyle name="40% - Accent4 2 3 3 2 3 2 2" xfId="24896" xr:uid="{00000000-0005-0000-0000-00005A5A0000}"/>
    <cellStyle name="40% - Accent4 2 3 3 2 3 3" xfId="24897" xr:uid="{00000000-0005-0000-0000-00005B5A0000}"/>
    <cellStyle name="40% - Accent4 2 3 3 2 4" xfId="24898" xr:uid="{00000000-0005-0000-0000-00005C5A0000}"/>
    <cellStyle name="40% - Accent4 2 3 3 2 4 2" xfId="24899" xr:uid="{00000000-0005-0000-0000-00005D5A0000}"/>
    <cellStyle name="40% - Accent4 2 3 3 2 4 2 2" xfId="24900" xr:uid="{00000000-0005-0000-0000-00005E5A0000}"/>
    <cellStyle name="40% - Accent4 2 3 3 2 4 3" xfId="24901" xr:uid="{00000000-0005-0000-0000-00005F5A0000}"/>
    <cellStyle name="40% - Accent4 2 3 3 2 5" xfId="24902" xr:uid="{00000000-0005-0000-0000-0000605A0000}"/>
    <cellStyle name="40% - Accent4 2 3 3 2 5 2" xfId="24903" xr:uid="{00000000-0005-0000-0000-0000615A0000}"/>
    <cellStyle name="40% - Accent4 2 3 3 2 6" xfId="24904" xr:uid="{00000000-0005-0000-0000-0000625A0000}"/>
    <cellStyle name="40% - Accent4 2 3 3 2 6 2" xfId="24905" xr:uid="{00000000-0005-0000-0000-0000635A0000}"/>
    <cellStyle name="40% - Accent4 2 3 3 2 7" xfId="24906" xr:uid="{00000000-0005-0000-0000-0000645A0000}"/>
    <cellStyle name="40% - Accent4 2 3 3 3" xfId="24907" xr:uid="{00000000-0005-0000-0000-0000655A0000}"/>
    <cellStyle name="40% - Accent4 2 3 3 3 2" xfId="24908" xr:uid="{00000000-0005-0000-0000-0000665A0000}"/>
    <cellStyle name="40% - Accent4 2 3 3 3 2 2" xfId="24909" xr:uid="{00000000-0005-0000-0000-0000675A0000}"/>
    <cellStyle name="40% - Accent4 2 3 3 3 2 2 2" xfId="24910" xr:uid="{00000000-0005-0000-0000-0000685A0000}"/>
    <cellStyle name="40% - Accent4 2 3 3 3 2 3" xfId="24911" xr:uid="{00000000-0005-0000-0000-0000695A0000}"/>
    <cellStyle name="40% - Accent4 2 3 3 3 3" xfId="24912" xr:uid="{00000000-0005-0000-0000-00006A5A0000}"/>
    <cellStyle name="40% - Accent4 2 3 3 3 3 2" xfId="24913" xr:uid="{00000000-0005-0000-0000-00006B5A0000}"/>
    <cellStyle name="40% - Accent4 2 3 3 3 4" xfId="24914" xr:uid="{00000000-0005-0000-0000-00006C5A0000}"/>
    <cellStyle name="40% - Accent4 2 3 3 4" xfId="24915" xr:uid="{00000000-0005-0000-0000-00006D5A0000}"/>
    <cellStyle name="40% - Accent4 2 3 3 4 2" xfId="24916" xr:uid="{00000000-0005-0000-0000-00006E5A0000}"/>
    <cellStyle name="40% - Accent4 2 3 3 4 2 2" xfId="24917" xr:uid="{00000000-0005-0000-0000-00006F5A0000}"/>
    <cellStyle name="40% - Accent4 2 3 3 4 3" xfId="24918" xr:uid="{00000000-0005-0000-0000-0000705A0000}"/>
    <cellStyle name="40% - Accent4 2 3 3 5" xfId="24919" xr:uid="{00000000-0005-0000-0000-0000715A0000}"/>
    <cellStyle name="40% - Accent4 2 3 3 5 2" xfId="24920" xr:uid="{00000000-0005-0000-0000-0000725A0000}"/>
    <cellStyle name="40% - Accent4 2 3 3 5 2 2" xfId="24921" xr:uid="{00000000-0005-0000-0000-0000735A0000}"/>
    <cellStyle name="40% - Accent4 2 3 3 5 3" xfId="24922" xr:uid="{00000000-0005-0000-0000-0000745A0000}"/>
    <cellStyle name="40% - Accent4 2 3 3 6" xfId="24923" xr:uid="{00000000-0005-0000-0000-0000755A0000}"/>
    <cellStyle name="40% - Accent4 2 3 3 6 2" xfId="24924" xr:uid="{00000000-0005-0000-0000-0000765A0000}"/>
    <cellStyle name="40% - Accent4 2 3 3 6 2 2" xfId="24925" xr:uid="{00000000-0005-0000-0000-0000775A0000}"/>
    <cellStyle name="40% - Accent4 2 3 3 6 3" xfId="24926" xr:uid="{00000000-0005-0000-0000-0000785A0000}"/>
    <cellStyle name="40% - Accent4 2 3 3 7" xfId="24927" xr:uid="{00000000-0005-0000-0000-0000795A0000}"/>
    <cellStyle name="40% - Accent4 2 3 3 7 2" xfId="24928" xr:uid="{00000000-0005-0000-0000-00007A5A0000}"/>
    <cellStyle name="40% - Accent4 2 3 3 8" xfId="24929" xr:uid="{00000000-0005-0000-0000-00007B5A0000}"/>
    <cellStyle name="40% - Accent4 2 3 3 8 2" xfId="24930" xr:uid="{00000000-0005-0000-0000-00007C5A0000}"/>
    <cellStyle name="40% - Accent4 2 3 3 9" xfId="24931" xr:uid="{00000000-0005-0000-0000-00007D5A0000}"/>
    <cellStyle name="40% - Accent4 2 3 4" xfId="24932" xr:uid="{00000000-0005-0000-0000-00007E5A0000}"/>
    <cellStyle name="40% - Accent4 2 3 4 2" xfId="24933" xr:uid="{00000000-0005-0000-0000-00007F5A0000}"/>
    <cellStyle name="40% - Accent4 2 3 4 2 2" xfId="24934" xr:uid="{00000000-0005-0000-0000-0000805A0000}"/>
    <cellStyle name="40% - Accent4 2 3 4 2 2 2" xfId="24935" xr:uid="{00000000-0005-0000-0000-0000815A0000}"/>
    <cellStyle name="40% - Accent4 2 3 4 2 3" xfId="24936" xr:uid="{00000000-0005-0000-0000-0000825A0000}"/>
    <cellStyle name="40% - Accent4 2 3 4 3" xfId="24937" xr:uid="{00000000-0005-0000-0000-0000835A0000}"/>
    <cellStyle name="40% - Accent4 2 3 4 3 2" xfId="24938" xr:uid="{00000000-0005-0000-0000-0000845A0000}"/>
    <cellStyle name="40% - Accent4 2 3 4 3 2 2" xfId="24939" xr:uid="{00000000-0005-0000-0000-0000855A0000}"/>
    <cellStyle name="40% - Accent4 2 3 4 3 3" xfId="24940" xr:uid="{00000000-0005-0000-0000-0000865A0000}"/>
    <cellStyle name="40% - Accent4 2 3 4 4" xfId="24941" xr:uid="{00000000-0005-0000-0000-0000875A0000}"/>
    <cellStyle name="40% - Accent4 2 3 4 4 2" xfId="24942" xr:uid="{00000000-0005-0000-0000-0000885A0000}"/>
    <cellStyle name="40% - Accent4 2 3 4 4 2 2" xfId="24943" xr:uid="{00000000-0005-0000-0000-0000895A0000}"/>
    <cellStyle name="40% - Accent4 2 3 4 4 3" xfId="24944" xr:uid="{00000000-0005-0000-0000-00008A5A0000}"/>
    <cellStyle name="40% - Accent4 2 3 4 5" xfId="24945" xr:uid="{00000000-0005-0000-0000-00008B5A0000}"/>
    <cellStyle name="40% - Accent4 2 3 4 5 2" xfId="24946" xr:uid="{00000000-0005-0000-0000-00008C5A0000}"/>
    <cellStyle name="40% - Accent4 2 3 4 6" xfId="24947" xr:uid="{00000000-0005-0000-0000-00008D5A0000}"/>
    <cellStyle name="40% - Accent4 2 3 4 6 2" xfId="24948" xr:uid="{00000000-0005-0000-0000-00008E5A0000}"/>
    <cellStyle name="40% - Accent4 2 3 4 7" xfId="24949" xr:uid="{00000000-0005-0000-0000-00008F5A0000}"/>
    <cellStyle name="40% - Accent4 2 3 5" xfId="24950" xr:uid="{00000000-0005-0000-0000-0000905A0000}"/>
    <cellStyle name="40% - Accent4 2 3 5 2" xfId="24951" xr:uid="{00000000-0005-0000-0000-0000915A0000}"/>
    <cellStyle name="40% - Accent4 2 3 5 2 2" xfId="24952" xr:uid="{00000000-0005-0000-0000-0000925A0000}"/>
    <cellStyle name="40% - Accent4 2 3 5 2 2 2" xfId="24953" xr:uid="{00000000-0005-0000-0000-0000935A0000}"/>
    <cellStyle name="40% - Accent4 2 3 5 2 3" xfId="24954" xr:uid="{00000000-0005-0000-0000-0000945A0000}"/>
    <cellStyle name="40% - Accent4 2 3 5 3" xfId="24955" xr:uid="{00000000-0005-0000-0000-0000955A0000}"/>
    <cellStyle name="40% - Accent4 2 3 5 3 2" xfId="24956" xr:uid="{00000000-0005-0000-0000-0000965A0000}"/>
    <cellStyle name="40% - Accent4 2 3 5 4" xfId="24957" xr:uid="{00000000-0005-0000-0000-0000975A0000}"/>
    <cellStyle name="40% - Accent4 2 3 6" xfId="24958" xr:uid="{00000000-0005-0000-0000-0000985A0000}"/>
    <cellStyle name="40% - Accent4 2 3 6 2" xfId="24959" xr:uid="{00000000-0005-0000-0000-0000995A0000}"/>
    <cellStyle name="40% - Accent4 2 3 6 2 2" xfId="24960" xr:uid="{00000000-0005-0000-0000-00009A5A0000}"/>
    <cellStyle name="40% - Accent4 2 3 6 3" xfId="24961" xr:uid="{00000000-0005-0000-0000-00009B5A0000}"/>
    <cellStyle name="40% - Accent4 2 3 7" xfId="24962" xr:uid="{00000000-0005-0000-0000-00009C5A0000}"/>
    <cellStyle name="40% - Accent4 2 3 7 2" xfId="24963" xr:uid="{00000000-0005-0000-0000-00009D5A0000}"/>
    <cellStyle name="40% - Accent4 2 3 7 2 2" xfId="24964" xr:uid="{00000000-0005-0000-0000-00009E5A0000}"/>
    <cellStyle name="40% - Accent4 2 3 7 3" xfId="24965" xr:uid="{00000000-0005-0000-0000-00009F5A0000}"/>
    <cellStyle name="40% - Accent4 2 3 8" xfId="24966" xr:uid="{00000000-0005-0000-0000-0000A05A0000}"/>
    <cellStyle name="40% - Accent4 2 3 8 2" xfId="24967" xr:uid="{00000000-0005-0000-0000-0000A15A0000}"/>
    <cellStyle name="40% - Accent4 2 3 8 2 2" xfId="24968" xr:uid="{00000000-0005-0000-0000-0000A25A0000}"/>
    <cellStyle name="40% - Accent4 2 3 8 3" xfId="24969" xr:uid="{00000000-0005-0000-0000-0000A35A0000}"/>
    <cellStyle name="40% - Accent4 2 3 9" xfId="24970" xr:uid="{00000000-0005-0000-0000-0000A45A0000}"/>
    <cellStyle name="40% - Accent4 2 3 9 2" xfId="24971" xr:uid="{00000000-0005-0000-0000-0000A55A0000}"/>
    <cellStyle name="40% - Accent4 2 4" xfId="24972" xr:uid="{00000000-0005-0000-0000-0000A65A0000}"/>
    <cellStyle name="40% - Accent4 2 4 10" xfId="24973" xr:uid="{00000000-0005-0000-0000-0000A75A0000}"/>
    <cellStyle name="40% - Accent4 2 4 2" xfId="24974" xr:uid="{00000000-0005-0000-0000-0000A85A0000}"/>
    <cellStyle name="40% - Accent4 2 4 2 2" xfId="24975" xr:uid="{00000000-0005-0000-0000-0000A95A0000}"/>
    <cellStyle name="40% - Accent4 2 4 2 2 2" xfId="24976" xr:uid="{00000000-0005-0000-0000-0000AA5A0000}"/>
    <cellStyle name="40% - Accent4 2 4 2 2 2 2" xfId="24977" xr:uid="{00000000-0005-0000-0000-0000AB5A0000}"/>
    <cellStyle name="40% - Accent4 2 4 2 2 2 2 2" xfId="24978" xr:uid="{00000000-0005-0000-0000-0000AC5A0000}"/>
    <cellStyle name="40% - Accent4 2 4 2 2 2 3" xfId="24979" xr:uid="{00000000-0005-0000-0000-0000AD5A0000}"/>
    <cellStyle name="40% - Accent4 2 4 2 2 3" xfId="24980" xr:uid="{00000000-0005-0000-0000-0000AE5A0000}"/>
    <cellStyle name="40% - Accent4 2 4 2 2 3 2" xfId="24981" xr:uid="{00000000-0005-0000-0000-0000AF5A0000}"/>
    <cellStyle name="40% - Accent4 2 4 2 2 3 2 2" xfId="24982" xr:uid="{00000000-0005-0000-0000-0000B05A0000}"/>
    <cellStyle name="40% - Accent4 2 4 2 2 3 3" xfId="24983" xr:uid="{00000000-0005-0000-0000-0000B15A0000}"/>
    <cellStyle name="40% - Accent4 2 4 2 2 4" xfId="24984" xr:uid="{00000000-0005-0000-0000-0000B25A0000}"/>
    <cellStyle name="40% - Accent4 2 4 2 2 4 2" xfId="24985" xr:uid="{00000000-0005-0000-0000-0000B35A0000}"/>
    <cellStyle name="40% - Accent4 2 4 2 2 4 2 2" xfId="24986" xr:uid="{00000000-0005-0000-0000-0000B45A0000}"/>
    <cellStyle name="40% - Accent4 2 4 2 2 4 3" xfId="24987" xr:uid="{00000000-0005-0000-0000-0000B55A0000}"/>
    <cellStyle name="40% - Accent4 2 4 2 2 5" xfId="24988" xr:uid="{00000000-0005-0000-0000-0000B65A0000}"/>
    <cellStyle name="40% - Accent4 2 4 2 2 5 2" xfId="24989" xr:uid="{00000000-0005-0000-0000-0000B75A0000}"/>
    <cellStyle name="40% - Accent4 2 4 2 2 6" xfId="24990" xr:uid="{00000000-0005-0000-0000-0000B85A0000}"/>
    <cellStyle name="40% - Accent4 2 4 2 2 6 2" xfId="24991" xr:uid="{00000000-0005-0000-0000-0000B95A0000}"/>
    <cellStyle name="40% - Accent4 2 4 2 2 7" xfId="24992" xr:uid="{00000000-0005-0000-0000-0000BA5A0000}"/>
    <cellStyle name="40% - Accent4 2 4 2 3" xfId="24993" xr:uid="{00000000-0005-0000-0000-0000BB5A0000}"/>
    <cellStyle name="40% - Accent4 2 4 2 3 2" xfId="24994" xr:uid="{00000000-0005-0000-0000-0000BC5A0000}"/>
    <cellStyle name="40% - Accent4 2 4 2 3 2 2" xfId="24995" xr:uid="{00000000-0005-0000-0000-0000BD5A0000}"/>
    <cellStyle name="40% - Accent4 2 4 2 3 2 2 2" xfId="24996" xr:uid="{00000000-0005-0000-0000-0000BE5A0000}"/>
    <cellStyle name="40% - Accent4 2 4 2 3 2 3" xfId="24997" xr:uid="{00000000-0005-0000-0000-0000BF5A0000}"/>
    <cellStyle name="40% - Accent4 2 4 2 3 3" xfId="24998" xr:uid="{00000000-0005-0000-0000-0000C05A0000}"/>
    <cellStyle name="40% - Accent4 2 4 2 3 3 2" xfId="24999" xr:uid="{00000000-0005-0000-0000-0000C15A0000}"/>
    <cellStyle name="40% - Accent4 2 4 2 3 4" xfId="25000" xr:uid="{00000000-0005-0000-0000-0000C25A0000}"/>
    <cellStyle name="40% - Accent4 2 4 2 4" xfId="25001" xr:uid="{00000000-0005-0000-0000-0000C35A0000}"/>
    <cellStyle name="40% - Accent4 2 4 2 4 2" xfId="25002" xr:uid="{00000000-0005-0000-0000-0000C45A0000}"/>
    <cellStyle name="40% - Accent4 2 4 2 4 2 2" xfId="25003" xr:uid="{00000000-0005-0000-0000-0000C55A0000}"/>
    <cellStyle name="40% - Accent4 2 4 2 4 3" xfId="25004" xr:uid="{00000000-0005-0000-0000-0000C65A0000}"/>
    <cellStyle name="40% - Accent4 2 4 2 5" xfId="25005" xr:uid="{00000000-0005-0000-0000-0000C75A0000}"/>
    <cellStyle name="40% - Accent4 2 4 2 5 2" xfId="25006" xr:uid="{00000000-0005-0000-0000-0000C85A0000}"/>
    <cellStyle name="40% - Accent4 2 4 2 5 2 2" xfId="25007" xr:uid="{00000000-0005-0000-0000-0000C95A0000}"/>
    <cellStyle name="40% - Accent4 2 4 2 5 3" xfId="25008" xr:uid="{00000000-0005-0000-0000-0000CA5A0000}"/>
    <cellStyle name="40% - Accent4 2 4 2 6" xfId="25009" xr:uid="{00000000-0005-0000-0000-0000CB5A0000}"/>
    <cellStyle name="40% - Accent4 2 4 2 6 2" xfId="25010" xr:uid="{00000000-0005-0000-0000-0000CC5A0000}"/>
    <cellStyle name="40% - Accent4 2 4 2 6 2 2" xfId="25011" xr:uid="{00000000-0005-0000-0000-0000CD5A0000}"/>
    <cellStyle name="40% - Accent4 2 4 2 6 3" xfId="25012" xr:uid="{00000000-0005-0000-0000-0000CE5A0000}"/>
    <cellStyle name="40% - Accent4 2 4 2 7" xfId="25013" xr:uid="{00000000-0005-0000-0000-0000CF5A0000}"/>
    <cellStyle name="40% - Accent4 2 4 2 7 2" xfId="25014" xr:uid="{00000000-0005-0000-0000-0000D05A0000}"/>
    <cellStyle name="40% - Accent4 2 4 2 8" xfId="25015" xr:uid="{00000000-0005-0000-0000-0000D15A0000}"/>
    <cellStyle name="40% - Accent4 2 4 2 8 2" xfId="25016" xr:uid="{00000000-0005-0000-0000-0000D25A0000}"/>
    <cellStyle name="40% - Accent4 2 4 2 9" xfId="25017" xr:uid="{00000000-0005-0000-0000-0000D35A0000}"/>
    <cellStyle name="40% - Accent4 2 4 3" xfId="25018" xr:uid="{00000000-0005-0000-0000-0000D45A0000}"/>
    <cellStyle name="40% - Accent4 2 4 3 2" xfId="25019" xr:uid="{00000000-0005-0000-0000-0000D55A0000}"/>
    <cellStyle name="40% - Accent4 2 4 3 2 2" xfId="25020" xr:uid="{00000000-0005-0000-0000-0000D65A0000}"/>
    <cellStyle name="40% - Accent4 2 4 3 2 2 2" xfId="25021" xr:uid="{00000000-0005-0000-0000-0000D75A0000}"/>
    <cellStyle name="40% - Accent4 2 4 3 2 3" xfId="25022" xr:uid="{00000000-0005-0000-0000-0000D85A0000}"/>
    <cellStyle name="40% - Accent4 2 4 3 3" xfId="25023" xr:uid="{00000000-0005-0000-0000-0000D95A0000}"/>
    <cellStyle name="40% - Accent4 2 4 3 3 2" xfId="25024" xr:uid="{00000000-0005-0000-0000-0000DA5A0000}"/>
    <cellStyle name="40% - Accent4 2 4 3 3 2 2" xfId="25025" xr:uid="{00000000-0005-0000-0000-0000DB5A0000}"/>
    <cellStyle name="40% - Accent4 2 4 3 3 3" xfId="25026" xr:uid="{00000000-0005-0000-0000-0000DC5A0000}"/>
    <cellStyle name="40% - Accent4 2 4 3 4" xfId="25027" xr:uid="{00000000-0005-0000-0000-0000DD5A0000}"/>
    <cellStyle name="40% - Accent4 2 4 3 4 2" xfId="25028" xr:uid="{00000000-0005-0000-0000-0000DE5A0000}"/>
    <cellStyle name="40% - Accent4 2 4 3 4 2 2" xfId="25029" xr:uid="{00000000-0005-0000-0000-0000DF5A0000}"/>
    <cellStyle name="40% - Accent4 2 4 3 4 3" xfId="25030" xr:uid="{00000000-0005-0000-0000-0000E05A0000}"/>
    <cellStyle name="40% - Accent4 2 4 3 5" xfId="25031" xr:uid="{00000000-0005-0000-0000-0000E15A0000}"/>
    <cellStyle name="40% - Accent4 2 4 3 5 2" xfId="25032" xr:uid="{00000000-0005-0000-0000-0000E25A0000}"/>
    <cellStyle name="40% - Accent4 2 4 3 6" xfId="25033" xr:uid="{00000000-0005-0000-0000-0000E35A0000}"/>
    <cellStyle name="40% - Accent4 2 4 3 6 2" xfId="25034" xr:uid="{00000000-0005-0000-0000-0000E45A0000}"/>
    <cellStyle name="40% - Accent4 2 4 3 7" xfId="25035" xr:uid="{00000000-0005-0000-0000-0000E55A0000}"/>
    <cellStyle name="40% - Accent4 2 4 4" xfId="25036" xr:uid="{00000000-0005-0000-0000-0000E65A0000}"/>
    <cellStyle name="40% - Accent4 2 4 4 2" xfId="25037" xr:uid="{00000000-0005-0000-0000-0000E75A0000}"/>
    <cellStyle name="40% - Accent4 2 4 4 2 2" xfId="25038" xr:uid="{00000000-0005-0000-0000-0000E85A0000}"/>
    <cellStyle name="40% - Accent4 2 4 4 2 2 2" xfId="25039" xr:uid="{00000000-0005-0000-0000-0000E95A0000}"/>
    <cellStyle name="40% - Accent4 2 4 4 2 3" xfId="25040" xr:uid="{00000000-0005-0000-0000-0000EA5A0000}"/>
    <cellStyle name="40% - Accent4 2 4 4 3" xfId="25041" xr:uid="{00000000-0005-0000-0000-0000EB5A0000}"/>
    <cellStyle name="40% - Accent4 2 4 4 3 2" xfId="25042" xr:uid="{00000000-0005-0000-0000-0000EC5A0000}"/>
    <cellStyle name="40% - Accent4 2 4 4 4" xfId="25043" xr:uid="{00000000-0005-0000-0000-0000ED5A0000}"/>
    <cellStyle name="40% - Accent4 2 4 5" xfId="25044" xr:uid="{00000000-0005-0000-0000-0000EE5A0000}"/>
    <cellStyle name="40% - Accent4 2 4 5 2" xfId="25045" xr:uid="{00000000-0005-0000-0000-0000EF5A0000}"/>
    <cellStyle name="40% - Accent4 2 4 5 2 2" xfId="25046" xr:uid="{00000000-0005-0000-0000-0000F05A0000}"/>
    <cellStyle name="40% - Accent4 2 4 5 3" xfId="25047" xr:uid="{00000000-0005-0000-0000-0000F15A0000}"/>
    <cellStyle name="40% - Accent4 2 4 6" xfId="25048" xr:uid="{00000000-0005-0000-0000-0000F25A0000}"/>
    <cellStyle name="40% - Accent4 2 4 6 2" xfId="25049" xr:uid="{00000000-0005-0000-0000-0000F35A0000}"/>
    <cellStyle name="40% - Accent4 2 4 6 2 2" xfId="25050" xr:uid="{00000000-0005-0000-0000-0000F45A0000}"/>
    <cellStyle name="40% - Accent4 2 4 6 3" xfId="25051" xr:uid="{00000000-0005-0000-0000-0000F55A0000}"/>
    <cellStyle name="40% - Accent4 2 4 7" xfId="25052" xr:uid="{00000000-0005-0000-0000-0000F65A0000}"/>
    <cellStyle name="40% - Accent4 2 4 7 2" xfId="25053" xr:uid="{00000000-0005-0000-0000-0000F75A0000}"/>
    <cellStyle name="40% - Accent4 2 4 7 2 2" xfId="25054" xr:uid="{00000000-0005-0000-0000-0000F85A0000}"/>
    <cellStyle name="40% - Accent4 2 4 7 3" xfId="25055" xr:uid="{00000000-0005-0000-0000-0000F95A0000}"/>
    <cellStyle name="40% - Accent4 2 4 8" xfId="25056" xr:uid="{00000000-0005-0000-0000-0000FA5A0000}"/>
    <cellStyle name="40% - Accent4 2 4 8 2" xfId="25057" xr:uid="{00000000-0005-0000-0000-0000FB5A0000}"/>
    <cellStyle name="40% - Accent4 2 4 9" xfId="25058" xr:uid="{00000000-0005-0000-0000-0000FC5A0000}"/>
    <cellStyle name="40% - Accent4 2 4 9 2" xfId="25059" xr:uid="{00000000-0005-0000-0000-0000FD5A0000}"/>
    <cellStyle name="40% - Accent4 2 5" xfId="25060" xr:uid="{00000000-0005-0000-0000-0000FE5A0000}"/>
    <cellStyle name="40% - Accent4 2 5 2" xfId="25061" xr:uid="{00000000-0005-0000-0000-0000FF5A0000}"/>
    <cellStyle name="40% - Accent4 2 5 2 2" xfId="25062" xr:uid="{00000000-0005-0000-0000-0000005B0000}"/>
    <cellStyle name="40% - Accent4 2 5 2 2 2" xfId="25063" xr:uid="{00000000-0005-0000-0000-0000015B0000}"/>
    <cellStyle name="40% - Accent4 2 5 2 2 2 2" xfId="25064" xr:uid="{00000000-0005-0000-0000-0000025B0000}"/>
    <cellStyle name="40% - Accent4 2 5 2 2 3" xfId="25065" xr:uid="{00000000-0005-0000-0000-0000035B0000}"/>
    <cellStyle name="40% - Accent4 2 5 2 3" xfId="25066" xr:uid="{00000000-0005-0000-0000-0000045B0000}"/>
    <cellStyle name="40% - Accent4 2 5 2 3 2" xfId="25067" xr:uid="{00000000-0005-0000-0000-0000055B0000}"/>
    <cellStyle name="40% - Accent4 2 5 2 3 2 2" xfId="25068" xr:uid="{00000000-0005-0000-0000-0000065B0000}"/>
    <cellStyle name="40% - Accent4 2 5 2 3 3" xfId="25069" xr:uid="{00000000-0005-0000-0000-0000075B0000}"/>
    <cellStyle name="40% - Accent4 2 5 2 4" xfId="25070" xr:uid="{00000000-0005-0000-0000-0000085B0000}"/>
    <cellStyle name="40% - Accent4 2 5 2 4 2" xfId="25071" xr:uid="{00000000-0005-0000-0000-0000095B0000}"/>
    <cellStyle name="40% - Accent4 2 5 2 4 2 2" xfId="25072" xr:uid="{00000000-0005-0000-0000-00000A5B0000}"/>
    <cellStyle name="40% - Accent4 2 5 2 4 3" xfId="25073" xr:uid="{00000000-0005-0000-0000-00000B5B0000}"/>
    <cellStyle name="40% - Accent4 2 5 2 5" xfId="25074" xr:uid="{00000000-0005-0000-0000-00000C5B0000}"/>
    <cellStyle name="40% - Accent4 2 5 2 5 2" xfId="25075" xr:uid="{00000000-0005-0000-0000-00000D5B0000}"/>
    <cellStyle name="40% - Accent4 2 5 2 6" xfId="25076" xr:uid="{00000000-0005-0000-0000-00000E5B0000}"/>
    <cellStyle name="40% - Accent4 2 5 2 6 2" xfId="25077" xr:uid="{00000000-0005-0000-0000-00000F5B0000}"/>
    <cellStyle name="40% - Accent4 2 5 2 7" xfId="25078" xr:uid="{00000000-0005-0000-0000-0000105B0000}"/>
    <cellStyle name="40% - Accent4 2 5 3" xfId="25079" xr:uid="{00000000-0005-0000-0000-0000115B0000}"/>
    <cellStyle name="40% - Accent4 2 5 3 2" xfId="25080" xr:uid="{00000000-0005-0000-0000-0000125B0000}"/>
    <cellStyle name="40% - Accent4 2 5 3 2 2" xfId="25081" xr:uid="{00000000-0005-0000-0000-0000135B0000}"/>
    <cellStyle name="40% - Accent4 2 5 3 2 2 2" xfId="25082" xr:uid="{00000000-0005-0000-0000-0000145B0000}"/>
    <cellStyle name="40% - Accent4 2 5 3 2 3" xfId="25083" xr:uid="{00000000-0005-0000-0000-0000155B0000}"/>
    <cellStyle name="40% - Accent4 2 5 3 3" xfId="25084" xr:uid="{00000000-0005-0000-0000-0000165B0000}"/>
    <cellStyle name="40% - Accent4 2 5 3 3 2" xfId="25085" xr:uid="{00000000-0005-0000-0000-0000175B0000}"/>
    <cellStyle name="40% - Accent4 2 5 3 4" xfId="25086" xr:uid="{00000000-0005-0000-0000-0000185B0000}"/>
    <cellStyle name="40% - Accent4 2 5 4" xfId="25087" xr:uid="{00000000-0005-0000-0000-0000195B0000}"/>
    <cellStyle name="40% - Accent4 2 5 4 2" xfId="25088" xr:uid="{00000000-0005-0000-0000-00001A5B0000}"/>
    <cellStyle name="40% - Accent4 2 5 4 2 2" xfId="25089" xr:uid="{00000000-0005-0000-0000-00001B5B0000}"/>
    <cellStyle name="40% - Accent4 2 5 4 3" xfId="25090" xr:uid="{00000000-0005-0000-0000-00001C5B0000}"/>
    <cellStyle name="40% - Accent4 2 5 5" xfId="25091" xr:uid="{00000000-0005-0000-0000-00001D5B0000}"/>
    <cellStyle name="40% - Accent4 2 5 5 2" xfId="25092" xr:uid="{00000000-0005-0000-0000-00001E5B0000}"/>
    <cellStyle name="40% - Accent4 2 5 5 2 2" xfId="25093" xr:uid="{00000000-0005-0000-0000-00001F5B0000}"/>
    <cellStyle name="40% - Accent4 2 5 5 3" xfId="25094" xr:uid="{00000000-0005-0000-0000-0000205B0000}"/>
    <cellStyle name="40% - Accent4 2 5 6" xfId="25095" xr:uid="{00000000-0005-0000-0000-0000215B0000}"/>
    <cellStyle name="40% - Accent4 2 5 6 2" xfId="25096" xr:uid="{00000000-0005-0000-0000-0000225B0000}"/>
    <cellStyle name="40% - Accent4 2 5 6 2 2" xfId="25097" xr:uid="{00000000-0005-0000-0000-0000235B0000}"/>
    <cellStyle name="40% - Accent4 2 5 6 3" xfId="25098" xr:uid="{00000000-0005-0000-0000-0000245B0000}"/>
    <cellStyle name="40% - Accent4 2 5 7" xfId="25099" xr:uid="{00000000-0005-0000-0000-0000255B0000}"/>
    <cellStyle name="40% - Accent4 2 5 7 2" xfId="25100" xr:uid="{00000000-0005-0000-0000-0000265B0000}"/>
    <cellStyle name="40% - Accent4 2 5 8" xfId="25101" xr:uid="{00000000-0005-0000-0000-0000275B0000}"/>
    <cellStyle name="40% - Accent4 2 5 8 2" xfId="25102" xr:uid="{00000000-0005-0000-0000-0000285B0000}"/>
    <cellStyle name="40% - Accent4 2 5 9" xfId="25103" xr:uid="{00000000-0005-0000-0000-0000295B0000}"/>
    <cellStyle name="40% - Accent4 2 6" xfId="25104" xr:uid="{00000000-0005-0000-0000-00002A5B0000}"/>
    <cellStyle name="40% - Accent4 2 6 2" xfId="25105" xr:uid="{00000000-0005-0000-0000-00002B5B0000}"/>
    <cellStyle name="40% - Accent4 2 6 2 2" xfId="25106" xr:uid="{00000000-0005-0000-0000-00002C5B0000}"/>
    <cellStyle name="40% - Accent4 2 6 2 2 2" xfId="25107" xr:uid="{00000000-0005-0000-0000-00002D5B0000}"/>
    <cellStyle name="40% - Accent4 2 6 2 3" xfId="25108" xr:uid="{00000000-0005-0000-0000-00002E5B0000}"/>
    <cellStyle name="40% - Accent4 2 6 3" xfId="25109" xr:uid="{00000000-0005-0000-0000-00002F5B0000}"/>
    <cellStyle name="40% - Accent4 2 6 3 2" xfId="25110" xr:uid="{00000000-0005-0000-0000-0000305B0000}"/>
    <cellStyle name="40% - Accent4 2 6 3 2 2" xfId="25111" xr:uid="{00000000-0005-0000-0000-0000315B0000}"/>
    <cellStyle name="40% - Accent4 2 6 3 3" xfId="25112" xr:uid="{00000000-0005-0000-0000-0000325B0000}"/>
    <cellStyle name="40% - Accent4 2 6 4" xfId="25113" xr:uid="{00000000-0005-0000-0000-0000335B0000}"/>
    <cellStyle name="40% - Accent4 2 6 4 2" xfId="25114" xr:uid="{00000000-0005-0000-0000-0000345B0000}"/>
    <cellStyle name="40% - Accent4 2 6 4 2 2" xfId="25115" xr:uid="{00000000-0005-0000-0000-0000355B0000}"/>
    <cellStyle name="40% - Accent4 2 6 4 3" xfId="25116" xr:uid="{00000000-0005-0000-0000-0000365B0000}"/>
    <cellStyle name="40% - Accent4 2 6 5" xfId="25117" xr:uid="{00000000-0005-0000-0000-0000375B0000}"/>
    <cellStyle name="40% - Accent4 2 6 5 2" xfId="25118" xr:uid="{00000000-0005-0000-0000-0000385B0000}"/>
    <cellStyle name="40% - Accent4 2 6 6" xfId="25119" xr:uid="{00000000-0005-0000-0000-0000395B0000}"/>
    <cellStyle name="40% - Accent4 2 6 6 2" xfId="25120" xr:uid="{00000000-0005-0000-0000-00003A5B0000}"/>
    <cellStyle name="40% - Accent4 2 6 7" xfId="25121" xr:uid="{00000000-0005-0000-0000-00003B5B0000}"/>
    <cellStyle name="40% - Accent4 2 7" xfId="25122" xr:uid="{00000000-0005-0000-0000-00003C5B0000}"/>
    <cellStyle name="40% - Accent4 2 7 2" xfId="25123" xr:uid="{00000000-0005-0000-0000-00003D5B0000}"/>
    <cellStyle name="40% - Accent4 2 7 2 2" xfId="25124" xr:uid="{00000000-0005-0000-0000-00003E5B0000}"/>
    <cellStyle name="40% - Accent4 2 7 2 2 2" xfId="25125" xr:uid="{00000000-0005-0000-0000-00003F5B0000}"/>
    <cellStyle name="40% - Accent4 2 7 2 3" xfId="25126" xr:uid="{00000000-0005-0000-0000-0000405B0000}"/>
    <cellStyle name="40% - Accent4 2 7 3" xfId="25127" xr:uid="{00000000-0005-0000-0000-0000415B0000}"/>
    <cellStyle name="40% - Accent4 2 7 3 2" xfId="25128" xr:uid="{00000000-0005-0000-0000-0000425B0000}"/>
    <cellStyle name="40% - Accent4 2 7 4" xfId="25129" xr:uid="{00000000-0005-0000-0000-0000435B0000}"/>
    <cellStyle name="40% - Accent4 2 8" xfId="25130" xr:uid="{00000000-0005-0000-0000-0000445B0000}"/>
    <cellStyle name="40% - Accent4 2 8 2" xfId="25131" xr:uid="{00000000-0005-0000-0000-0000455B0000}"/>
    <cellStyle name="40% - Accent4 2 8 2 2" xfId="25132" xr:uid="{00000000-0005-0000-0000-0000465B0000}"/>
    <cellStyle name="40% - Accent4 2 8 3" xfId="25133" xr:uid="{00000000-0005-0000-0000-0000475B0000}"/>
    <cellStyle name="40% - Accent4 2 9" xfId="25134" xr:uid="{00000000-0005-0000-0000-0000485B0000}"/>
    <cellStyle name="40% - Accent4 2 9 2" xfId="25135" xr:uid="{00000000-0005-0000-0000-0000495B0000}"/>
    <cellStyle name="40% - Accent4 2 9 2 2" xfId="25136" xr:uid="{00000000-0005-0000-0000-00004A5B0000}"/>
    <cellStyle name="40% - Accent4 2 9 3" xfId="25137" xr:uid="{00000000-0005-0000-0000-00004B5B0000}"/>
    <cellStyle name="40% - Accent4 20" xfId="25138" xr:uid="{00000000-0005-0000-0000-00004C5B0000}"/>
    <cellStyle name="40% - Accent4 20 2" xfId="25139" xr:uid="{00000000-0005-0000-0000-00004D5B0000}"/>
    <cellStyle name="40% - Accent4 21" xfId="25140" xr:uid="{00000000-0005-0000-0000-00004E5B0000}"/>
    <cellStyle name="40% - Accent4 22" xfId="25141" xr:uid="{00000000-0005-0000-0000-00004F5B0000}"/>
    <cellStyle name="40% - Accent4 3" xfId="894" xr:uid="{00000000-0005-0000-0000-0000505B0000}"/>
    <cellStyle name="40% - Accent4 3 10" xfId="25143" xr:uid="{00000000-0005-0000-0000-0000515B0000}"/>
    <cellStyle name="40% - Accent4 3 10 2" xfId="25144" xr:uid="{00000000-0005-0000-0000-0000525B0000}"/>
    <cellStyle name="40% - Accent4 3 10 2 2" xfId="25145" xr:uid="{00000000-0005-0000-0000-0000535B0000}"/>
    <cellStyle name="40% - Accent4 3 10 3" xfId="25146" xr:uid="{00000000-0005-0000-0000-0000545B0000}"/>
    <cellStyle name="40% - Accent4 3 11" xfId="25147" xr:uid="{00000000-0005-0000-0000-0000555B0000}"/>
    <cellStyle name="40% - Accent4 3 11 2" xfId="25148" xr:uid="{00000000-0005-0000-0000-0000565B0000}"/>
    <cellStyle name="40% - Accent4 3 12" xfId="25149" xr:uid="{00000000-0005-0000-0000-0000575B0000}"/>
    <cellStyle name="40% - Accent4 3 12 2" xfId="25150" xr:uid="{00000000-0005-0000-0000-0000585B0000}"/>
    <cellStyle name="40% - Accent4 3 13" xfId="25151" xr:uid="{00000000-0005-0000-0000-0000595B0000}"/>
    <cellStyle name="40% - Accent4 3 14" xfId="25152" xr:uid="{00000000-0005-0000-0000-00005A5B0000}"/>
    <cellStyle name="40% - Accent4 3 15" xfId="25142" xr:uid="{00000000-0005-0000-0000-00005B5B0000}"/>
    <cellStyle name="40% - Accent4 3 2" xfId="895" xr:uid="{00000000-0005-0000-0000-00005C5B0000}"/>
    <cellStyle name="40% - Accent4 3 2 10" xfId="25154" xr:uid="{00000000-0005-0000-0000-00005D5B0000}"/>
    <cellStyle name="40% - Accent4 3 2 10 2" xfId="25155" xr:uid="{00000000-0005-0000-0000-00005E5B0000}"/>
    <cellStyle name="40% - Accent4 3 2 11" xfId="25156" xr:uid="{00000000-0005-0000-0000-00005F5B0000}"/>
    <cellStyle name="40% - Accent4 3 2 12" xfId="25157" xr:uid="{00000000-0005-0000-0000-0000605B0000}"/>
    <cellStyle name="40% - Accent4 3 2 13" xfId="25153" xr:uid="{00000000-0005-0000-0000-0000615B0000}"/>
    <cellStyle name="40% - Accent4 3 2 2" xfId="2640" xr:uid="{00000000-0005-0000-0000-0000625B0000}"/>
    <cellStyle name="40% - Accent4 3 2 2 10" xfId="25159" xr:uid="{00000000-0005-0000-0000-0000635B0000}"/>
    <cellStyle name="40% - Accent4 3 2 2 11" xfId="25160" xr:uid="{00000000-0005-0000-0000-0000645B0000}"/>
    <cellStyle name="40% - Accent4 3 2 2 12" xfId="25158" xr:uid="{00000000-0005-0000-0000-0000655B0000}"/>
    <cellStyle name="40% - Accent4 3 2 2 2" xfId="25161" xr:uid="{00000000-0005-0000-0000-0000665B0000}"/>
    <cellStyle name="40% - Accent4 3 2 2 2 2" xfId="25162" xr:uid="{00000000-0005-0000-0000-0000675B0000}"/>
    <cellStyle name="40% - Accent4 3 2 2 2 2 2" xfId="25163" xr:uid="{00000000-0005-0000-0000-0000685B0000}"/>
    <cellStyle name="40% - Accent4 3 2 2 2 2 2 2" xfId="25164" xr:uid="{00000000-0005-0000-0000-0000695B0000}"/>
    <cellStyle name="40% - Accent4 3 2 2 2 2 2 2 2" xfId="25165" xr:uid="{00000000-0005-0000-0000-00006A5B0000}"/>
    <cellStyle name="40% - Accent4 3 2 2 2 2 2 3" xfId="25166" xr:uid="{00000000-0005-0000-0000-00006B5B0000}"/>
    <cellStyle name="40% - Accent4 3 2 2 2 2 3" xfId="25167" xr:uid="{00000000-0005-0000-0000-00006C5B0000}"/>
    <cellStyle name="40% - Accent4 3 2 2 2 2 3 2" xfId="25168" xr:uid="{00000000-0005-0000-0000-00006D5B0000}"/>
    <cellStyle name="40% - Accent4 3 2 2 2 2 3 2 2" xfId="25169" xr:uid="{00000000-0005-0000-0000-00006E5B0000}"/>
    <cellStyle name="40% - Accent4 3 2 2 2 2 3 3" xfId="25170" xr:uid="{00000000-0005-0000-0000-00006F5B0000}"/>
    <cellStyle name="40% - Accent4 3 2 2 2 2 4" xfId="25171" xr:uid="{00000000-0005-0000-0000-0000705B0000}"/>
    <cellStyle name="40% - Accent4 3 2 2 2 2 4 2" xfId="25172" xr:uid="{00000000-0005-0000-0000-0000715B0000}"/>
    <cellStyle name="40% - Accent4 3 2 2 2 2 4 2 2" xfId="25173" xr:uid="{00000000-0005-0000-0000-0000725B0000}"/>
    <cellStyle name="40% - Accent4 3 2 2 2 2 4 3" xfId="25174" xr:uid="{00000000-0005-0000-0000-0000735B0000}"/>
    <cellStyle name="40% - Accent4 3 2 2 2 2 5" xfId="25175" xr:uid="{00000000-0005-0000-0000-0000745B0000}"/>
    <cellStyle name="40% - Accent4 3 2 2 2 2 5 2" xfId="25176" xr:uid="{00000000-0005-0000-0000-0000755B0000}"/>
    <cellStyle name="40% - Accent4 3 2 2 2 2 6" xfId="25177" xr:uid="{00000000-0005-0000-0000-0000765B0000}"/>
    <cellStyle name="40% - Accent4 3 2 2 2 2 6 2" xfId="25178" xr:uid="{00000000-0005-0000-0000-0000775B0000}"/>
    <cellStyle name="40% - Accent4 3 2 2 2 2 7" xfId="25179" xr:uid="{00000000-0005-0000-0000-0000785B0000}"/>
    <cellStyle name="40% - Accent4 3 2 2 2 3" xfId="25180" xr:uid="{00000000-0005-0000-0000-0000795B0000}"/>
    <cellStyle name="40% - Accent4 3 2 2 2 3 2" xfId="25181" xr:uid="{00000000-0005-0000-0000-00007A5B0000}"/>
    <cellStyle name="40% - Accent4 3 2 2 2 3 2 2" xfId="25182" xr:uid="{00000000-0005-0000-0000-00007B5B0000}"/>
    <cellStyle name="40% - Accent4 3 2 2 2 3 2 2 2" xfId="25183" xr:uid="{00000000-0005-0000-0000-00007C5B0000}"/>
    <cellStyle name="40% - Accent4 3 2 2 2 3 2 3" xfId="25184" xr:uid="{00000000-0005-0000-0000-00007D5B0000}"/>
    <cellStyle name="40% - Accent4 3 2 2 2 3 3" xfId="25185" xr:uid="{00000000-0005-0000-0000-00007E5B0000}"/>
    <cellStyle name="40% - Accent4 3 2 2 2 3 3 2" xfId="25186" xr:uid="{00000000-0005-0000-0000-00007F5B0000}"/>
    <cellStyle name="40% - Accent4 3 2 2 2 3 4" xfId="25187" xr:uid="{00000000-0005-0000-0000-0000805B0000}"/>
    <cellStyle name="40% - Accent4 3 2 2 2 4" xfId="25188" xr:uid="{00000000-0005-0000-0000-0000815B0000}"/>
    <cellStyle name="40% - Accent4 3 2 2 2 4 2" xfId="25189" xr:uid="{00000000-0005-0000-0000-0000825B0000}"/>
    <cellStyle name="40% - Accent4 3 2 2 2 4 2 2" xfId="25190" xr:uid="{00000000-0005-0000-0000-0000835B0000}"/>
    <cellStyle name="40% - Accent4 3 2 2 2 4 3" xfId="25191" xr:uid="{00000000-0005-0000-0000-0000845B0000}"/>
    <cellStyle name="40% - Accent4 3 2 2 2 5" xfId="25192" xr:uid="{00000000-0005-0000-0000-0000855B0000}"/>
    <cellStyle name="40% - Accent4 3 2 2 2 5 2" xfId="25193" xr:uid="{00000000-0005-0000-0000-0000865B0000}"/>
    <cellStyle name="40% - Accent4 3 2 2 2 5 2 2" xfId="25194" xr:uid="{00000000-0005-0000-0000-0000875B0000}"/>
    <cellStyle name="40% - Accent4 3 2 2 2 5 3" xfId="25195" xr:uid="{00000000-0005-0000-0000-0000885B0000}"/>
    <cellStyle name="40% - Accent4 3 2 2 2 6" xfId="25196" xr:uid="{00000000-0005-0000-0000-0000895B0000}"/>
    <cellStyle name="40% - Accent4 3 2 2 2 6 2" xfId="25197" xr:uid="{00000000-0005-0000-0000-00008A5B0000}"/>
    <cellStyle name="40% - Accent4 3 2 2 2 6 2 2" xfId="25198" xr:uid="{00000000-0005-0000-0000-00008B5B0000}"/>
    <cellStyle name="40% - Accent4 3 2 2 2 6 3" xfId="25199" xr:uid="{00000000-0005-0000-0000-00008C5B0000}"/>
    <cellStyle name="40% - Accent4 3 2 2 2 7" xfId="25200" xr:uid="{00000000-0005-0000-0000-00008D5B0000}"/>
    <cellStyle name="40% - Accent4 3 2 2 2 7 2" xfId="25201" xr:uid="{00000000-0005-0000-0000-00008E5B0000}"/>
    <cellStyle name="40% - Accent4 3 2 2 2 8" xfId="25202" xr:uid="{00000000-0005-0000-0000-00008F5B0000}"/>
    <cellStyle name="40% - Accent4 3 2 2 2 8 2" xfId="25203" xr:uid="{00000000-0005-0000-0000-0000905B0000}"/>
    <cellStyle name="40% - Accent4 3 2 2 2 9" xfId="25204" xr:uid="{00000000-0005-0000-0000-0000915B0000}"/>
    <cellStyle name="40% - Accent4 3 2 2 3" xfId="25205" xr:uid="{00000000-0005-0000-0000-0000925B0000}"/>
    <cellStyle name="40% - Accent4 3 2 2 3 2" xfId="25206" xr:uid="{00000000-0005-0000-0000-0000935B0000}"/>
    <cellStyle name="40% - Accent4 3 2 2 3 2 2" xfId="25207" xr:uid="{00000000-0005-0000-0000-0000945B0000}"/>
    <cellStyle name="40% - Accent4 3 2 2 3 2 2 2" xfId="25208" xr:uid="{00000000-0005-0000-0000-0000955B0000}"/>
    <cellStyle name="40% - Accent4 3 2 2 3 2 3" xfId="25209" xr:uid="{00000000-0005-0000-0000-0000965B0000}"/>
    <cellStyle name="40% - Accent4 3 2 2 3 3" xfId="25210" xr:uid="{00000000-0005-0000-0000-0000975B0000}"/>
    <cellStyle name="40% - Accent4 3 2 2 3 3 2" xfId="25211" xr:uid="{00000000-0005-0000-0000-0000985B0000}"/>
    <cellStyle name="40% - Accent4 3 2 2 3 3 2 2" xfId="25212" xr:uid="{00000000-0005-0000-0000-0000995B0000}"/>
    <cellStyle name="40% - Accent4 3 2 2 3 3 3" xfId="25213" xr:uid="{00000000-0005-0000-0000-00009A5B0000}"/>
    <cellStyle name="40% - Accent4 3 2 2 3 4" xfId="25214" xr:uid="{00000000-0005-0000-0000-00009B5B0000}"/>
    <cellStyle name="40% - Accent4 3 2 2 3 4 2" xfId="25215" xr:uid="{00000000-0005-0000-0000-00009C5B0000}"/>
    <cellStyle name="40% - Accent4 3 2 2 3 4 2 2" xfId="25216" xr:uid="{00000000-0005-0000-0000-00009D5B0000}"/>
    <cellStyle name="40% - Accent4 3 2 2 3 4 3" xfId="25217" xr:uid="{00000000-0005-0000-0000-00009E5B0000}"/>
    <cellStyle name="40% - Accent4 3 2 2 3 5" xfId="25218" xr:uid="{00000000-0005-0000-0000-00009F5B0000}"/>
    <cellStyle name="40% - Accent4 3 2 2 3 5 2" xfId="25219" xr:uid="{00000000-0005-0000-0000-0000A05B0000}"/>
    <cellStyle name="40% - Accent4 3 2 2 3 6" xfId="25220" xr:uid="{00000000-0005-0000-0000-0000A15B0000}"/>
    <cellStyle name="40% - Accent4 3 2 2 3 6 2" xfId="25221" xr:uid="{00000000-0005-0000-0000-0000A25B0000}"/>
    <cellStyle name="40% - Accent4 3 2 2 3 7" xfId="25222" xr:uid="{00000000-0005-0000-0000-0000A35B0000}"/>
    <cellStyle name="40% - Accent4 3 2 2 4" xfId="25223" xr:uid="{00000000-0005-0000-0000-0000A45B0000}"/>
    <cellStyle name="40% - Accent4 3 2 2 4 2" xfId="25224" xr:uid="{00000000-0005-0000-0000-0000A55B0000}"/>
    <cellStyle name="40% - Accent4 3 2 2 4 2 2" xfId="25225" xr:uid="{00000000-0005-0000-0000-0000A65B0000}"/>
    <cellStyle name="40% - Accent4 3 2 2 4 2 2 2" xfId="25226" xr:uid="{00000000-0005-0000-0000-0000A75B0000}"/>
    <cellStyle name="40% - Accent4 3 2 2 4 2 3" xfId="25227" xr:uid="{00000000-0005-0000-0000-0000A85B0000}"/>
    <cellStyle name="40% - Accent4 3 2 2 4 3" xfId="25228" xr:uid="{00000000-0005-0000-0000-0000A95B0000}"/>
    <cellStyle name="40% - Accent4 3 2 2 4 3 2" xfId="25229" xr:uid="{00000000-0005-0000-0000-0000AA5B0000}"/>
    <cellStyle name="40% - Accent4 3 2 2 4 4" xfId="25230" xr:uid="{00000000-0005-0000-0000-0000AB5B0000}"/>
    <cellStyle name="40% - Accent4 3 2 2 5" xfId="25231" xr:uid="{00000000-0005-0000-0000-0000AC5B0000}"/>
    <cellStyle name="40% - Accent4 3 2 2 5 2" xfId="25232" xr:uid="{00000000-0005-0000-0000-0000AD5B0000}"/>
    <cellStyle name="40% - Accent4 3 2 2 5 2 2" xfId="25233" xr:uid="{00000000-0005-0000-0000-0000AE5B0000}"/>
    <cellStyle name="40% - Accent4 3 2 2 5 3" xfId="25234" xr:uid="{00000000-0005-0000-0000-0000AF5B0000}"/>
    <cellStyle name="40% - Accent4 3 2 2 6" xfId="25235" xr:uid="{00000000-0005-0000-0000-0000B05B0000}"/>
    <cellStyle name="40% - Accent4 3 2 2 6 2" xfId="25236" xr:uid="{00000000-0005-0000-0000-0000B15B0000}"/>
    <cellStyle name="40% - Accent4 3 2 2 6 2 2" xfId="25237" xr:uid="{00000000-0005-0000-0000-0000B25B0000}"/>
    <cellStyle name="40% - Accent4 3 2 2 6 3" xfId="25238" xr:uid="{00000000-0005-0000-0000-0000B35B0000}"/>
    <cellStyle name="40% - Accent4 3 2 2 7" xfId="25239" xr:uid="{00000000-0005-0000-0000-0000B45B0000}"/>
    <cellStyle name="40% - Accent4 3 2 2 7 2" xfId="25240" xr:uid="{00000000-0005-0000-0000-0000B55B0000}"/>
    <cellStyle name="40% - Accent4 3 2 2 7 2 2" xfId="25241" xr:uid="{00000000-0005-0000-0000-0000B65B0000}"/>
    <cellStyle name="40% - Accent4 3 2 2 7 3" xfId="25242" xr:uid="{00000000-0005-0000-0000-0000B75B0000}"/>
    <cellStyle name="40% - Accent4 3 2 2 8" xfId="25243" xr:uid="{00000000-0005-0000-0000-0000B85B0000}"/>
    <cellStyle name="40% - Accent4 3 2 2 8 2" xfId="25244" xr:uid="{00000000-0005-0000-0000-0000B95B0000}"/>
    <cellStyle name="40% - Accent4 3 2 2 9" xfId="25245" xr:uid="{00000000-0005-0000-0000-0000BA5B0000}"/>
    <cellStyle name="40% - Accent4 3 2 2 9 2" xfId="25246" xr:uid="{00000000-0005-0000-0000-0000BB5B0000}"/>
    <cellStyle name="40% - Accent4 3 2 3" xfId="25247" xr:uid="{00000000-0005-0000-0000-0000BC5B0000}"/>
    <cellStyle name="40% - Accent4 3 2 3 2" xfId="25248" xr:uid="{00000000-0005-0000-0000-0000BD5B0000}"/>
    <cellStyle name="40% - Accent4 3 2 3 2 2" xfId="25249" xr:uid="{00000000-0005-0000-0000-0000BE5B0000}"/>
    <cellStyle name="40% - Accent4 3 2 3 2 2 2" xfId="25250" xr:uid="{00000000-0005-0000-0000-0000BF5B0000}"/>
    <cellStyle name="40% - Accent4 3 2 3 2 2 2 2" xfId="25251" xr:uid="{00000000-0005-0000-0000-0000C05B0000}"/>
    <cellStyle name="40% - Accent4 3 2 3 2 2 3" xfId="25252" xr:uid="{00000000-0005-0000-0000-0000C15B0000}"/>
    <cellStyle name="40% - Accent4 3 2 3 2 3" xfId="25253" xr:uid="{00000000-0005-0000-0000-0000C25B0000}"/>
    <cellStyle name="40% - Accent4 3 2 3 2 3 2" xfId="25254" xr:uid="{00000000-0005-0000-0000-0000C35B0000}"/>
    <cellStyle name="40% - Accent4 3 2 3 2 3 2 2" xfId="25255" xr:uid="{00000000-0005-0000-0000-0000C45B0000}"/>
    <cellStyle name="40% - Accent4 3 2 3 2 3 3" xfId="25256" xr:uid="{00000000-0005-0000-0000-0000C55B0000}"/>
    <cellStyle name="40% - Accent4 3 2 3 2 4" xfId="25257" xr:uid="{00000000-0005-0000-0000-0000C65B0000}"/>
    <cellStyle name="40% - Accent4 3 2 3 2 4 2" xfId="25258" xr:uid="{00000000-0005-0000-0000-0000C75B0000}"/>
    <cellStyle name="40% - Accent4 3 2 3 2 4 2 2" xfId="25259" xr:uid="{00000000-0005-0000-0000-0000C85B0000}"/>
    <cellStyle name="40% - Accent4 3 2 3 2 4 3" xfId="25260" xr:uid="{00000000-0005-0000-0000-0000C95B0000}"/>
    <cellStyle name="40% - Accent4 3 2 3 2 5" xfId="25261" xr:uid="{00000000-0005-0000-0000-0000CA5B0000}"/>
    <cellStyle name="40% - Accent4 3 2 3 2 5 2" xfId="25262" xr:uid="{00000000-0005-0000-0000-0000CB5B0000}"/>
    <cellStyle name="40% - Accent4 3 2 3 2 6" xfId="25263" xr:uid="{00000000-0005-0000-0000-0000CC5B0000}"/>
    <cellStyle name="40% - Accent4 3 2 3 2 6 2" xfId="25264" xr:uid="{00000000-0005-0000-0000-0000CD5B0000}"/>
    <cellStyle name="40% - Accent4 3 2 3 2 7" xfId="25265" xr:uid="{00000000-0005-0000-0000-0000CE5B0000}"/>
    <cellStyle name="40% - Accent4 3 2 3 3" xfId="25266" xr:uid="{00000000-0005-0000-0000-0000CF5B0000}"/>
    <cellStyle name="40% - Accent4 3 2 3 3 2" xfId="25267" xr:uid="{00000000-0005-0000-0000-0000D05B0000}"/>
    <cellStyle name="40% - Accent4 3 2 3 3 2 2" xfId="25268" xr:uid="{00000000-0005-0000-0000-0000D15B0000}"/>
    <cellStyle name="40% - Accent4 3 2 3 3 2 2 2" xfId="25269" xr:uid="{00000000-0005-0000-0000-0000D25B0000}"/>
    <cellStyle name="40% - Accent4 3 2 3 3 2 3" xfId="25270" xr:uid="{00000000-0005-0000-0000-0000D35B0000}"/>
    <cellStyle name="40% - Accent4 3 2 3 3 3" xfId="25271" xr:uid="{00000000-0005-0000-0000-0000D45B0000}"/>
    <cellStyle name="40% - Accent4 3 2 3 3 3 2" xfId="25272" xr:uid="{00000000-0005-0000-0000-0000D55B0000}"/>
    <cellStyle name="40% - Accent4 3 2 3 3 4" xfId="25273" xr:uid="{00000000-0005-0000-0000-0000D65B0000}"/>
    <cellStyle name="40% - Accent4 3 2 3 4" xfId="25274" xr:uid="{00000000-0005-0000-0000-0000D75B0000}"/>
    <cellStyle name="40% - Accent4 3 2 3 4 2" xfId="25275" xr:uid="{00000000-0005-0000-0000-0000D85B0000}"/>
    <cellStyle name="40% - Accent4 3 2 3 4 2 2" xfId="25276" xr:uid="{00000000-0005-0000-0000-0000D95B0000}"/>
    <cellStyle name="40% - Accent4 3 2 3 4 3" xfId="25277" xr:uid="{00000000-0005-0000-0000-0000DA5B0000}"/>
    <cellStyle name="40% - Accent4 3 2 3 5" xfId="25278" xr:uid="{00000000-0005-0000-0000-0000DB5B0000}"/>
    <cellStyle name="40% - Accent4 3 2 3 5 2" xfId="25279" xr:uid="{00000000-0005-0000-0000-0000DC5B0000}"/>
    <cellStyle name="40% - Accent4 3 2 3 5 2 2" xfId="25280" xr:uid="{00000000-0005-0000-0000-0000DD5B0000}"/>
    <cellStyle name="40% - Accent4 3 2 3 5 3" xfId="25281" xr:uid="{00000000-0005-0000-0000-0000DE5B0000}"/>
    <cellStyle name="40% - Accent4 3 2 3 6" xfId="25282" xr:uid="{00000000-0005-0000-0000-0000DF5B0000}"/>
    <cellStyle name="40% - Accent4 3 2 3 6 2" xfId="25283" xr:uid="{00000000-0005-0000-0000-0000E05B0000}"/>
    <cellStyle name="40% - Accent4 3 2 3 6 2 2" xfId="25284" xr:uid="{00000000-0005-0000-0000-0000E15B0000}"/>
    <cellStyle name="40% - Accent4 3 2 3 6 3" xfId="25285" xr:uid="{00000000-0005-0000-0000-0000E25B0000}"/>
    <cellStyle name="40% - Accent4 3 2 3 7" xfId="25286" xr:uid="{00000000-0005-0000-0000-0000E35B0000}"/>
    <cellStyle name="40% - Accent4 3 2 3 7 2" xfId="25287" xr:uid="{00000000-0005-0000-0000-0000E45B0000}"/>
    <cellStyle name="40% - Accent4 3 2 3 8" xfId="25288" xr:uid="{00000000-0005-0000-0000-0000E55B0000}"/>
    <cellStyle name="40% - Accent4 3 2 3 8 2" xfId="25289" xr:uid="{00000000-0005-0000-0000-0000E65B0000}"/>
    <cellStyle name="40% - Accent4 3 2 3 9" xfId="25290" xr:uid="{00000000-0005-0000-0000-0000E75B0000}"/>
    <cellStyle name="40% - Accent4 3 2 4" xfId="25291" xr:uid="{00000000-0005-0000-0000-0000E85B0000}"/>
    <cellStyle name="40% - Accent4 3 2 4 2" xfId="25292" xr:uid="{00000000-0005-0000-0000-0000E95B0000}"/>
    <cellStyle name="40% - Accent4 3 2 4 2 2" xfId="25293" xr:uid="{00000000-0005-0000-0000-0000EA5B0000}"/>
    <cellStyle name="40% - Accent4 3 2 4 2 2 2" xfId="25294" xr:uid="{00000000-0005-0000-0000-0000EB5B0000}"/>
    <cellStyle name="40% - Accent4 3 2 4 2 3" xfId="25295" xr:uid="{00000000-0005-0000-0000-0000EC5B0000}"/>
    <cellStyle name="40% - Accent4 3 2 4 3" xfId="25296" xr:uid="{00000000-0005-0000-0000-0000ED5B0000}"/>
    <cellStyle name="40% - Accent4 3 2 4 3 2" xfId="25297" xr:uid="{00000000-0005-0000-0000-0000EE5B0000}"/>
    <cellStyle name="40% - Accent4 3 2 4 3 2 2" xfId="25298" xr:uid="{00000000-0005-0000-0000-0000EF5B0000}"/>
    <cellStyle name="40% - Accent4 3 2 4 3 3" xfId="25299" xr:uid="{00000000-0005-0000-0000-0000F05B0000}"/>
    <cellStyle name="40% - Accent4 3 2 4 4" xfId="25300" xr:uid="{00000000-0005-0000-0000-0000F15B0000}"/>
    <cellStyle name="40% - Accent4 3 2 4 4 2" xfId="25301" xr:uid="{00000000-0005-0000-0000-0000F25B0000}"/>
    <cellStyle name="40% - Accent4 3 2 4 4 2 2" xfId="25302" xr:uid="{00000000-0005-0000-0000-0000F35B0000}"/>
    <cellStyle name="40% - Accent4 3 2 4 4 3" xfId="25303" xr:uid="{00000000-0005-0000-0000-0000F45B0000}"/>
    <cellStyle name="40% - Accent4 3 2 4 5" xfId="25304" xr:uid="{00000000-0005-0000-0000-0000F55B0000}"/>
    <cellStyle name="40% - Accent4 3 2 4 5 2" xfId="25305" xr:uid="{00000000-0005-0000-0000-0000F65B0000}"/>
    <cellStyle name="40% - Accent4 3 2 4 6" xfId="25306" xr:uid="{00000000-0005-0000-0000-0000F75B0000}"/>
    <cellStyle name="40% - Accent4 3 2 4 6 2" xfId="25307" xr:uid="{00000000-0005-0000-0000-0000F85B0000}"/>
    <cellStyle name="40% - Accent4 3 2 4 7" xfId="25308" xr:uid="{00000000-0005-0000-0000-0000F95B0000}"/>
    <cellStyle name="40% - Accent4 3 2 5" xfId="25309" xr:uid="{00000000-0005-0000-0000-0000FA5B0000}"/>
    <cellStyle name="40% - Accent4 3 2 5 2" xfId="25310" xr:uid="{00000000-0005-0000-0000-0000FB5B0000}"/>
    <cellStyle name="40% - Accent4 3 2 5 2 2" xfId="25311" xr:uid="{00000000-0005-0000-0000-0000FC5B0000}"/>
    <cellStyle name="40% - Accent4 3 2 5 2 2 2" xfId="25312" xr:uid="{00000000-0005-0000-0000-0000FD5B0000}"/>
    <cellStyle name="40% - Accent4 3 2 5 2 3" xfId="25313" xr:uid="{00000000-0005-0000-0000-0000FE5B0000}"/>
    <cellStyle name="40% - Accent4 3 2 5 3" xfId="25314" xr:uid="{00000000-0005-0000-0000-0000FF5B0000}"/>
    <cellStyle name="40% - Accent4 3 2 5 3 2" xfId="25315" xr:uid="{00000000-0005-0000-0000-0000005C0000}"/>
    <cellStyle name="40% - Accent4 3 2 5 4" xfId="25316" xr:uid="{00000000-0005-0000-0000-0000015C0000}"/>
    <cellStyle name="40% - Accent4 3 2 6" xfId="25317" xr:uid="{00000000-0005-0000-0000-0000025C0000}"/>
    <cellStyle name="40% - Accent4 3 2 6 2" xfId="25318" xr:uid="{00000000-0005-0000-0000-0000035C0000}"/>
    <cellStyle name="40% - Accent4 3 2 6 2 2" xfId="25319" xr:uid="{00000000-0005-0000-0000-0000045C0000}"/>
    <cellStyle name="40% - Accent4 3 2 6 3" xfId="25320" xr:uid="{00000000-0005-0000-0000-0000055C0000}"/>
    <cellStyle name="40% - Accent4 3 2 7" xfId="25321" xr:uid="{00000000-0005-0000-0000-0000065C0000}"/>
    <cellStyle name="40% - Accent4 3 2 7 2" xfId="25322" xr:uid="{00000000-0005-0000-0000-0000075C0000}"/>
    <cellStyle name="40% - Accent4 3 2 7 2 2" xfId="25323" xr:uid="{00000000-0005-0000-0000-0000085C0000}"/>
    <cellStyle name="40% - Accent4 3 2 7 3" xfId="25324" xr:uid="{00000000-0005-0000-0000-0000095C0000}"/>
    <cellStyle name="40% - Accent4 3 2 8" xfId="25325" xr:uid="{00000000-0005-0000-0000-00000A5C0000}"/>
    <cellStyle name="40% - Accent4 3 2 8 2" xfId="25326" xr:uid="{00000000-0005-0000-0000-00000B5C0000}"/>
    <cellStyle name="40% - Accent4 3 2 8 2 2" xfId="25327" xr:uid="{00000000-0005-0000-0000-00000C5C0000}"/>
    <cellStyle name="40% - Accent4 3 2 8 3" xfId="25328" xr:uid="{00000000-0005-0000-0000-00000D5C0000}"/>
    <cellStyle name="40% - Accent4 3 2 9" xfId="25329" xr:uid="{00000000-0005-0000-0000-00000E5C0000}"/>
    <cellStyle name="40% - Accent4 3 2 9 2" xfId="25330" xr:uid="{00000000-0005-0000-0000-00000F5C0000}"/>
    <cellStyle name="40% - Accent4 3 3" xfId="896" xr:uid="{00000000-0005-0000-0000-0000105C0000}"/>
    <cellStyle name="40% - Accent4 3 3 10" xfId="25332" xr:uid="{00000000-0005-0000-0000-0000115C0000}"/>
    <cellStyle name="40% - Accent4 3 3 10 2" xfId="25333" xr:uid="{00000000-0005-0000-0000-0000125C0000}"/>
    <cellStyle name="40% - Accent4 3 3 11" xfId="25334" xr:uid="{00000000-0005-0000-0000-0000135C0000}"/>
    <cellStyle name="40% - Accent4 3 3 12" xfId="25335" xr:uid="{00000000-0005-0000-0000-0000145C0000}"/>
    <cellStyle name="40% - Accent4 3 3 13" xfId="25331" xr:uid="{00000000-0005-0000-0000-0000155C0000}"/>
    <cellStyle name="40% - Accent4 3 3 2" xfId="25336" xr:uid="{00000000-0005-0000-0000-0000165C0000}"/>
    <cellStyle name="40% - Accent4 3 3 2 10" xfId="25337" xr:uid="{00000000-0005-0000-0000-0000175C0000}"/>
    <cellStyle name="40% - Accent4 3 3 2 2" xfId="25338" xr:uid="{00000000-0005-0000-0000-0000185C0000}"/>
    <cellStyle name="40% - Accent4 3 3 2 2 2" xfId="25339" xr:uid="{00000000-0005-0000-0000-0000195C0000}"/>
    <cellStyle name="40% - Accent4 3 3 2 2 2 2" xfId="25340" xr:uid="{00000000-0005-0000-0000-00001A5C0000}"/>
    <cellStyle name="40% - Accent4 3 3 2 2 2 2 2" xfId="25341" xr:uid="{00000000-0005-0000-0000-00001B5C0000}"/>
    <cellStyle name="40% - Accent4 3 3 2 2 2 2 2 2" xfId="25342" xr:uid="{00000000-0005-0000-0000-00001C5C0000}"/>
    <cellStyle name="40% - Accent4 3 3 2 2 2 2 3" xfId="25343" xr:uid="{00000000-0005-0000-0000-00001D5C0000}"/>
    <cellStyle name="40% - Accent4 3 3 2 2 2 3" xfId="25344" xr:uid="{00000000-0005-0000-0000-00001E5C0000}"/>
    <cellStyle name="40% - Accent4 3 3 2 2 2 3 2" xfId="25345" xr:uid="{00000000-0005-0000-0000-00001F5C0000}"/>
    <cellStyle name="40% - Accent4 3 3 2 2 2 3 2 2" xfId="25346" xr:uid="{00000000-0005-0000-0000-0000205C0000}"/>
    <cellStyle name="40% - Accent4 3 3 2 2 2 3 3" xfId="25347" xr:uid="{00000000-0005-0000-0000-0000215C0000}"/>
    <cellStyle name="40% - Accent4 3 3 2 2 2 4" xfId="25348" xr:uid="{00000000-0005-0000-0000-0000225C0000}"/>
    <cellStyle name="40% - Accent4 3 3 2 2 2 4 2" xfId="25349" xr:uid="{00000000-0005-0000-0000-0000235C0000}"/>
    <cellStyle name="40% - Accent4 3 3 2 2 2 4 2 2" xfId="25350" xr:uid="{00000000-0005-0000-0000-0000245C0000}"/>
    <cellStyle name="40% - Accent4 3 3 2 2 2 4 3" xfId="25351" xr:uid="{00000000-0005-0000-0000-0000255C0000}"/>
    <cellStyle name="40% - Accent4 3 3 2 2 2 5" xfId="25352" xr:uid="{00000000-0005-0000-0000-0000265C0000}"/>
    <cellStyle name="40% - Accent4 3 3 2 2 2 5 2" xfId="25353" xr:uid="{00000000-0005-0000-0000-0000275C0000}"/>
    <cellStyle name="40% - Accent4 3 3 2 2 2 6" xfId="25354" xr:uid="{00000000-0005-0000-0000-0000285C0000}"/>
    <cellStyle name="40% - Accent4 3 3 2 2 2 6 2" xfId="25355" xr:uid="{00000000-0005-0000-0000-0000295C0000}"/>
    <cellStyle name="40% - Accent4 3 3 2 2 2 7" xfId="25356" xr:uid="{00000000-0005-0000-0000-00002A5C0000}"/>
    <cellStyle name="40% - Accent4 3 3 2 2 3" xfId="25357" xr:uid="{00000000-0005-0000-0000-00002B5C0000}"/>
    <cellStyle name="40% - Accent4 3 3 2 2 3 2" xfId="25358" xr:uid="{00000000-0005-0000-0000-00002C5C0000}"/>
    <cellStyle name="40% - Accent4 3 3 2 2 3 2 2" xfId="25359" xr:uid="{00000000-0005-0000-0000-00002D5C0000}"/>
    <cellStyle name="40% - Accent4 3 3 2 2 3 2 2 2" xfId="25360" xr:uid="{00000000-0005-0000-0000-00002E5C0000}"/>
    <cellStyle name="40% - Accent4 3 3 2 2 3 2 3" xfId="25361" xr:uid="{00000000-0005-0000-0000-00002F5C0000}"/>
    <cellStyle name="40% - Accent4 3 3 2 2 3 3" xfId="25362" xr:uid="{00000000-0005-0000-0000-0000305C0000}"/>
    <cellStyle name="40% - Accent4 3 3 2 2 3 3 2" xfId="25363" xr:uid="{00000000-0005-0000-0000-0000315C0000}"/>
    <cellStyle name="40% - Accent4 3 3 2 2 3 4" xfId="25364" xr:uid="{00000000-0005-0000-0000-0000325C0000}"/>
    <cellStyle name="40% - Accent4 3 3 2 2 4" xfId="25365" xr:uid="{00000000-0005-0000-0000-0000335C0000}"/>
    <cellStyle name="40% - Accent4 3 3 2 2 4 2" xfId="25366" xr:uid="{00000000-0005-0000-0000-0000345C0000}"/>
    <cellStyle name="40% - Accent4 3 3 2 2 4 2 2" xfId="25367" xr:uid="{00000000-0005-0000-0000-0000355C0000}"/>
    <cellStyle name="40% - Accent4 3 3 2 2 4 3" xfId="25368" xr:uid="{00000000-0005-0000-0000-0000365C0000}"/>
    <cellStyle name="40% - Accent4 3 3 2 2 5" xfId="25369" xr:uid="{00000000-0005-0000-0000-0000375C0000}"/>
    <cellStyle name="40% - Accent4 3 3 2 2 5 2" xfId="25370" xr:uid="{00000000-0005-0000-0000-0000385C0000}"/>
    <cellStyle name="40% - Accent4 3 3 2 2 5 2 2" xfId="25371" xr:uid="{00000000-0005-0000-0000-0000395C0000}"/>
    <cellStyle name="40% - Accent4 3 3 2 2 5 3" xfId="25372" xr:uid="{00000000-0005-0000-0000-00003A5C0000}"/>
    <cellStyle name="40% - Accent4 3 3 2 2 6" xfId="25373" xr:uid="{00000000-0005-0000-0000-00003B5C0000}"/>
    <cellStyle name="40% - Accent4 3 3 2 2 6 2" xfId="25374" xr:uid="{00000000-0005-0000-0000-00003C5C0000}"/>
    <cellStyle name="40% - Accent4 3 3 2 2 6 2 2" xfId="25375" xr:uid="{00000000-0005-0000-0000-00003D5C0000}"/>
    <cellStyle name="40% - Accent4 3 3 2 2 6 3" xfId="25376" xr:uid="{00000000-0005-0000-0000-00003E5C0000}"/>
    <cellStyle name="40% - Accent4 3 3 2 2 7" xfId="25377" xr:uid="{00000000-0005-0000-0000-00003F5C0000}"/>
    <cellStyle name="40% - Accent4 3 3 2 2 7 2" xfId="25378" xr:uid="{00000000-0005-0000-0000-0000405C0000}"/>
    <cellStyle name="40% - Accent4 3 3 2 2 8" xfId="25379" xr:uid="{00000000-0005-0000-0000-0000415C0000}"/>
    <cellStyle name="40% - Accent4 3 3 2 2 8 2" xfId="25380" xr:uid="{00000000-0005-0000-0000-0000425C0000}"/>
    <cellStyle name="40% - Accent4 3 3 2 2 9" xfId="25381" xr:uid="{00000000-0005-0000-0000-0000435C0000}"/>
    <cellStyle name="40% - Accent4 3 3 2 3" xfId="25382" xr:uid="{00000000-0005-0000-0000-0000445C0000}"/>
    <cellStyle name="40% - Accent4 3 3 2 3 2" xfId="25383" xr:uid="{00000000-0005-0000-0000-0000455C0000}"/>
    <cellStyle name="40% - Accent4 3 3 2 3 2 2" xfId="25384" xr:uid="{00000000-0005-0000-0000-0000465C0000}"/>
    <cellStyle name="40% - Accent4 3 3 2 3 2 2 2" xfId="25385" xr:uid="{00000000-0005-0000-0000-0000475C0000}"/>
    <cellStyle name="40% - Accent4 3 3 2 3 2 3" xfId="25386" xr:uid="{00000000-0005-0000-0000-0000485C0000}"/>
    <cellStyle name="40% - Accent4 3 3 2 3 3" xfId="25387" xr:uid="{00000000-0005-0000-0000-0000495C0000}"/>
    <cellStyle name="40% - Accent4 3 3 2 3 3 2" xfId="25388" xr:uid="{00000000-0005-0000-0000-00004A5C0000}"/>
    <cellStyle name="40% - Accent4 3 3 2 3 3 2 2" xfId="25389" xr:uid="{00000000-0005-0000-0000-00004B5C0000}"/>
    <cellStyle name="40% - Accent4 3 3 2 3 3 3" xfId="25390" xr:uid="{00000000-0005-0000-0000-00004C5C0000}"/>
    <cellStyle name="40% - Accent4 3 3 2 3 4" xfId="25391" xr:uid="{00000000-0005-0000-0000-00004D5C0000}"/>
    <cellStyle name="40% - Accent4 3 3 2 3 4 2" xfId="25392" xr:uid="{00000000-0005-0000-0000-00004E5C0000}"/>
    <cellStyle name="40% - Accent4 3 3 2 3 4 2 2" xfId="25393" xr:uid="{00000000-0005-0000-0000-00004F5C0000}"/>
    <cellStyle name="40% - Accent4 3 3 2 3 4 3" xfId="25394" xr:uid="{00000000-0005-0000-0000-0000505C0000}"/>
    <cellStyle name="40% - Accent4 3 3 2 3 5" xfId="25395" xr:uid="{00000000-0005-0000-0000-0000515C0000}"/>
    <cellStyle name="40% - Accent4 3 3 2 3 5 2" xfId="25396" xr:uid="{00000000-0005-0000-0000-0000525C0000}"/>
    <cellStyle name="40% - Accent4 3 3 2 3 6" xfId="25397" xr:uid="{00000000-0005-0000-0000-0000535C0000}"/>
    <cellStyle name="40% - Accent4 3 3 2 3 6 2" xfId="25398" xr:uid="{00000000-0005-0000-0000-0000545C0000}"/>
    <cellStyle name="40% - Accent4 3 3 2 3 7" xfId="25399" xr:uid="{00000000-0005-0000-0000-0000555C0000}"/>
    <cellStyle name="40% - Accent4 3 3 2 4" xfId="25400" xr:uid="{00000000-0005-0000-0000-0000565C0000}"/>
    <cellStyle name="40% - Accent4 3 3 2 4 2" xfId="25401" xr:uid="{00000000-0005-0000-0000-0000575C0000}"/>
    <cellStyle name="40% - Accent4 3 3 2 4 2 2" xfId="25402" xr:uid="{00000000-0005-0000-0000-0000585C0000}"/>
    <cellStyle name="40% - Accent4 3 3 2 4 2 2 2" xfId="25403" xr:uid="{00000000-0005-0000-0000-0000595C0000}"/>
    <cellStyle name="40% - Accent4 3 3 2 4 2 3" xfId="25404" xr:uid="{00000000-0005-0000-0000-00005A5C0000}"/>
    <cellStyle name="40% - Accent4 3 3 2 4 3" xfId="25405" xr:uid="{00000000-0005-0000-0000-00005B5C0000}"/>
    <cellStyle name="40% - Accent4 3 3 2 4 3 2" xfId="25406" xr:uid="{00000000-0005-0000-0000-00005C5C0000}"/>
    <cellStyle name="40% - Accent4 3 3 2 4 4" xfId="25407" xr:uid="{00000000-0005-0000-0000-00005D5C0000}"/>
    <cellStyle name="40% - Accent4 3 3 2 5" xfId="25408" xr:uid="{00000000-0005-0000-0000-00005E5C0000}"/>
    <cellStyle name="40% - Accent4 3 3 2 5 2" xfId="25409" xr:uid="{00000000-0005-0000-0000-00005F5C0000}"/>
    <cellStyle name="40% - Accent4 3 3 2 5 2 2" xfId="25410" xr:uid="{00000000-0005-0000-0000-0000605C0000}"/>
    <cellStyle name="40% - Accent4 3 3 2 5 3" xfId="25411" xr:uid="{00000000-0005-0000-0000-0000615C0000}"/>
    <cellStyle name="40% - Accent4 3 3 2 6" xfId="25412" xr:uid="{00000000-0005-0000-0000-0000625C0000}"/>
    <cellStyle name="40% - Accent4 3 3 2 6 2" xfId="25413" xr:uid="{00000000-0005-0000-0000-0000635C0000}"/>
    <cellStyle name="40% - Accent4 3 3 2 6 2 2" xfId="25414" xr:uid="{00000000-0005-0000-0000-0000645C0000}"/>
    <cellStyle name="40% - Accent4 3 3 2 6 3" xfId="25415" xr:uid="{00000000-0005-0000-0000-0000655C0000}"/>
    <cellStyle name="40% - Accent4 3 3 2 7" xfId="25416" xr:uid="{00000000-0005-0000-0000-0000665C0000}"/>
    <cellStyle name="40% - Accent4 3 3 2 7 2" xfId="25417" xr:uid="{00000000-0005-0000-0000-0000675C0000}"/>
    <cellStyle name="40% - Accent4 3 3 2 7 2 2" xfId="25418" xr:uid="{00000000-0005-0000-0000-0000685C0000}"/>
    <cellStyle name="40% - Accent4 3 3 2 7 3" xfId="25419" xr:uid="{00000000-0005-0000-0000-0000695C0000}"/>
    <cellStyle name="40% - Accent4 3 3 2 8" xfId="25420" xr:uid="{00000000-0005-0000-0000-00006A5C0000}"/>
    <cellStyle name="40% - Accent4 3 3 2 8 2" xfId="25421" xr:uid="{00000000-0005-0000-0000-00006B5C0000}"/>
    <cellStyle name="40% - Accent4 3 3 2 9" xfId="25422" xr:uid="{00000000-0005-0000-0000-00006C5C0000}"/>
    <cellStyle name="40% - Accent4 3 3 2 9 2" xfId="25423" xr:uid="{00000000-0005-0000-0000-00006D5C0000}"/>
    <cellStyle name="40% - Accent4 3 3 3" xfId="25424" xr:uid="{00000000-0005-0000-0000-00006E5C0000}"/>
    <cellStyle name="40% - Accent4 3 3 3 2" xfId="25425" xr:uid="{00000000-0005-0000-0000-00006F5C0000}"/>
    <cellStyle name="40% - Accent4 3 3 3 2 2" xfId="25426" xr:uid="{00000000-0005-0000-0000-0000705C0000}"/>
    <cellStyle name="40% - Accent4 3 3 3 2 2 2" xfId="25427" xr:uid="{00000000-0005-0000-0000-0000715C0000}"/>
    <cellStyle name="40% - Accent4 3 3 3 2 2 2 2" xfId="25428" xr:uid="{00000000-0005-0000-0000-0000725C0000}"/>
    <cellStyle name="40% - Accent4 3 3 3 2 2 3" xfId="25429" xr:uid="{00000000-0005-0000-0000-0000735C0000}"/>
    <cellStyle name="40% - Accent4 3 3 3 2 3" xfId="25430" xr:uid="{00000000-0005-0000-0000-0000745C0000}"/>
    <cellStyle name="40% - Accent4 3 3 3 2 3 2" xfId="25431" xr:uid="{00000000-0005-0000-0000-0000755C0000}"/>
    <cellStyle name="40% - Accent4 3 3 3 2 3 2 2" xfId="25432" xr:uid="{00000000-0005-0000-0000-0000765C0000}"/>
    <cellStyle name="40% - Accent4 3 3 3 2 3 3" xfId="25433" xr:uid="{00000000-0005-0000-0000-0000775C0000}"/>
    <cellStyle name="40% - Accent4 3 3 3 2 4" xfId="25434" xr:uid="{00000000-0005-0000-0000-0000785C0000}"/>
    <cellStyle name="40% - Accent4 3 3 3 2 4 2" xfId="25435" xr:uid="{00000000-0005-0000-0000-0000795C0000}"/>
    <cellStyle name="40% - Accent4 3 3 3 2 4 2 2" xfId="25436" xr:uid="{00000000-0005-0000-0000-00007A5C0000}"/>
    <cellStyle name="40% - Accent4 3 3 3 2 4 3" xfId="25437" xr:uid="{00000000-0005-0000-0000-00007B5C0000}"/>
    <cellStyle name="40% - Accent4 3 3 3 2 5" xfId="25438" xr:uid="{00000000-0005-0000-0000-00007C5C0000}"/>
    <cellStyle name="40% - Accent4 3 3 3 2 5 2" xfId="25439" xr:uid="{00000000-0005-0000-0000-00007D5C0000}"/>
    <cellStyle name="40% - Accent4 3 3 3 2 6" xfId="25440" xr:uid="{00000000-0005-0000-0000-00007E5C0000}"/>
    <cellStyle name="40% - Accent4 3 3 3 2 6 2" xfId="25441" xr:uid="{00000000-0005-0000-0000-00007F5C0000}"/>
    <cellStyle name="40% - Accent4 3 3 3 2 7" xfId="25442" xr:uid="{00000000-0005-0000-0000-0000805C0000}"/>
    <cellStyle name="40% - Accent4 3 3 3 3" xfId="25443" xr:uid="{00000000-0005-0000-0000-0000815C0000}"/>
    <cellStyle name="40% - Accent4 3 3 3 3 2" xfId="25444" xr:uid="{00000000-0005-0000-0000-0000825C0000}"/>
    <cellStyle name="40% - Accent4 3 3 3 3 2 2" xfId="25445" xr:uid="{00000000-0005-0000-0000-0000835C0000}"/>
    <cellStyle name="40% - Accent4 3 3 3 3 2 2 2" xfId="25446" xr:uid="{00000000-0005-0000-0000-0000845C0000}"/>
    <cellStyle name="40% - Accent4 3 3 3 3 2 3" xfId="25447" xr:uid="{00000000-0005-0000-0000-0000855C0000}"/>
    <cellStyle name="40% - Accent4 3 3 3 3 3" xfId="25448" xr:uid="{00000000-0005-0000-0000-0000865C0000}"/>
    <cellStyle name="40% - Accent4 3 3 3 3 3 2" xfId="25449" xr:uid="{00000000-0005-0000-0000-0000875C0000}"/>
    <cellStyle name="40% - Accent4 3 3 3 3 4" xfId="25450" xr:uid="{00000000-0005-0000-0000-0000885C0000}"/>
    <cellStyle name="40% - Accent4 3 3 3 4" xfId="25451" xr:uid="{00000000-0005-0000-0000-0000895C0000}"/>
    <cellStyle name="40% - Accent4 3 3 3 4 2" xfId="25452" xr:uid="{00000000-0005-0000-0000-00008A5C0000}"/>
    <cellStyle name="40% - Accent4 3 3 3 4 2 2" xfId="25453" xr:uid="{00000000-0005-0000-0000-00008B5C0000}"/>
    <cellStyle name="40% - Accent4 3 3 3 4 3" xfId="25454" xr:uid="{00000000-0005-0000-0000-00008C5C0000}"/>
    <cellStyle name="40% - Accent4 3 3 3 5" xfId="25455" xr:uid="{00000000-0005-0000-0000-00008D5C0000}"/>
    <cellStyle name="40% - Accent4 3 3 3 5 2" xfId="25456" xr:uid="{00000000-0005-0000-0000-00008E5C0000}"/>
    <cellStyle name="40% - Accent4 3 3 3 5 2 2" xfId="25457" xr:uid="{00000000-0005-0000-0000-00008F5C0000}"/>
    <cellStyle name="40% - Accent4 3 3 3 5 3" xfId="25458" xr:uid="{00000000-0005-0000-0000-0000905C0000}"/>
    <cellStyle name="40% - Accent4 3 3 3 6" xfId="25459" xr:uid="{00000000-0005-0000-0000-0000915C0000}"/>
    <cellStyle name="40% - Accent4 3 3 3 6 2" xfId="25460" xr:uid="{00000000-0005-0000-0000-0000925C0000}"/>
    <cellStyle name="40% - Accent4 3 3 3 6 2 2" xfId="25461" xr:uid="{00000000-0005-0000-0000-0000935C0000}"/>
    <cellStyle name="40% - Accent4 3 3 3 6 3" xfId="25462" xr:uid="{00000000-0005-0000-0000-0000945C0000}"/>
    <cellStyle name="40% - Accent4 3 3 3 7" xfId="25463" xr:uid="{00000000-0005-0000-0000-0000955C0000}"/>
    <cellStyle name="40% - Accent4 3 3 3 7 2" xfId="25464" xr:uid="{00000000-0005-0000-0000-0000965C0000}"/>
    <cellStyle name="40% - Accent4 3 3 3 8" xfId="25465" xr:uid="{00000000-0005-0000-0000-0000975C0000}"/>
    <cellStyle name="40% - Accent4 3 3 3 8 2" xfId="25466" xr:uid="{00000000-0005-0000-0000-0000985C0000}"/>
    <cellStyle name="40% - Accent4 3 3 3 9" xfId="25467" xr:uid="{00000000-0005-0000-0000-0000995C0000}"/>
    <cellStyle name="40% - Accent4 3 3 4" xfId="25468" xr:uid="{00000000-0005-0000-0000-00009A5C0000}"/>
    <cellStyle name="40% - Accent4 3 3 4 2" xfId="25469" xr:uid="{00000000-0005-0000-0000-00009B5C0000}"/>
    <cellStyle name="40% - Accent4 3 3 4 2 2" xfId="25470" xr:uid="{00000000-0005-0000-0000-00009C5C0000}"/>
    <cellStyle name="40% - Accent4 3 3 4 2 2 2" xfId="25471" xr:uid="{00000000-0005-0000-0000-00009D5C0000}"/>
    <cellStyle name="40% - Accent4 3 3 4 2 3" xfId="25472" xr:uid="{00000000-0005-0000-0000-00009E5C0000}"/>
    <cellStyle name="40% - Accent4 3 3 4 3" xfId="25473" xr:uid="{00000000-0005-0000-0000-00009F5C0000}"/>
    <cellStyle name="40% - Accent4 3 3 4 3 2" xfId="25474" xr:uid="{00000000-0005-0000-0000-0000A05C0000}"/>
    <cellStyle name="40% - Accent4 3 3 4 3 2 2" xfId="25475" xr:uid="{00000000-0005-0000-0000-0000A15C0000}"/>
    <cellStyle name="40% - Accent4 3 3 4 3 3" xfId="25476" xr:uid="{00000000-0005-0000-0000-0000A25C0000}"/>
    <cellStyle name="40% - Accent4 3 3 4 4" xfId="25477" xr:uid="{00000000-0005-0000-0000-0000A35C0000}"/>
    <cellStyle name="40% - Accent4 3 3 4 4 2" xfId="25478" xr:uid="{00000000-0005-0000-0000-0000A45C0000}"/>
    <cellStyle name="40% - Accent4 3 3 4 4 2 2" xfId="25479" xr:uid="{00000000-0005-0000-0000-0000A55C0000}"/>
    <cellStyle name="40% - Accent4 3 3 4 4 3" xfId="25480" xr:uid="{00000000-0005-0000-0000-0000A65C0000}"/>
    <cellStyle name="40% - Accent4 3 3 4 5" xfId="25481" xr:uid="{00000000-0005-0000-0000-0000A75C0000}"/>
    <cellStyle name="40% - Accent4 3 3 4 5 2" xfId="25482" xr:uid="{00000000-0005-0000-0000-0000A85C0000}"/>
    <cellStyle name="40% - Accent4 3 3 4 6" xfId="25483" xr:uid="{00000000-0005-0000-0000-0000A95C0000}"/>
    <cellStyle name="40% - Accent4 3 3 4 6 2" xfId="25484" xr:uid="{00000000-0005-0000-0000-0000AA5C0000}"/>
    <cellStyle name="40% - Accent4 3 3 4 7" xfId="25485" xr:uid="{00000000-0005-0000-0000-0000AB5C0000}"/>
    <cellStyle name="40% - Accent4 3 3 5" xfId="25486" xr:uid="{00000000-0005-0000-0000-0000AC5C0000}"/>
    <cellStyle name="40% - Accent4 3 3 5 2" xfId="25487" xr:uid="{00000000-0005-0000-0000-0000AD5C0000}"/>
    <cellStyle name="40% - Accent4 3 3 5 2 2" xfId="25488" xr:uid="{00000000-0005-0000-0000-0000AE5C0000}"/>
    <cellStyle name="40% - Accent4 3 3 5 2 2 2" xfId="25489" xr:uid="{00000000-0005-0000-0000-0000AF5C0000}"/>
    <cellStyle name="40% - Accent4 3 3 5 2 3" xfId="25490" xr:uid="{00000000-0005-0000-0000-0000B05C0000}"/>
    <cellStyle name="40% - Accent4 3 3 5 3" xfId="25491" xr:uid="{00000000-0005-0000-0000-0000B15C0000}"/>
    <cellStyle name="40% - Accent4 3 3 5 3 2" xfId="25492" xr:uid="{00000000-0005-0000-0000-0000B25C0000}"/>
    <cellStyle name="40% - Accent4 3 3 5 4" xfId="25493" xr:uid="{00000000-0005-0000-0000-0000B35C0000}"/>
    <cellStyle name="40% - Accent4 3 3 6" xfId="25494" xr:uid="{00000000-0005-0000-0000-0000B45C0000}"/>
    <cellStyle name="40% - Accent4 3 3 6 2" xfId="25495" xr:uid="{00000000-0005-0000-0000-0000B55C0000}"/>
    <cellStyle name="40% - Accent4 3 3 6 2 2" xfId="25496" xr:uid="{00000000-0005-0000-0000-0000B65C0000}"/>
    <cellStyle name="40% - Accent4 3 3 6 3" xfId="25497" xr:uid="{00000000-0005-0000-0000-0000B75C0000}"/>
    <cellStyle name="40% - Accent4 3 3 7" xfId="25498" xr:uid="{00000000-0005-0000-0000-0000B85C0000}"/>
    <cellStyle name="40% - Accent4 3 3 7 2" xfId="25499" xr:uid="{00000000-0005-0000-0000-0000B95C0000}"/>
    <cellStyle name="40% - Accent4 3 3 7 2 2" xfId="25500" xr:uid="{00000000-0005-0000-0000-0000BA5C0000}"/>
    <cellStyle name="40% - Accent4 3 3 7 3" xfId="25501" xr:uid="{00000000-0005-0000-0000-0000BB5C0000}"/>
    <cellStyle name="40% - Accent4 3 3 8" xfId="25502" xr:uid="{00000000-0005-0000-0000-0000BC5C0000}"/>
    <cellStyle name="40% - Accent4 3 3 8 2" xfId="25503" xr:uid="{00000000-0005-0000-0000-0000BD5C0000}"/>
    <cellStyle name="40% - Accent4 3 3 8 2 2" xfId="25504" xr:uid="{00000000-0005-0000-0000-0000BE5C0000}"/>
    <cellStyle name="40% - Accent4 3 3 8 3" xfId="25505" xr:uid="{00000000-0005-0000-0000-0000BF5C0000}"/>
    <cellStyle name="40% - Accent4 3 3 9" xfId="25506" xr:uid="{00000000-0005-0000-0000-0000C05C0000}"/>
    <cellStyle name="40% - Accent4 3 3 9 2" xfId="25507" xr:uid="{00000000-0005-0000-0000-0000C15C0000}"/>
    <cellStyle name="40% - Accent4 3 4" xfId="25508" xr:uid="{00000000-0005-0000-0000-0000C25C0000}"/>
    <cellStyle name="40% - Accent4 3 4 10" xfId="25509" xr:uid="{00000000-0005-0000-0000-0000C35C0000}"/>
    <cellStyle name="40% - Accent4 3 4 2" xfId="25510" xr:uid="{00000000-0005-0000-0000-0000C45C0000}"/>
    <cellStyle name="40% - Accent4 3 4 2 2" xfId="25511" xr:uid="{00000000-0005-0000-0000-0000C55C0000}"/>
    <cellStyle name="40% - Accent4 3 4 2 2 2" xfId="25512" xr:uid="{00000000-0005-0000-0000-0000C65C0000}"/>
    <cellStyle name="40% - Accent4 3 4 2 2 2 2" xfId="25513" xr:uid="{00000000-0005-0000-0000-0000C75C0000}"/>
    <cellStyle name="40% - Accent4 3 4 2 2 2 2 2" xfId="25514" xr:uid="{00000000-0005-0000-0000-0000C85C0000}"/>
    <cellStyle name="40% - Accent4 3 4 2 2 2 3" xfId="25515" xr:uid="{00000000-0005-0000-0000-0000C95C0000}"/>
    <cellStyle name="40% - Accent4 3 4 2 2 3" xfId="25516" xr:uid="{00000000-0005-0000-0000-0000CA5C0000}"/>
    <cellStyle name="40% - Accent4 3 4 2 2 3 2" xfId="25517" xr:uid="{00000000-0005-0000-0000-0000CB5C0000}"/>
    <cellStyle name="40% - Accent4 3 4 2 2 3 2 2" xfId="25518" xr:uid="{00000000-0005-0000-0000-0000CC5C0000}"/>
    <cellStyle name="40% - Accent4 3 4 2 2 3 3" xfId="25519" xr:uid="{00000000-0005-0000-0000-0000CD5C0000}"/>
    <cellStyle name="40% - Accent4 3 4 2 2 4" xfId="25520" xr:uid="{00000000-0005-0000-0000-0000CE5C0000}"/>
    <cellStyle name="40% - Accent4 3 4 2 2 4 2" xfId="25521" xr:uid="{00000000-0005-0000-0000-0000CF5C0000}"/>
    <cellStyle name="40% - Accent4 3 4 2 2 4 2 2" xfId="25522" xr:uid="{00000000-0005-0000-0000-0000D05C0000}"/>
    <cellStyle name="40% - Accent4 3 4 2 2 4 3" xfId="25523" xr:uid="{00000000-0005-0000-0000-0000D15C0000}"/>
    <cellStyle name="40% - Accent4 3 4 2 2 5" xfId="25524" xr:uid="{00000000-0005-0000-0000-0000D25C0000}"/>
    <cellStyle name="40% - Accent4 3 4 2 2 5 2" xfId="25525" xr:uid="{00000000-0005-0000-0000-0000D35C0000}"/>
    <cellStyle name="40% - Accent4 3 4 2 2 6" xfId="25526" xr:uid="{00000000-0005-0000-0000-0000D45C0000}"/>
    <cellStyle name="40% - Accent4 3 4 2 2 6 2" xfId="25527" xr:uid="{00000000-0005-0000-0000-0000D55C0000}"/>
    <cellStyle name="40% - Accent4 3 4 2 2 7" xfId="25528" xr:uid="{00000000-0005-0000-0000-0000D65C0000}"/>
    <cellStyle name="40% - Accent4 3 4 2 3" xfId="25529" xr:uid="{00000000-0005-0000-0000-0000D75C0000}"/>
    <cellStyle name="40% - Accent4 3 4 2 3 2" xfId="25530" xr:uid="{00000000-0005-0000-0000-0000D85C0000}"/>
    <cellStyle name="40% - Accent4 3 4 2 3 2 2" xfId="25531" xr:uid="{00000000-0005-0000-0000-0000D95C0000}"/>
    <cellStyle name="40% - Accent4 3 4 2 3 2 2 2" xfId="25532" xr:uid="{00000000-0005-0000-0000-0000DA5C0000}"/>
    <cellStyle name="40% - Accent4 3 4 2 3 2 3" xfId="25533" xr:uid="{00000000-0005-0000-0000-0000DB5C0000}"/>
    <cellStyle name="40% - Accent4 3 4 2 3 3" xfId="25534" xr:uid="{00000000-0005-0000-0000-0000DC5C0000}"/>
    <cellStyle name="40% - Accent4 3 4 2 3 3 2" xfId="25535" xr:uid="{00000000-0005-0000-0000-0000DD5C0000}"/>
    <cellStyle name="40% - Accent4 3 4 2 3 4" xfId="25536" xr:uid="{00000000-0005-0000-0000-0000DE5C0000}"/>
    <cellStyle name="40% - Accent4 3 4 2 4" xfId="25537" xr:uid="{00000000-0005-0000-0000-0000DF5C0000}"/>
    <cellStyle name="40% - Accent4 3 4 2 4 2" xfId="25538" xr:uid="{00000000-0005-0000-0000-0000E05C0000}"/>
    <cellStyle name="40% - Accent4 3 4 2 4 2 2" xfId="25539" xr:uid="{00000000-0005-0000-0000-0000E15C0000}"/>
    <cellStyle name="40% - Accent4 3 4 2 4 3" xfId="25540" xr:uid="{00000000-0005-0000-0000-0000E25C0000}"/>
    <cellStyle name="40% - Accent4 3 4 2 5" xfId="25541" xr:uid="{00000000-0005-0000-0000-0000E35C0000}"/>
    <cellStyle name="40% - Accent4 3 4 2 5 2" xfId="25542" xr:uid="{00000000-0005-0000-0000-0000E45C0000}"/>
    <cellStyle name="40% - Accent4 3 4 2 5 2 2" xfId="25543" xr:uid="{00000000-0005-0000-0000-0000E55C0000}"/>
    <cellStyle name="40% - Accent4 3 4 2 5 3" xfId="25544" xr:uid="{00000000-0005-0000-0000-0000E65C0000}"/>
    <cellStyle name="40% - Accent4 3 4 2 6" xfId="25545" xr:uid="{00000000-0005-0000-0000-0000E75C0000}"/>
    <cellStyle name="40% - Accent4 3 4 2 6 2" xfId="25546" xr:uid="{00000000-0005-0000-0000-0000E85C0000}"/>
    <cellStyle name="40% - Accent4 3 4 2 6 2 2" xfId="25547" xr:uid="{00000000-0005-0000-0000-0000E95C0000}"/>
    <cellStyle name="40% - Accent4 3 4 2 6 3" xfId="25548" xr:uid="{00000000-0005-0000-0000-0000EA5C0000}"/>
    <cellStyle name="40% - Accent4 3 4 2 7" xfId="25549" xr:uid="{00000000-0005-0000-0000-0000EB5C0000}"/>
    <cellStyle name="40% - Accent4 3 4 2 7 2" xfId="25550" xr:uid="{00000000-0005-0000-0000-0000EC5C0000}"/>
    <cellStyle name="40% - Accent4 3 4 2 8" xfId="25551" xr:uid="{00000000-0005-0000-0000-0000ED5C0000}"/>
    <cellStyle name="40% - Accent4 3 4 2 8 2" xfId="25552" xr:uid="{00000000-0005-0000-0000-0000EE5C0000}"/>
    <cellStyle name="40% - Accent4 3 4 2 9" xfId="25553" xr:uid="{00000000-0005-0000-0000-0000EF5C0000}"/>
    <cellStyle name="40% - Accent4 3 4 3" xfId="25554" xr:uid="{00000000-0005-0000-0000-0000F05C0000}"/>
    <cellStyle name="40% - Accent4 3 4 3 2" xfId="25555" xr:uid="{00000000-0005-0000-0000-0000F15C0000}"/>
    <cellStyle name="40% - Accent4 3 4 3 2 2" xfId="25556" xr:uid="{00000000-0005-0000-0000-0000F25C0000}"/>
    <cellStyle name="40% - Accent4 3 4 3 2 2 2" xfId="25557" xr:uid="{00000000-0005-0000-0000-0000F35C0000}"/>
    <cellStyle name="40% - Accent4 3 4 3 2 3" xfId="25558" xr:uid="{00000000-0005-0000-0000-0000F45C0000}"/>
    <cellStyle name="40% - Accent4 3 4 3 3" xfId="25559" xr:uid="{00000000-0005-0000-0000-0000F55C0000}"/>
    <cellStyle name="40% - Accent4 3 4 3 3 2" xfId="25560" xr:uid="{00000000-0005-0000-0000-0000F65C0000}"/>
    <cellStyle name="40% - Accent4 3 4 3 3 2 2" xfId="25561" xr:uid="{00000000-0005-0000-0000-0000F75C0000}"/>
    <cellStyle name="40% - Accent4 3 4 3 3 3" xfId="25562" xr:uid="{00000000-0005-0000-0000-0000F85C0000}"/>
    <cellStyle name="40% - Accent4 3 4 3 4" xfId="25563" xr:uid="{00000000-0005-0000-0000-0000F95C0000}"/>
    <cellStyle name="40% - Accent4 3 4 3 4 2" xfId="25564" xr:uid="{00000000-0005-0000-0000-0000FA5C0000}"/>
    <cellStyle name="40% - Accent4 3 4 3 4 2 2" xfId="25565" xr:uid="{00000000-0005-0000-0000-0000FB5C0000}"/>
    <cellStyle name="40% - Accent4 3 4 3 4 3" xfId="25566" xr:uid="{00000000-0005-0000-0000-0000FC5C0000}"/>
    <cellStyle name="40% - Accent4 3 4 3 5" xfId="25567" xr:uid="{00000000-0005-0000-0000-0000FD5C0000}"/>
    <cellStyle name="40% - Accent4 3 4 3 5 2" xfId="25568" xr:uid="{00000000-0005-0000-0000-0000FE5C0000}"/>
    <cellStyle name="40% - Accent4 3 4 3 6" xfId="25569" xr:uid="{00000000-0005-0000-0000-0000FF5C0000}"/>
    <cellStyle name="40% - Accent4 3 4 3 6 2" xfId="25570" xr:uid="{00000000-0005-0000-0000-0000005D0000}"/>
    <cellStyle name="40% - Accent4 3 4 3 7" xfId="25571" xr:uid="{00000000-0005-0000-0000-0000015D0000}"/>
    <cellStyle name="40% - Accent4 3 4 4" xfId="25572" xr:uid="{00000000-0005-0000-0000-0000025D0000}"/>
    <cellStyle name="40% - Accent4 3 4 4 2" xfId="25573" xr:uid="{00000000-0005-0000-0000-0000035D0000}"/>
    <cellStyle name="40% - Accent4 3 4 4 2 2" xfId="25574" xr:uid="{00000000-0005-0000-0000-0000045D0000}"/>
    <cellStyle name="40% - Accent4 3 4 4 2 2 2" xfId="25575" xr:uid="{00000000-0005-0000-0000-0000055D0000}"/>
    <cellStyle name="40% - Accent4 3 4 4 2 3" xfId="25576" xr:uid="{00000000-0005-0000-0000-0000065D0000}"/>
    <cellStyle name="40% - Accent4 3 4 4 3" xfId="25577" xr:uid="{00000000-0005-0000-0000-0000075D0000}"/>
    <cellStyle name="40% - Accent4 3 4 4 3 2" xfId="25578" xr:uid="{00000000-0005-0000-0000-0000085D0000}"/>
    <cellStyle name="40% - Accent4 3 4 4 4" xfId="25579" xr:uid="{00000000-0005-0000-0000-0000095D0000}"/>
    <cellStyle name="40% - Accent4 3 4 5" xfId="25580" xr:uid="{00000000-0005-0000-0000-00000A5D0000}"/>
    <cellStyle name="40% - Accent4 3 4 5 2" xfId="25581" xr:uid="{00000000-0005-0000-0000-00000B5D0000}"/>
    <cellStyle name="40% - Accent4 3 4 5 2 2" xfId="25582" xr:uid="{00000000-0005-0000-0000-00000C5D0000}"/>
    <cellStyle name="40% - Accent4 3 4 5 3" xfId="25583" xr:uid="{00000000-0005-0000-0000-00000D5D0000}"/>
    <cellStyle name="40% - Accent4 3 4 6" xfId="25584" xr:uid="{00000000-0005-0000-0000-00000E5D0000}"/>
    <cellStyle name="40% - Accent4 3 4 6 2" xfId="25585" xr:uid="{00000000-0005-0000-0000-00000F5D0000}"/>
    <cellStyle name="40% - Accent4 3 4 6 2 2" xfId="25586" xr:uid="{00000000-0005-0000-0000-0000105D0000}"/>
    <cellStyle name="40% - Accent4 3 4 6 3" xfId="25587" xr:uid="{00000000-0005-0000-0000-0000115D0000}"/>
    <cellStyle name="40% - Accent4 3 4 7" xfId="25588" xr:uid="{00000000-0005-0000-0000-0000125D0000}"/>
    <cellStyle name="40% - Accent4 3 4 7 2" xfId="25589" xr:uid="{00000000-0005-0000-0000-0000135D0000}"/>
    <cellStyle name="40% - Accent4 3 4 7 2 2" xfId="25590" xr:uid="{00000000-0005-0000-0000-0000145D0000}"/>
    <cellStyle name="40% - Accent4 3 4 7 3" xfId="25591" xr:uid="{00000000-0005-0000-0000-0000155D0000}"/>
    <cellStyle name="40% - Accent4 3 4 8" xfId="25592" xr:uid="{00000000-0005-0000-0000-0000165D0000}"/>
    <cellStyle name="40% - Accent4 3 4 8 2" xfId="25593" xr:uid="{00000000-0005-0000-0000-0000175D0000}"/>
    <cellStyle name="40% - Accent4 3 4 9" xfId="25594" xr:uid="{00000000-0005-0000-0000-0000185D0000}"/>
    <cellStyle name="40% - Accent4 3 4 9 2" xfId="25595" xr:uid="{00000000-0005-0000-0000-0000195D0000}"/>
    <cellStyle name="40% - Accent4 3 5" xfId="25596" xr:uid="{00000000-0005-0000-0000-00001A5D0000}"/>
    <cellStyle name="40% - Accent4 3 5 2" xfId="25597" xr:uid="{00000000-0005-0000-0000-00001B5D0000}"/>
    <cellStyle name="40% - Accent4 3 5 2 2" xfId="25598" xr:uid="{00000000-0005-0000-0000-00001C5D0000}"/>
    <cellStyle name="40% - Accent4 3 5 2 2 2" xfId="25599" xr:uid="{00000000-0005-0000-0000-00001D5D0000}"/>
    <cellStyle name="40% - Accent4 3 5 2 2 2 2" xfId="25600" xr:uid="{00000000-0005-0000-0000-00001E5D0000}"/>
    <cellStyle name="40% - Accent4 3 5 2 2 3" xfId="25601" xr:uid="{00000000-0005-0000-0000-00001F5D0000}"/>
    <cellStyle name="40% - Accent4 3 5 2 3" xfId="25602" xr:uid="{00000000-0005-0000-0000-0000205D0000}"/>
    <cellStyle name="40% - Accent4 3 5 2 3 2" xfId="25603" xr:uid="{00000000-0005-0000-0000-0000215D0000}"/>
    <cellStyle name="40% - Accent4 3 5 2 3 2 2" xfId="25604" xr:uid="{00000000-0005-0000-0000-0000225D0000}"/>
    <cellStyle name="40% - Accent4 3 5 2 3 3" xfId="25605" xr:uid="{00000000-0005-0000-0000-0000235D0000}"/>
    <cellStyle name="40% - Accent4 3 5 2 4" xfId="25606" xr:uid="{00000000-0005-0000-0000-0000245D0000}"/>
    <cellStyle name="40% - Accent4 3 5 2 4 2" xfId="25607" xr:uid="{00000000-0005-0000-0000-0000255D0000}"/>
    <cellStyle name="40% - Accent4 3 5 2 4 2 2" xfId="25608" xr:uid="{00000000-0005-0000-0000-0000265D0000}"/>
    <cellStyle name="40% - Accent4 3 5 2 4 3" xfId="25609" xr:uid="{00000000-0005-0000-0000-0000275D0000}"/>
    <cellStyle name="40% - Accent4 3 5 2 5" xfId="25610" xr:uid="{00000000-0005-0000-0000-0000285D0000}"/>
    <cellStyle name="40% - Accent4 3 5 2 5 2" xfId="25611" xr:uid="{00000000-0005-0000-0000-0000295D0000}"/>
    <cellStyle name="40% - Accent4 3 5 2 6" xfId="25612" xr:uid="{00000000-0005-0000-0000-00002A5D0000}"/>
    <cellStyle name="40% - Accent4 3 5 2 6 2" xfId="25613" xr:uid="{00000000-0005-0000-0000-00002B5D0000}"/>
    <cellStyle name="40% - Accent4 3 5 2 7" xfId="25614" xr:uid="{00000000-0005-0000-0000-00002C5D0000}"/>
    <cellStyle name="40% - Accent4 3 5 3" xfId="25615" xr:uid="{00000000-0005-0000-0000-00002D5D0000}"/>
    <cellStyle name="40% - Accent4 3 5 3 2" xfId="25616" xr:uid="{00000000-0005-0000-0000-00002E5D0000}"/>
    <cellStyle name="40% - Accent4 3 5 3 2 2" xfId="25617" xr:uid="{00000000-0005-0000-0000-00002F5D0000}"/>
    <cellStyle name="40% - Accent4 3 5 3 2 2 2" xfId="25618" xr:uid="{00000000-0005-0000-0000-0000305D0000}"/>
    <cellStyle name="40% - Accent4 3 5 3 2 3" xfId="25619" xr:uid="{00000000-0005-0000-0000-0000315D0000}"/>
    <cellStyle name="40% - Accent4 3 5 3 3" xfId="25620" xr:uid="{00000000-0005-0000-0000-0000325D0000}"/>
    <cellStyle name="40% - Accent4 3 5 3 3 2" xfId="25621" xr:uid="{00000000-0005-0000-0000-0000335D0000}"/>
    <cellStyle name="40% - Accent4 3 5 3 4" xfId="25622" xr:uid="{00000000-0005-0000-0000-0000345D0000}"/>
    <cellStyle name="40% - Accent4 3 5 4" xfId="25623" xr:uid="{00000000-0005-0000-0000-0000355D0000}"/>
    <cellStyle name="40% - Accent4 3 5 4 2" xfId="25624" xr:uid="{00000000-0005-0000-0000-0000365D0000}"/>
    <cellStyle name="40% - Accent4 3 5 4 2 2" xfId="25625" xr:uid="{00000000-0005-0000-0000-0000375D0000}"/>
    <cellStyle name="40% - Accent4 3 5 4 3" xfId="25626" xr:uid="{00000000-0005-0000-0000-0000385D0000}"/>
    <cellStyle name="40% - Accent4 3 5 5" xfId="25627" xr:uid="{00000000-0005-0000-0000-0000395D0000}"/>
    <cellStyle name="40% - Accent4 3 5 5 2" xfId="25628" xr:uid="{00000000-0005-0000-0000-00003A5D0000}"/>
    <cellStyle name="40% - Accent4 3 5 5 2 2" xfId="25629" xr:uid="{00000000-0005-0000-0000-00003B5D0000}"/>
    <cellStyle name="40% - Accent4 3 5 5 3" xfId="25630" xr:uid="{00000000-0005-0000-0000-00003C5D0000}"/>
    <cellStyle name="40% - Accent4 3 5 6" xfId="25631" xr:uid="{00000000-0005-0000-0000-00003D5D0000}"/>
    <cellStyle name="40% - Accent4 3 5 6 2" xfId="25632" xr:uid="{00000000-0005-0000-0000-00003E5D0000}"/>
    <cellStyle name="40% - Accent4 3 5 6 2 2" xfId="25633" xr:uid="{00000000-0005-0000-0000-00003F5D0000}"/>
    <cellStyle name="40% - Accent4 3 5 6 3" xfId="25634" xr:uid="{00000000-0005-0000-0000-0000405D0000}"/>
    <cellStyle name="40% - Accent4 3 5 7" xfId="25635" xr:uid="{00000000-0005-0000-0000-0000415D0000}"/>
    <cellStyle name="40% - Accent4 3 5 7 2" xfId="25636" xr:uid="{00000000-0005-0000-0000-0000425D0000}"/>
    <cellStyle name="40% - Accent4 3 5 8" xfId="25637" xr:uid="{00000000-0005-0000-0000-0000435D0000}"/>
    <cellStyle name="40% - Accent4 3 5 8 2" xfId="25638" xr:uid="{00000000-0005-0000-0000-0000445D0000}"/>
    <cellStyle name="40% - Accent4 3 5 9" xfId="25639" xr:uid="{00000000-0005-0000-0000-0000455D0000}"/>
    <cellStyle name="40% - Accent4 3 6" xfId="25640" xr:uid="{00000000-0005-0000-0000-0000465D0000}"/>
    <cellStyle name="40% - Accent4 3 6 2" xfId="25641" xr:uid="{00000000-0005-0000-0000-0000475D0000}"/>
    <cellStyle name="40% - Accent4 3 6 2 2" xfId="25642" xr:uid="{00000000-0005-0000-0000-0000485D0000}"/>
    <cellStyle name="40% - Accent4 3 6 2 2 2" xfId="25643" xr:uid="{00000000-0005-0000-0000-0000495D0000}"/>
    <cellStyle name="40% - Accent4 3 6 2 3" xfId="25644" xr:uid="{00000000-0005-0000-0000-00004A5D0000}"/>
    <cellStyle name="40% - Accent4 3 6 3" xfId="25645" xr:uid="{00000000-0005-0000-0000-00004B5D0000}"/>
    <cellStyle name="40% - Accent4 3 6 3 2" xfId="25646" xr:uid="{00000000-0005-0000-0000-00004C5D0000}"/>
    <cellStyle name="40% - Accent4 3 6 3 2 2" xfId="25647" xr:uid="{00000000-0005-0000-0000-00004D5D0000}"/>
    <cellStyle name="40% - Accent4 3 6 3 3" xfId="25648" xr:uid="{00000000-0005-0000-0000-00004E5D0000}"/>
    <cellStyle name="40% - Accent4 3 6 4" xfId="25649" xr:uid="{00000000-0005-0000-0000-00004F5D0000}"/>
    <cellStyle name="40% - Accent4 3 6 4 2" xfId="25650" xr:uid="{00000000-0005-0000-0000-0000505D0000}"/>
    <cellStyle name="40% - Accent4 3 6 4 2 2" xfId="25651" xr:uid="{00000000-0005-0000-0000-0000515D0000}"/>
    <cellStyle name="40% - Accent4 3 6 4 3" xfId="25652" xr:uid="{00000000-0005-0000-0000-0000525D0000}"/>
    <cellStyle name="40% - Accent4 3 6 5" xfId="25653" xr:uid="{00000000-0005-0000-0000-0000535D0000}"/>
    <cellStyle name="40% - Accent4 3 6 5 2" xfId="25654" xr:uid="{00000000-0005-0000-0000-0000545D0000}"/>
    <cellStyle name="40% - Accent4 3 6 6" xfId="25655" xr:uid="{00000000-0005-0000-0000-0000555D0000}"/>
    <cellStyle name="40% - Accent4 3 6 6 2" xfId="25656" xr:uid="{00000000-0005-0000-0000-0000565D0000}"/>
    <cellStyle name="40% - Accent4 3 6 7" xfId="25657" xr:uid="{00000000-0005-0000-0000-0000575D0000}"/>
    <cellStyle name="40% - Accent4 3 7" xfId="25658" xr:uid="{00000000-0005-0000-0000-0000585D0000}"/>
    <cellStyle name="40% - Accent4 3 7 2" xfId="25659" xr:uid="{00000000-0005-0000-0000-0000595D0000}"/>
    <cellStyle name="40% - Accent4 3 7 2 2" xfId="25660" xr:uid="{00000000-0005-0000-0000-00005A5D0000}"/>
    <cellStyle name="40% - Accent4 3 7 2 2 2" xfId="25661" xr:uid="{00000000-0005-0000-0000-00005B5D0000}"/>
    <cellStyle name="40% - Accent4 3 7 2 3" xfId="25662" xr:uid="{00000000-0005-0000-0000-00005C5D0000}"/>
    <cellStyle name="40% - Accent4 3 7 3" xfId="25663" xr:uid="{00000000-0005-0000-0000-00005D5D0000}"/>
    <cellStyle name="40% - Accent4 3 7 3 2" xfId="25664" xr:uid="{00000000-0005-0000-0000-00005E5D0000}"/>
    <cellStyle name="40% - Accent4 3 7 4" xfId="25665" xr:uid="{00000000-0005-0000-0000-00005F5D0000}"/>
    <cellStyle name="40% - Accent4 3 8" xfId="25666" xr:uid="{00000000-0005-0000-0000-0000605D0000}"/>
    <cellStyle name="40% - Accent4 3 8 2" xfId="25667" xr:uid="{00000000-0005-0000-0000-0000615D0000}"/>
    <cellStyle name="40% - Accent4 3 8 2 2" xfId="25668" xr:uid="{00000000-0005-0000-0000-0000625D0000}"/>
    <cellStyle name="40% - Accent4 3 8 3" xfId="25669" xr:uid="{00000000-0005-0000-0000-0000635D0000}"/>
    <cellStyle name="40% - Accent4 3 9" xfId="25670" xr:uid="{00000000-0005-0000-0000-0000645D0000}"/>
    <cellStyle name="40% - Accent4 3 9 2" xfId="25671" xr:uid="{00000000-0005-0000-0000-0000655D0000}"/>
    <cellStyle name="40% - Accent4 3 9 2 2" xfId="25672" xr:uid="{00000000-0005-0000-0000-0000665D0000}"/>
    <cellStyle name="40% - Accent4 3 9 3" xfId="25673" xr:uid="{00000000-0005-0000-0000-0000675D0000}"/>
    <cellStyle name="40% - Accent4 4" xfId="897" xr:uid="{00000000-0005-0000-0000-0000685D0000}"/>
    <cellStyle name="40% - Accent4 4 10" xfId="25675" xr:uid="{00000000-0005-0000-0000-0000695D0000}"/>
    <cellStyle name="40% - Accent4 4 10 2" xfId="25676" xr:uid="{00000000-0005-0000-0000-00006A5D0000}"/>
    <cellStyle name="40% - Accent4 4 10 2 2" xfId="25677" xr:uid="{00000000-0005-0000-0000-00006B5D0000}"/>
    <cellStyle name="40% - Accent4 4 10 3" xfId="25678" xr:uid="{00000000-0005-0000-0000-00006C5D0000}"/>
    <cellStyle name="40% - Accent4 4 11" xfId="25679" xr:uid="{00000000-0005-0000-0000-00006D5D0000}"/>
    <cellStyle name="40% - Accent4 4 11 2" xfId="25680" xr:uid="{00000000-0005-0000-0000-00006E5D0000}"/>
    <cellStyle name="40% - Accent4 4 12" xfId="25681" xr:uid="{00000000-0005-0000-0000-00006F5D0000}"/>
    <cellStyle name="40% - Accent4 4 12 2" xfId="25682" xr:uid="{00000000-0005-0000-0000-0000705D0000}"/>
    <cellStyle name="40% - Accent4 4 13" xfId="25683" xr:uid="{00000000-0005-0000-0000-0000715D0000}"/>
    <cellStyle name="40% - Accent4 4 14" xfId="25684" xr:uid="{00000000-0005-0000-0000-0000725D0000}"/>
    <cellStyle name="40% - Accent4 4 15" xfId="25674" xr:uid="{00000000-0005-0000-0000-0000735D0000}"/>
    <cellStyle name="40% - Accent4 4 2" xfId="25685" xr:uid="{00000000-0005-0000-0000-0000745D0000}"/>
    <cellStyle name="40% - Accent4 4 2 10" xfId="25686" xr:uid="{00000000-0005-0000-0000-0000755D0000}"/>
    <cellStyle name="40% - Accent4 4 2 10 2" xfId="25687" xr:uid="{00000000-0005-0000-0000-0000765D0000}"/>
    <cellStyle name="40% - Accent4 4 2 11" xfId="25688" xr:uid="{00000000-0005-0000-0000-0000775D0000}"/>
    <cellStyle name="40% - Accent4 4 2 12" xfId="25689" xr:uid="{00000000-0005-0000-0000-0000785D0000}"/>
    <cellStyle name="40% - Accent4 4 2 2" xfId="25690" xr:uid="{00000000-0005-0000-0000-0000795D0000}"/>
    <cellStyle name="40% - Accent4 4 2 2 10" xfId="25691" xr:uid="{00000000-0005-0000-0000-00007A5D0000}"/>
    <cellStyle name="40% - Accent4 4 2 2 11" xfId="25692" xr:uid="{00000000-0005-0000-0000-00007B5D0000}"/>
    <cellStyle name="40% - Accent4 4 2 2 2" xfId="25693" xr:uid="{00000000-0005-0000-0000-00007C5D0000}"/>
    <cellStyle name="40% - Accent4 4 2 2 2 2" xfId="25694" xr:uid="{00000000-0005-0000-0000-00007D5D0000}"/>
    <cellStyle name="40% - Accent4 4 2 2 2 2 2" xfId="25695" xr:uid="{00000000-0005-0000-0000-00007E5D0000}"/>
    <cellStyle name="40% - Accent4 4 2 2 2 2 2 2" xfId="25696" xr:uid="{00000000-0005-0000-0000-00007F5D0000}"/>
    <cellStyle name="40% - Accent4 4 2 2 2 2 2 2 2" xfId="25697" xr:uid="{00000000-0005-0000-0000-0000805D0000}"/>
    <cellStyle name="40% - Accent4 4 2 2 2 2 2 3" xfId="25698" xr:uid="{00000000-0005-0000-0000-0000815D0000}"/>
    <cellStyle name="40% - Accent4 4 2 2 2 2 3" xfId="25699" xr:uid="{00000000-0005-0000-0000-0000825D0000}"/>
    <cellStyle name="40% - Accent4 4 2 2 2 2 3 2" xfId="25700" xr:uid="{00000000-0005-0000-0000-0000835D0000}"/>
    <cellStyle name="40% - Accent4 4 2 2 2 2 3 2 2" xfId="25701" xr:uid="{00000000-0005-0000-0000-0000845D0000}"/>
    <cellStyle name="40% - Accent4 4 2 2 2 2 3 3" xfId="25702" xr:uid="{00000000-0005-0000-0000-0000855D0000}"/>
    <cellStyle name="40% - Accent4 4 2 2 2 2 4" xfId="25703" xr:uid="{00000000-0005-0000-0000-0000865D0000}"/>
    <cellStyle name="40% - Accent4 4 2 2 2 2 4 2" xfId="25704" xr:uid="{00000000-0005-0000-0000-0000875D0000}"/>
    <cellStyle name="40% - Accent4 4 2 2 2 2 4 2 2" xfId="25705" xr:uid="{00000000-0005-0000-0000-0000885D0000}"/>
    <cellStyle name="40% - Accent4 4 2 2 2 2 4 3" xfId="25706" xr:uid="{00000000-0005-0000-0000-0000895D0000}"/>
    <cellStyle name="40% - Accent4 4 2 2 2 2 5" xfId="25707" xr:uid="{00000000-0005-0000-0000-00008A5D0000}"/>
    <cellStyle name="40% - Accent4 4 2 2 2 2 5 2" xfId="25708" xr:uid="{00000000-0005-0000-0000-00008B5D0000}"/>
    <cellStyle name="40% - Accent4 4 2 2 2 2 6" xfId="25709" xr:uid="{00000000-0005-0000-0000-00008C5D0000}"/>
    <cellStyle name="40% - Accent4 4 2 2 2 2 6 2" xfId="25710" xr:uid="{00000000-0005-0000-0000-00008D5D0000}"/>
    <cellStyle name="40% - Accent4 4 2 2 2 2 7" xfId="25711" xr:uid="{00000000-0005-0000-0000-00008E5D0000}"/>
    <cellStyle name="40% - Accent4 4 2 2 2 3" xfId="25712" xr:uid="{00000000-0005-0000-0000-00008F5D0000}"/>
    <cellStyle name="40% - Accent4 4 2 2 2 3 2" xfId="25713" xr:uid="{00000000-0005-0000-0000-0000905D0000}"/>
    <cellStyle name="40% - Accent4 4 2 2 2 3 2 2" xfId="25714" xr:uid="{00000000-0005-0000-0000-0000915D0000}"/>
    <cellStyle name="40% - Accent4 4 2 2 2 3 2 2 2" xfId="25715" xr:uid="{00000000-0005-0000-0000-0000925D0000}"/>
    <cellStyle name="40% - Accent4 4 2 2 2 3 2 3" xfId="25716" xr:uid="{00000000-0005-0000-0000-0000935D0000}"/>
    <cellStyle name="40% - Accent4 4 2 2 2 3 3" xfId="25717" xr:uid="{00000000-0005-0000-0000-0000945D0000}"/>
    <cellStyle name="40% - Accent4 4 2 2 2 3 3 2" xfId="25718" xr:uid="{00000000-0005-0000-0000-0000955D0000}"/>
    <cellStyle name="40% - Accent4 4 2 2 2 3 4" xfId="25719" xr:uid="{00000000-0005-0000-0000-0000965D0000}"/>
    <cellStyle name="40% - Accent4 4 2 2 2 4" xfId="25720" xr:uid="{00000000-0005-0000-0000-0000975D0000}"/>
    <cellStyle name="40% - Accent4 4 2 2 2 4 2" xfId="25721" xr:uid="{00000000-0005-0000-0000-0000985D0000}"/>
    <cellStyle name="40% - Accent4 4 2 2 2 4 2 2" xfId="25722" xr:uid="{00000000-0005-0000-0000-0000995D0000}"/>
    <cellStyle name="40% - Accent4 4 2 2 2 4 3" xfId="25723" xr:uid="{00000000-0005-0000-0000-00009A5D0000}"/>
    <cellStyle name="40% - Accent4 4 2 2 2 5" xfId="25724" xr:uid="{00000000-0005-0000-0000-00009B5D0000}"/>
    <cellStyle name="40% - Accent4 4 2 2 2 5 2" xfId="25725" xr:uid="{00000000-0005-0000-0000-00009C5D0000}"/>
    <cellStyle name="40% - Accent4 4 2 2 2 5 2 2" xfId="25726" xr:uid="{00000000-0005-0000-0000-00009D5D0000}"/>
    <cellStyle name="40% - Accent4 4 2 2 2 5 3" xfId="25727" xr:uid="{00000000-0005-0000-0000-00009E5D0000}"/>
    <cellStyle name="40% - Accent4 4 2 2 2 6" xfId="25728" xr:uid="{00000000-0005-0000-0000-00009F5D0000}"/>
    <cellStyle name="40% - Accent4 4 2 2 2 6 2" xfId="25729" xr:uid="{00000000-0005-0000-0000-0000A05D0000}"/>
    <cellStyle name="40% - Accent4 4 2 2 2 6 2 2" xfId="25730" xr:uid="{00000000-0005-0000-0000-0000A15D0000}"/>
    <cellStyle name="40% - Accent4 4 2 2 2 6 3" xfId="25731" xr:uid="{00000000-0005-0000-0000-0000A25D0000}"/>
    <cellStyle name="40% - Accent4 4 2 2 2 7" xfId="25732" xr:uid="{00000000-0005-0000-0000-0000A35D0000}"/>
    <cellStyle name="40% - Accent4 4 2 2 2 7 2" xfId="25733" xr:uid="{00000000-0005-0000-0000-0000A45D0000}"/>
    <cellStyle name="40% - Accent4 4 2 2 2 8" xfId="25734" xr:uid="{00000000-0005-0000-0000-0000A55D0000}"/>
    <cellStyle name="40% - Accent4 4 2 2 2 8 2" xfId="25735" xr:uid="{00000000-0005-0000-0000-0000A65D0000}"/>
    <cellStyle name="40% - Accent4 4 2 2 2 9" xfId="25736" xr:uid="{00000000-0005-0000-0000-0000A75D0000}"/>
    <cellStyle name="40% - Accent4 4 2 2 3" xfId="25737" xr:uid="{00000000-0005-0000-0000-0000A85D0000}"/>
    <cellStyle name="40% - Accent4 4 2 2 3 2" xfId="25738" xr:uid="{00000000-0005-0000-0000-0000A95D0000}"/>
    <cellStyle name="40% - Accent4 4 2 2 3 2 2" xfId="25739" xr:uid="{00000000-0005-0000-0000-0000AA5D0000}"/>
    <cellStyle name="40% - Accent4 4 2 2 3 2 2 2" xfId="25740" xr:uid="{00000000-0005-0000-0000-0000AB5D0000}"/>
    <cellStyle name="40% - Accent4 4 2 2 3 2 3" xfId="25741" xr:uid="{00000000-0005-0000-0000-0000AC5D0000}"/>
    <cellStyle name="40% - Accent4 4 2 2 3 3" xfId="25742" xr:uid="{00000000-0005-0000-0000-0000AD5D0000}"/>
    <cellStyle name="40% - Accent4 4 2 2 3 3 2" xfId="25743" xr:uid="{00000000-0005-0000-0000-0000AE5D0000}"/>
    <cellStyle name="40% - Accent4 4 2 2 3 3 2 2" xfId="25744" xr:uid="{00000000-0005-0000-0000-0000AF5D0000}"/>
    <cellStyle name="40% - Accent4 4 2 2 3 3 3" xfId="25745" xr:uid="{00000000-0005-0000-0000-0000B05D0000}"/>
    <cellStyle name="40% - Accent4 4 2 2 3 4" xfId="25746" xr:uid="{00000000-0005-0000-0000-0000B15D0000}"/>
    <cellStyle name="40% - Accent4 4 2 2 3 4 2" xfId="25747" xr:uid="{00000000-0005-0000-0000-0000B25D0000}"/>
    <cellStyle name="40% - Accent4 4 2 2 3 4 2 2" xfId="25748" xr:uid="{00000000-0005-0000-0000-0000B35D0000}"/>
    <cellStyle name="40% - Accent4 4 2 2 3 4 3" xfId="25749" xr:uid="{00000000-0005-0000-0000-0000B45D0000}"/>
    <cellStyle name="40% - Accent4 4 2 2 3 5" xfId="25750" xr:uid="{00000000-0005-0000-0000-0000B55D0000}"/>
    <cellStyle name="40% - Accent4 4 2 2 3 5 2" xfId="25751" xr:uid="{00000000-0005-0000-0000-0000B65D0000}"/>
    <cellStyle name="40% - Accent4 4 2 2 3 6" xfId="25752" xr:uid="{00000000-0005-0000-0000-0000B75D0000}"/>
    <cellStyle name="40% - Accent4 4 2 2 3 6 2" xfId="25753" xr:uid="{00000000-0005-0000-0000-0000B85D0000}"/>
    <cellStyle name="40% - Accent4 4 2 2 3 7" xfId="25754" xr:uid="{00000000-0005-0000-0000-0000B95D0000}"/>
    <cellStyle name="40% - Accent4 4 2 2 4" xfId="25755" xr:uid="{00000000-0005-0000-0000-0000BA5D0000}"/>
    <cellStyle name="40% - Accent4 4 2 2 4 2" xfId="25756" xr:uid="{00000000-0005-0000-0000-0000BB5D0000}"/>
    <cellStyle name="40% - Accent4 4 2 2 4 2 2" xfId="25757" xr:uid="{00000000-0005-0000-0000-0000BC5D0000}"/>
    <cellStyle name="40% - Accent4 4 2 2 4 2 2 2" xfId="25758" xr:uid="{00000000-0005-0000-0000-0000BD5D0000}"/>
    <cellStyle name="40% - Accent4 4 2 2 4 2 3" xfId="25759" xr:uid="{00000000-0005-0000-0000-0000BE5D0000}"/>
    <cellStyle name="40% - Accent4 4 2 2 4 3" xfId="25760" xr:uid="{00000000-0005-0000-0000-0000BF5D0000}"/>
    <cellStyle name="40% - Accent4 4 2 2 4 3 2" xfId="25761" xr:uid="{00000000-0005-0000-0000-0000C05D0000}"/>
    <cellStyle name="40% - Accent4 4 2 2 4 4" xfId="25762" xr:uid="{00000000-0005-0000-0000-0000C15D0000}"/>
    <cellStyle name="40% - Accent4 4 2 2 5" xfId="25763" xr:uid="{00000000-0005-0000-0000-0000C25D0000}"/>
    <cellStyle name="40% - Accent4 4 2 2 5 2" xfId="25764" xr:uid="{00000000-0005-0000-0000-0000C35D0000}"/>
    <cellStyle name="40% - Accent4 4 2 2 5 2 2" xfId="25765" xr:uid="{00000000-0005-0000-0000-0000C45D0000}"/>
    <cellStyle name="40% - Accent4 4 2 2 5 3" xfId="25766" xr:uid="{00000000-0005-0000-0000-0000C55D0000}"/>
    <cellStyle name="40% - Accent4 4 2 2 6" xfId="25767" xr:uid="{00000000-0005-0000-0000-0000C65D0000}"/>
    <cellStyle name="40% - Accent4 4 2 2 6 2" xfId="25768" xr:uid="{00000000-0005-0000-0000-0000C75D0000}"/>
    <cellStyle name="40% - Accent4 4 2 2 6 2 2" xfId="25769" xr:uid="{00000000-0005-0000-0000-0000C85D0000}"/>
    <cellStyle name="40% - Accent4 4 2 2 6 3" xfId="25770" xr:uid="{00000000-0005-0000-0000-0000C95D0000}"/>
    <cellStyle name="40% - Accent4 4 2 2 7" xfId="25771" xr:uid="{00000000-0005-0000-0000-0000CA5D0000}"/>
    <cellStyle name="40% - Accent4 4 2 2 7 2" xfId="25772" xr:uid="{00000000-0005-0000-0000-0000CB5D0000}"/>
    <cellStyle name="40% - Accent4 4 2 2 7 2 2" xfId="25773" xr:uid="{00000000-0005-0000-0000-0000CC5D0000}"/>
    <cellStyle name="40% - Accent4 4 2 2 7 3" xfId="25774" xr:uid="{00000000-0005-0000-0000-0000CD5D0000}"/>
    <cellStyle name="40% - Accent4 4 2 2 8" xfId="25775" xr:uid="{00000000-0005-0000-0000-0000CE5D0000}"/>
    <cellStyle name="40% - Accent4 4 2 2 8 2" xfId="25776" xr:uid="{00000000-0005-0000-0000-0000CF5D0000}"/>
    <cellStyle name="40% - Accent4 4 2 2 9" xfId="25777" xr:uid="{00000000-0005-0000-0000-0000D05D0000}"/>
    <cellStyle name="40% - Accent4 4 2 2 9 2" xfId="25778" xr:uid="{00000000-0005-0000-0000-0000D15D0000}"/>
    <cellStyle name="40% - Accent4 4 2 3" xfId="25779" xr:uid="{00000000-0005-0000-0000-0000D25D0000}"/>
    <cellStyle name="40% - Accent4 4 2 3 2" xfId="25780" xr:uid="{00000000-0005-0000-0000-0000D35D0000}"/>
    <cellStyle name="40% - Accent4 4 2 3 2 2" xfId="25781" xr:uid="{00000000-0005-0000-0000-0000D45D0000}"/>
    <cellStyle name="40% - Accent4 4 2 3 2 2 2" xfId="25782" xr:uid="{00000000-0005-0000-0000-0000D55D0000}"/>
    <cellStyle name="40% - Accent4 4 2 3 2 2 2 2" xfId="25783" xr:uid="{00000000-0005-0000-0000-0000D65D0000}"/>
    <cellStyle name="40% - Accent4 4 2 3 2 2 3" xfId="25784" xr:uid="{00000000-0005-0000-0000-0000D75D0000}"/>
    <cellStyle name="40% - Accent4 4 2 3 2 3" xfId="25785" xr:uid="{00000000-0005-0000-0000-0000D85D0000}"/>
    <cellStyle name="40% - Accent4 4 2 3 2 3 2" xfId="25786" xr:uid="{00000000-0005-0000-0000-0000D95D0000}"/>
    <cellStyle name="40% - Accent4 4 2 3 2 3 2 2" xfId="25787" xr:uid="{00000000-0005-0000-0000-0000DA5D0000}"/>
    <cellStyle name="40% - Accent4 4 2 3 2 3 3" xfId="25788" xr:uid="{00000000-0005-0000-0000-0000DB5D0000}"/>
    <cellStyle name="40% - Accent4 4 2 3 2 4" xfId="25789" xr:uid="{00000000-0005-0000-0000-0000DC5D0000}"/>
    <cellStyle name="40% - Accent4 4 2 3 2 4 2" xfId="25790" xr:uid="{00000000-0005-0000-0000-0000DD5D0000}"/>
    <cellStyle name="40% - Accent4 4 2 3 2 4 2 2" xfId="25791" xr:uid="{00000000-0005-0000-0000-0000DE5D0000}"/>
    <cellStyle name="40% - Accent4 4 2 3 2 4 3" xfId="25792" xr:uid="{00000000-0005-0000-0000-0000DF5D0000}"/>
    <cellStyle name="40% - Accent4 4 2 3 2 5" xfId="25793" xr:uid="{00000000-0005-0000-0000-0000E05D0000}"/>
    <cellStyle name="40% - Accent4 4 2 3 2 5 2" xfId="25794" xr:uid="{00000000-0005-0000-0000-0000E15D0000}"/>
    <cellStyle name="40% - Accent4 4 2 3 2 6" xfId="25795" xr:uid="{00000000-0005-0000-0000-0000E25D0000}"/>
    <cellStyle name="40% - Accent4 4 2 3 2 6 2" xfId="25796" xr:uid="{00000000-0005-0000-0000-0000E35D0000}"/>
    <cellStyle name="40% - Accent4 4 2 3 2 7" xfId="25797" xr:uid="{00000000-0005-0000-0000-0000E45D0000}"/>
    <cellStyle name="40% - Accent4 4 2 3 3" xfId="25798" xr:uid="{00000000-0005-0000-0000-0000E55D0000}"/>
    <cellStyle name="40% - Accent4 4 2 3 3 2" xfId="25799" xr:uid="{00000000-0005-0000-0000-0000E65D0000}"/>
    <cellStyle name="40% - Accent4 4 2 3 3 2 2" xfId="25800" xr:uid="{00000000-0005-0000-0000-0000E75D0000}"/>
    <cellStyle name="40% - Accent4 4 2 3 3 2 2 2" xfId="25801" xr:uid="{00000000-0005-0000-0000-0000E85D0000}"/>
    <cellStyle name="40% - Accent4 4 2 3 3 2 3" xfId="25802" xr:uid="{00000000-0005-0000-0000-0000E95D0000}"/>
    <cellStyle name="40% - Accent4 4 2 3 3 3" xfId="25803" xr:uid="{00000000-0005-0000-0000-0000EA5D0000}"/>
    <cellStyle name="40% - Accent4 4 2 3 3 3 2" xfId="25804" xr:uid="{00000000-0005-0000-0000-0000EB5D0000}"/>
    <cellStyle name="40% - Accent4 4 2 3 3 4" xfId="25805" xr:uid="{00000000-0005-0000-0000-0000EC5D0000}"/>
    <cellStyle name="40% - Accent4 4 2 3 4" xfId="25806" xr:uid="{00000000-0005-0000-0000-0000ED5D0000}"/>
    <cellStyle name="40% - Accent4 4 2 3 4 2" xfId="25807" xr:uid="{00000000-0005-0000-0000-0000EE5D0000}"/>
    <cellStyle name="40% - Accent4 4 2 3 4 2 2" xfId="25808" xr:uid="{00000000-0005-0000-0000-0000EF5D0000}"/>
    <cellStyle name="40% - Accent4 4 2 3 4 3" xfId="25809" xr:uid="{00000000-0005-0000-0000-0000F05D0000}"/>
    <cellStyle name="40% - Accent4 4 2 3 5" xfId="25810" xr:uid="{00000000-0005-0000-0000-0000F15D0000}"/>
    <cellStyle name="40% - Accent4 4 2 3 5 2" xfId="25811" xr:uid="{00000000-0005-0000-0000-0000F25D0000}"/>
    <cellStyle name="40% - Accent4 4 2 3 5 2 2" xfId="25812" xr:uid="{00000000-0005-0000-0000-0000F35D0000}"/>
    <cellStyle name="40% - Accent4 4 2 3 5 3" xfId="25813" xr:uid="{00000000-0005-0000-0000-0000F45D0000}"/>
    <cellStyle name="40% - Accent4 4 2 3 6" xfId="25814" xr:uid="{00000000-0005-0000-0000-0000F55D0000}"/>
    <cellStyle name="40% - Accent4 4 2 3 6 2" xfId="25815" xr:uid="{00000000-0005-0000-0000-0000F65D0000}"/>
    <cellStyle name="40% - Accent4 4 2 3 6 2 2" xfId="25816" xr:uid="{00000000-0005-0000-0000-0000F75D0000}"/>
    <cellStyle name="40% - Accent4 4 2 3 6 3" xfId="25817" xr:uid="{00000000-0005-0000-0000-0000F85D0000}"/>
    <cellStyle name="40% - Accent4 4 2 3 7" xfId="25818" xr:uid="{00000000-0005-0000-0000-0000F95D0000}"/>
    <cellStyle name="40% - Accent4 4 2 3 7 2" xfId="25819" xr:uid="{00000000-0005-0000-0000-0000FA5D0000}"/>
    <cellStyle name="40% - Accent4 4 2 3 8" xfId="25820" xr:uid="{00000000-0005-0000-0000-0000FB5D0000}"/>
    <cellStyle name="40% - Accent4 4 2 3 8 2" xfId="25821" xr:uid="{00000000-0005-0000-0000-0000FC5D0000}"/>
    <cellStyle name="40% - Accent4 4 2 3 9" xfId="25822" xr:uid="{00000000-0005-0000-0000-0000FD5D0000}"/>
    <cellStyle name="40% - Accent4 4 2 4" xfId="25823" xr:uid="{00000000-0005-0000-0000-0000FE5D0000}"/>
    <cellStyle name="40% - Accent4 4 2 4 2" xfId="25824" xr:uid="{00000000-0005-0000-0000-0000FF5D0000}"/>
    <cellStyle name="40% - Accent4 4 2 4 2 2" xfId="25825" xr:uid="{00000000-0005-0000-0000-0000005E0000}"/>
    <cellStyle name="40% - Accent4 4 2 4 2 2 2" xfId="25826" xr:uid="{00000000-0005-0000-0000-0000015E0000}"/>
    <cellStyle name="40% - Accent4 4 2 4 2 3" xfId="25827" xr:uid="{00000000-0005-0000-0000-0000025E0000}"/>
    <cellStyle name="40% - Accent4 4 2 4 3" xfId="25828" xr:uid="{00000000-0005-0000-0000-0000035E0000}"/>
    <cellStyle name="40% - Accent4 4 2 4 3 2" xfId="25829" xr:uid="{00000000-0005-0000-0000-0000045E0000}"/>
    <cellStyle name="40% - Accent4 4 2 4 3 2 2" xfId="25830" xr:uid="{00000000-0005-0000-0000-0000055E0000}"/>
    <cellStyle name="40% - Accent4 4 2 4 3 3" xfId="25831" xr:uid="{00000000-0005-0000-0000-0000065E0000}"/>
    <cellStyle name="40% - Accent4 4 2 4 4" xfId="25832" xr:uid="{00000000-0005-0000-0000-0000075E0000}"/>
    <cellStyle name="40% - Accent4 4 2 4 4 2" xfId="25833" xr:uid="{00000000-0005-0000-0000-0000085E0000}"/>
    <cellStyle name="40% - Accent4 4 2 4 4 2 2" xfId="25834" xr:uid="{00000000-0005-0000-0000-0000095E0000}"/>
    <cellStyle name="40% - Accent4 4 2 4 4 3" xfId="25835" xr:uid="{00000000-0005-0000-0000-00000A5E0000}"/>
    <cellStyle name="40% - Accent4 4 2 4 5" xfId="25836" xr:uid="{00000000-0005-0000-0000-00000B5E0000}"/>
    <cellStyle name="40% - Accent4 4 2 4 5 2" xfId="25837" xr:uid="{00000000-0005-0000-0000-00000C5E0000}"/>
    <cellStyle name="40% - Accent4 4 2 4 6" xfId="25838" xr:uid="{00000000-0005-0000-0000-00000D5E0000}"/>
    <cellStyle name="40% - Accent4 4 2 4 6 2" xfId="25839" xr:uid="{00000000-0005-0000-0000-00000E5E0000}"/>
    <cellStyle name="40% - Accent4 4 2 4 7" xfId="25840" xr:uid="{00000000-0005-0000-0000-00000F5E0000}"/>
    <cellStyle name="40% - Accent4 4 2 5" xfId="25841" xr:uid="{00000000-0005-0000-0000-0000105E0000}"/>
    <cellStyle name="40% - Accent4 4 2 5 2" xfId="25842" xr:uid="{00000000-0005-0000-0000-0000115E0000}"/>
    <cellStyle name="40% - Accent4 4 2 5 2 2" xfId="25843" xr:uid="{00000000-0005-0000-0000-0000125E0000}"/>
    <cellStyle name="40% - Accent4 4 2 5 2 2 2" xfId="25844" xr:uid="{00000000-0005-0000-0000-0000135E0000}"/>
    <cellStyle name="40% - Accent4 4 2 5 2 3" xfId="25845" xr:uid="{00000000-0005-0000-0000-0000145E0000}"/>
    <cellStyle name="40% - Accent4 4 2 5 3" xfId="25846" xr:uid="{00000000-0005-0000-0000-0000155E0000}"/>
    <cellStyle name="40% - Accent4 4 2 5 3 2" xfId="25847" xr:uid="{00000000-0005-0000-0000-0000165E0000}"/>
    <cellStyle name="40% - Accent4 4 2 5 4" xfId="25848" xr:uid="{00000000-0005-0000-0000-0000175E0000}"/>
    <cellStyle name="40% - Accent4 4 2 6" xfId="25849" xr:uid="{00000000-0005-0000-0000-0000185E0000}"/>
    <cellStyle name="40% - Accent4 4 2 6 2" xfId="25850" xr:uid="{00000000-0005-0000-0000-0000195E0000}"/>
    <cellStyle name="40% - Accent4 4 2 6 2 2" xfId="25851" xr:uid="{00000000-0005-0000-0000-00001A5E0000}"/>
    <cellStyle name="40% - Accent4 4 2 6 3" xfId="25852" xr:uid="{00000000-0005-0000-0000-00001B5E0000}"/>
    <cellStyle name="40% - Accent4 4 2 7" xfId="25853" xr:uid="{00000000-0005-0000-0000-00001C5E0000}"/>
    <cellStyle name="40% - Accent4 4 2 7 2" xfId="25854" xr:uid="{00000000-0005-0000-0000-00001D5E0000}"/>
    <cellStyle name="40% - Accent4 4 2 7 2 2" xfId="25855" xr:uid="{00000000-0005-0000-0000-00001E5E0000}"/>
    <cellStyle name="40% - Accent4 4 2 7 3" xfId="25856" xr:uid="{00000000-0005-0000-0000-00001F5E0000}"/>
    <cellStyle name="40% - Accent4 4 2 8" xfId="25857" xr:uid="{00000000-0005-0000-0000-0000205E0000}"/>
    <cellStyle name="40% - Accent4 4 2 8 2" xfId="25858" xr:uid="{00000000-0005-0000-0000-0000215E0000}"/>
    <cellStyle name="40% - Accent4 4 2 8 2 2" xfId="25859" xr:uid="{00000000-0005-0000-0000-0000225E0000}"/>
    <cellStyle name="40% - Accent4 4 2 8 3" xfId="25860" xr:uid="{00000000-0005-0000-0000-0000235E0000}"/>
    <cellStyle name="40% - Accent4 4 2 9" xfId="25861" xr:uid="{00000000-0005-0000-0000-0000245E0000}"/>
    <cellStyle name="40% - Accent4 4 2 9 2" xfId="25862" xr:uid="{00000000-0005-0000-0000-0000255E0000}"/>
    <cellStyle name="40% - Accent4 4 3" xfId="25863" xr:uid="{00000000-0005-0000-0000-0000265E0000}"/>
    <cellStyle name="40% - Accent4 4 3 10" xfId="25864" xr:uid="{00000000-0005-0000-0000-0000275E0000}"/>
    <cellStyle name="40% - Accent4 4 3 10 2" xfId="25865" xr:uid="{00000000-0005-0000-0000-0000285E0000}"/>
    <cellStyle name="40% - Accent4 4 3 11" xfId="25866" xr:uid="{00000000-0005-0000-0000-0000295E0000}"/>
    <cellStyle name="40% - Accent4 4 3 12" xfId="25867" xr:uid="{00000000-0005-0000-0000-00002A5E0000}"/>
    <cellStyle name="40% - Accent4 4 3 2" xfId="25868" xr:uid="{00000000-0005-0000-0000-00002B5E0000}"/>
    <cellStyle name="40% - Accent4 4 3 2 10" xfId="25869" xr:uid="{00000000-0005-0000-0000-00002C5E0000}"/>
    <cellStyle name="40% - Accent4 4 3 2 2" xfId="25870" xr:uid="{00000000-0005-0000-0000-00002D5E0000}"/>
    <cellStyle name="40% - Accent4 4 3 2 2 2" xfId="25871" xr:uid="{00000000-0005-0000-0000-00002E5E0000}"/>
    <cellStyle name="40% - Accent4 4 3 2 2 2 2" xfId="25872" xr:uid="{00000000-0005-0000-0000-00002F5E0000}"/>
    <cellStyle name="40% - Accent4 4 3 2 2 2 2 2" xfId="25873" xr:uid="{00000000-0005-0000-0000-0000305E0000}"/>
    <cellStyle name="40% - Accent4 4 3 2 2 2 2 2 2" xfId="25874" xr:uid="{00000000-0005-0000-0000-0000315E0000}"/>
    <cellStyle name="40% - Accent4 4 3 2 2 2 2 3" xfId="25875" xr:uid="{00000000-0005-0000-0000-0000325E0000}"/>
    <cellStyle name="40% - Accent4 4 3 2 2 2 3" xfId="25876" xr:uid="{00000000-0005-0000-0000-0000335E0000}"/>
    <cellStyle name="40% - Accent4 4 3 2 2 2 3 2" xfId="25877" xr:uid="{00000000-0005-0000-0000-0000345E0000}"/>
    <cellStyle name="40% - Accent4 4 3 2 2 2 3 2 2" xfId="25878" xr:uid="{00000000-0005-0000-0000-0000355E0000}"/>
    <cellStyle name="40% - Accent4 4 3 2 2 2 3 3" xfId="25879" xr:uid="{00000000-0005-0000-0000-0000365E0000}"/>
    <cellStyle name="40% - Accent4 4 3 2 2 2 4" xfId="25880" xr:uid="{00000000-0005-0000-0000-0000375E0000}"/>
    <cellStyle name="40% - Accent4 4 3 2 2 2 4 2" xfId="25881" xr:uid="{00000000-0005-0000-0000-0000385E0000}"/>
    <cellStyle name="40% - Accent4 4 3 2 2 2 4 2 2" xfId="25882" xr:uid="{00000000-0005-0000-0000-0000395E0000}"/>
    <cellStyle name="40% - Accent4 4 3 2 2 2 4 3" xfId="25883" xr:uid="{00000000-0005-0000-0000-00003A5E0000}"/>
    <cellStyle name="40% - Accent4 4 3 2 2 2 5" xfId="25884" xr:uid="{00000000-0005-0000-0000-00003B5E0000}"/>
    <cellStyle name="40% - Accent4 4 3 2 2 2 5 2" xfId="25885" xr:uid="{00000000-0005-0000-0000-00003C5E0000}"/>
    <cellStyle name="40% - Accent4 4 3 2 2 2 6" xfId="25886" xr:uid="{00000000-0005-0000-0000-00003D5E0000}"/>
    <cellStyle name="40% - Accent4 4 3 2 2 2 6 2" xfId="25887" xr:uid="{00000000-0005-0000-0000-00003E5E0000}"/>
    <cellStyle name="40% - Accent4 4 3 2 2 2 7" xfId="25888" xr:uid="{00000000-0005-0000-0000-00003F5E0000}"/>
    <cellStyle name="40% - Accent4 4 3 2 2 3" xfId="25889" xr:uid="{00000000-0005-0000-0000-0000405E0000}"/>
    <cellStyle name="40% - Accent4 4 3 2 2 3 2" xfId="25890" xr:uid="{00000000-0005-0000-0000-0000415E0000}"/>
    <cellStyle name="40% - Accent4 4 3 2 2 3 2 2" xfId="25891" xr:uid="{00000000-0005-0000-0000-0000425E0000}"/>
    <cellStyle name="40% - Accent4 4 3 2 2 3 2 2 2" xfId="25892" xr:uid="{00000000-0005-0000-0000-0000435E0000}"/>
    <cellStyle name="40% - Accent4 4 3 2 2 3 2 3" xfId="25893" xr:uid="{00000000-0005-0000-0000-0000445E0000}"/>
    <cellStyle name="40% - Accent4 4 3 2 2 3 3" xfId="25894" xr:uid="{00000000-0005-0000-0000-0000455E0000}"/>
    <cellStyle name="40% - Accent4 4 3 2 2 3 3 2" xfId="25895" xr:uid="{00000000-0005-0000-0000-0000465E0000}"/>
    <cellStyle name="40% - Accent4 4 3 2 2 3 4" xfId="25896" xr:uid="{00000000-0005-0000-0000-0000475E0000}"/>
    <cellStyle name="40% - Accent4 4 3 2 2 4" xfId="25897" xr:uid="{00000000-0005-0000-0000-0000485E0000}"/>
    <cellStyle name="40% - Accent4 4 3 2 2 4 2" xfId="25898" xr:uid="{00000000-0005-0000-0000-0000495E0000}"/>
    <cellStyle name="40% - Accent4 4 3 2 2 4 2 2" xfId="25899" xr:uid="{00000000-0005-0000-0000-00004A5E0000}"/>
    <cellStyle name="40% - Accent4 4 3 2 2 4 3" xfId="25900" xr:uid="{00000000-0005-0000-0000-00004B5E0000}"/>
    <cellStyle name="40% - Accent4 4 3 2 2 5" xfId="25901" xr:uid="{00000000-0005-0000-0000-00004C5E0000}"/>
    <cellStyle name="40% - Accent4 4 3 2 2 5 2" xfId="25902" xr:uid="{00000000-0005-0000-0000-00004D5E0000}"/>
    <cellStyle name="40% - Accent4 4 3 2 2 5 2 2" xfId="25903" xr:uid="{00000000-0005-0000-0000-00004E5E0000}"/>
    <cellStyle name="40% - Accent4 4 3 2 2 5 3" xfId="25904" xr:uid="{00000000-0005-0000-0000-00004F5E0000}"/>
    <cellStyle name="40% - Accent4 4 3 2 2 6" xfId="25905" xr:uid="{00000000-0005-0000-0000-0000505E0000}"/>
    <cellStyle name="40% - Accent4 4 3 2 2 6 2" xfId="25906" xr:uid="{00000000-0005-0000-0000-0000515E0000}"/>
    <cellStyle name="40% - Accent4 4 3 2 2 6 2 2" xfId="25907" xr:uid="{00000000-0005-0000-0000-0000525E0000}"/>
    <cellStyle name="40% - Accent4 4 3 2 2 6 3" xfId="25908" xr:uid="{00000000-0005-0000-0000-0000535E0000}"/>
    <cellStyle name="40% - Accent4 4 3 2 2 7" xfId="25909" xr:uid="{00000000-0005-0000-0000-0000545E0000}"/>
    <cellStyle name="40% - Accent4 4 3 2 2 7 2" xfId="25910" xr:uid="{00000000-0005-0000-0000-0000555E0000}"/>
    <cellStyle name="40% - Accent4 4 3 2 2 8" xfId="25911" xr:uid="{00000000-0005-0000-0000-0000565E0000}"/>
    <cellStyle name="40% - Accent4 4 3 2 2 8 2" xfId="25912" xr:uid="{00000000-0005-0000-0000-0000575E0000}"/>
    <cellStyle name="40% - Accent4 4 3 2 2 9" xfId="25913" xr:uid="{00000000-0005-0000-0000-0000585E0000}"/>
    <cellStyle name="40% - Accent4 4 3 2 3" xfId="25914" xr:uid="{00000000-0005-0000-0000-0000595E0000}"/>
    <cellStyle name="40% - Accent4 4 3 2 3 2" xfId="25915" xr:uid="{00000000-0005-0000-0000-00005A5E0000}"/>
    <cellStyle name="40% - Accent4 4 3 2 3 2 2" xfId="25916" xr:uid="{00000000-0005-0000-0000-00005B5E0000}"/>
    <cellStyle name="40% - Accent4 4 3 2 3 2 2 2" xfId="25917" xr:uid="{00000000-0005-0000-0000-00005C5E0000}"/>
    <cellStyle name="40% - Accent4 4 3 2 3 2 3" xfId="25918" xr:uid="{00000000-0005-0000-0000-00005D5E0000}"/>
    <cellStyle name="40% - Accent4 4 3 2 3 3" xfId="25919" xr:uid="{00000000-0005-0000-0000-00005E5E0000}"/>
    <cellStyle name="40% - Accent4 4 3 2 3 3 2" xfId="25920" xr:uid="{00000000-0005-0000-0000-00005F5E0000}"/>
    <cellStyle name="40% - Accent4 4 3 2 3 3 2 2" xfId="25921" xr:uid="{00000000-0005-0000-0000-0000605E0000}"/>
    <cellStyle name="40% - Accent4 4 3 2 3 3 3" xfId="25922" xr:uid="{00000000-0005-0000-0000-0000615E0000}"/>
    <cellStyle name="40% - Accent4 4 3 2 3 4" xfId="25923" xr:uid="{00000000-0005-0000-0000-0000625E0000}"/>
    <cellStyle name="40% - Accent4 4 3 2 3 4 2" xfId="25924" xr:uid="{00000000-0005-0000-0000-0000635E0000}"/>
    <cellStyle name="40% - Accent4 4 3 2 3 4 2 2" xfId="25925" xr:uid="{00000000-0005-0000-0000-0000645E0000}"/>
    <cellStyle name="40% - Accent4 4 3 2 3 4 3" xfId="25926" xr:uid="{00000000-0005-0000-0000-0000655E0000}"/>
    <cellStyle name="40% - Accent4 4 3 2 3 5" xfId="25927" xr:uid="{00000000-0005-0000-0000-0000665E0000}"/>
    <cellStyle name="40% - Accent4 4 3 2 3 5 2" xfId="25928" xr:uid="{00000000-0005-0000-0000-0000675E0000}"/>
    <cellStyle name="40% - Accent4 4 3 2 3 6" xfId="25929" xr:uid="{00000000-0005-0000-0000-0000685E0000}"/>
    <cellStyle name="40% - Accent4 4 3 2 3 6 2" xfId="25930" xr:uid="{00000000-0005-0000-0000-0000695E0000}"/>
    <cellStyle name="40% - Accent4 4 3 2 3 7" xfId="25931" xr:uid="{00000000-0005-0000-0000-00006A5E0000}"/>
    <cellStyle name="40% - Accent4 4 3 2 4" xfId="25932" xr:uid="{00000000-0005-0000-0000-00006B5E0000}"/>
    <cellStyle name="40% - Accent4 4 3 2 4 2" xfId="25933" xr:uid="{00000000-0005-0000-0000-00006C5E0000}"/>
    <cellStyle name="40% - Accent4 4 3 2 4 2 2" xfId="25934" xr:uid="{00000000-0005-0000-0000-00006D5E0000}"/>
    <cellStyle name="40% - Accent4 4 3 2 4 2 2 2" xfId="25935" xr:uid="{00000000-0005-0000-0000-00006E5E0000}"/>
    <cellStyle name="40% - Accent4 4 3 2 4 2 3" xfId="25936" xr:uid="{00000000-0005-0000-0000-00006F5E0000}"/>
    <cellStyle name="40% - Accent4 4 3 2 4 3" xfId="25937" xr:uid="{00000000-0005-0000-0000-0000705E0000}"/>
    <cellStyle name="40% - Accent4 4 3 2 4 3 2" xfId="25938" xr:uid="{00000000-0005-0000-0000-0000715E0000}"/>
    <cellStyle name="40% - Accent4 4 3 2 4 4" xfId="25939" xr:uid="{00000000-0005-0000-0000-0000725E0000}"/>
    <cellStyle name="40% - Accent4 4 3 2 5" xfId="25940" xr:uid="{00000000-0005-0000-0000-0000735E0000}"/>
    <cellStyle name="40% - Accent4 4 3 2 5 2" xfId="25941" xr:uid="{00000000-0005-0000-0000-0000745E0000}"/>
    <cellStyle name="40% - Accent4 4 3 2 5 2 2" xfId="25942" xr:uid="{00000000-0005-0000-0000-0000755E0000}"/>
    <cellStyle name="40% - Accent4 4 3 2 5 3" xfId="25943" xr:uid="{00000000-0005-0000-0000-0000765E0000}"/>
    <cellStyle name="40% - Accent4 4 3 2 6" xfId="25944" xr:uid="{00000000-0005-0000-0000-0000775E0000}"/>
    <cellStyle name="40% - Accent4 4 3 2 6 2" xfId="25945" xr:uid="{00000000-0005-0000-0000-0000785E0000}"/>
    <cellStyle name="40% - Accent4 4 3 2 6 2 2" xfId="25946" xr:uid="{00000000-0005-0000-0000-0000795E0000}"/>
    <cellStyle name="40% - Accent4 4 3 2 6 3" xfId="25947" xr:uid="{00000000-0005-0000-0000-00007A5E0000}"/>
    <cellStyle name="40% - Accent4 4 3 2 7" xfId="25948" xr:uid="{00000000-0005-0000-0000-00007B5E0000}"/>
    <cellStyle name="40% - Accent4 4 3 2 7 2" xfId="25949" xr:uid="{00000000-0005-0000-0000-00007C5E0000}"/>
    <cellStyle name="40% - Accent4 4 3 2 7 2 2" xfId="25950" xr:uid="{00000000-0005-0000-0000-00007D5E0000}"/>
    <cellStyle name="40% - Accent4 4 3 2 7 3" xfId="25951" xr:uid="{00000000-0005-0000-0000-00007E5E0000}"/>
    <cellStyle name="40% - Accent4 4 3 2 8" xfId="25952" xr:uid="{00000000-0005-0000-0000-00007F5E0000}"/>
    <cellStyle name="40% - Accent4 4 3 2 8 2" xfId="25953" xr:uid="{00000000-0005-0000-0000-0000805E0000}"/>
    <cellStyle name="40% - Accent4 4 3 2 9" xfId="25954" xr:uid="{00000000-0005-0000-0000-0000815E0000}"/>
    <cellStyle name="40% - Accent4 4 3 2 9 2" xfId="25955" xr:uid="{00000000-0005-0000-0000-0000825E0000}"/>
    <cellStyle name="40% - Accent4 4 3 3" xfId="25956" xr:uid="{00000000-0005-0000-0000-0000835E0000}"/>
    <cellStyle name="40% - Accent4 4 3 3 2" xfId="25957" xr:uid="{00000000-0005-0000-0000-0000845E0000}"/>
    <cellStyle name="40% - Accent4 4 3 3 2 2" xfId="25958" xr:uid="{00000000-0005-0000-0000-0000855E0000}"/>
    <cellStyle name="40% - Accent4 4 3 3 2 2 2" xfId="25959" xr:uid="{00000000-0005-0000-0000-0000865E0000}"/>
    <cellStyle name="40% - Accent4 4 3 3 2 2 2 2" xfId="25960" xr:uid="{00000000-0005-0000-0000-0000875E0000}"/>
    <cellStyle name="40% - Accent4 4 3 3 2 2 3" xfId="25961" xr:uid="{00000000-0005-0000-0000-0000885E0000}"/>
    <cellStyle name="40% - Accent4 4 3 3 2 3" xfId="25962" xr:uid="{00000000-0005-0000-0000-0000895E0000}"/>
    <cellStyle name="40% - Accent4 4 3 3 2 3 2" xfId="25963" xr:uid="{00000000-0005-0000-0000-00008A5E0000}"/>
    <cellStyle name="40% - Accent4 4 3 3 2 3 2 2" xfId="25964" xr:uid="{00000000-0005-0000-0000-00008B5E0000}"/>
    <cellStyle name="40% - Accent4 4 3 3 2 3 3" xfId="25965" xr:uid="{00000000-0005-0000-0000-00008C5E0000}"/>
    <cellStyle name="40% - Accent4 4 3 3 2 4" xfId="25966" xr:uid="{00000000-0005-0000-0000-00008D5E0000}"/>
    <cellStyle name="40% - Accent4 4 3 3 2 4 2" xfId="25967" xr:uid="{00000000-0005-0000-0000-00008E5E0000}"/>
    <cellStyle name="40% - Accent4 4 3 3 2 4 2 2" xfId="25968" xr:uid="{00000000-0005-0000-0000-00008F5E0000}"/>
    <cellStyle name="40% - Accent4 4 3 3 2 4 3" xfId="25969" xr:uid="{00000000-0005-0000-0000-0000905E0000}"/>
    <cellStyle name="40% - Accent4 4 3 3 2 5" xfId="25970" xr:uid="{00000000-0005-0000-0000-0000915E0000}"/>
    <cellStyle name="40% - Accent4 4 3 3 2 5 2" xfId="25971" xr:uid="{00000000-0005-0000-0000-0000925E0000}"/>
    <cellStyle name="40% - Accent4 4 3 3 2 6" xfId="25972" xr:uid="{00000000-0005-0000-0000-0000935E0000}"/>
    <cellStyle name="40% - Accent4 4 3 3 2 6 2" xfId="25973" xr:uid="{00000000-0005-0000-0000-0000945E0000}"/>
    <cellStyle name="40% - Accent4 4 3 3 2 7" xfId="25974" xr:uid="{00000000-0005-0000-0000-0000955E0000}"/>
    <cellStyle name="40% - Accent4 4 3 3 3" xfId="25975" xr:uid="{00000000-0005-0000-0000-0000965E0000}"/>
    <cellStyle name="40% - Accent4 4 3 3 3 2" xfId="25976" xr:uid="{00000000-0005-0000-0000-0000975E0000}"/>
    <cellStyle name="40% - Accent4 4 3 3 3 2 2" xfId="25977" xr:uid="{00000000-0005-0000-0000-0000985E0000}"/>
    <cellStyle name="40% - Accent4 4 3 3 3 2 2 2" xfId="25978" xr:uid="{00000000-0005-0000-0000-0000995E0000}"/>
    <cellStyle name="40% - Accent4 4 3 3 3 2 3" xfId="25979" xr:uid="{00000000-0005-0000-0000-00009A5E0000}"/>
    <cellStyle name="40% - Accent4 4 3 3 3 3" xfId="25980" xr:uid="{00000000-0005-0000-0000-00009B5E0000}"/>
    <cellStyle name="40% - Accent4 4 3 3 3 3 2" xfId="25981" xr:uid="{00000000-0005-0000-0000-00009C5E0000}"/>
    <cellStyle name="40% - Accent4 4 3 3 3 4" xfId="25982" xr:uid="{00000000-0005-0000-0000-00009D5E0000}"/>
    <cellStyle name="40% - Accent4 4 3 3 4" xfId="25983" xr:uid="{00000000-0005-0000-0000-00009E5E0000}"/>
    <cellStyle name="40% - Accent4 4 3 3 4 2" xfId="25984" xr:uid="{00000000-0005-0000-0000-00009F5E0000}"/>
    <cellStyle name="40% - Accent4 4 3 3 4 2 2" xfId="25985" xr:uid="{00000000-0005-0000-0000-0000A05E0000}"/>
    <cellStyle name="40% - Accent4 4 3 3 4 3" xfId="25986" xr:uid="{00000000-0005-0000-0000-0000A15E0000}"/>
    <cellStyle name="40% - Accent4 4 3 3 5" xfId="25987" xr:uid="{00000000-0005-0000-0000-0000A25E0000}"/>
    <cellStyle name="40% - Accent4 4 3 3 5 2" xfId="25988" xr:uid="{00000000-0005-0000-0000-0000A35E0000}"/>
    <cellStyle name="40% - Accent4 4 3 3 5 2 2" xfId="25989" xr:uid="{00000000-0005-0000-0000-0000A45E0000}"/>
    <cellStyle name="40% - Accent4 4 3 3 5 3" xfId="25990" xr:uid="{00000000-0005-0000-0000-0000A55E0000}"/>
    <cellStyle name="40% - Accent4 4 3 3 6" xfId="25991" xr:uid="{00000000-0005-0000-0000-0000A65E0000}"/>
    <cellStyle name="40% - Accent4 4 3 3 6 2" xfId="25992" xr:uid="{00000000-0005-0000-0000-0000A75E0000}"/>
    <cellStyle name="40% - Accent4 4 3 3 6 2 2" xfId="25993" xr:uid="{00000000-0005-0000-0000-0000A85E0000}"/>
    <cellStyle name="40% - Accent4 4 3 3 6 3" xfId="25994" xr:uid="{00000000-0005-0000-0000-0000A95E0000}"/>
    <cellStyle name="40% - Accent4 4 3 3 7" xfId="25995" xr:uid="{00000000-0005-0000-0000-0000AA5E0000}"/>
    <cellStyle name="40% - Accent4 4 3 3 7 2" xfId="25996" xr:uid="{00000000-0005-0000-0000-0000AB5E0000}"/>
    <cellStyle name="40% - Accent4 4 3 3 8" xfId="25997" xr:uid="{00000000-0005-0000-0000-0000AC5E0000}"/>
    <cellStyle name="40% - Accent4 4 3 3 8 2" xfId="25998" xr:uid="{00000000-0005-0000-0000-0000AD5E0000}"/>
    <cellStyle name="40% - Accent4 4 3 3 9" xfId="25999" xr:uid="{00000000-0005-0000-0000-0000AE5E0000}"/>
    <cellStyle name="40% - Accent4 4 3 4" xfId="26000" xr:uid="{00000000-0005-0000-0000-0000AF5E0000}"/>
    <cellStyle name="40% - Accent4 4 3 4 2" xfId="26001" xr:uid="{00000000-0005-0000-0000-0000B05E0000}"/>
    <cellStyle name="40% - Accent4 4 3 4 2 2" xfId="26002" xr:uid="{00000000-0005-0000-0000-0000B15E0000}"/>
    <cellStyle name="40% - Accent4 4 3 4 2 2 2" xfId="26003" xr:uid="{00000000-0005-0000-0000-0000B25E0000}"/>
    <cellStyle name="40% - Accent4 4 3 4 2 3" xfId="26004" xr:uid="{00000000-0005-0000-0000-0000B35E0000}"/>
    <cellStyle name="40% - Accent4 4 3 4 3" xfId="26005" xr:uid="{00000000-0005-0000-0000-0000B45E0000}"/>
    <cellStyle name="40% - Accent4 4 3 4 3 2" xfId="26006" xr:uid="{00000000-0005-0000-0000-0000B55E0000}"/>
    <cellStyle name="40% - Accent4 4 3 4 3 2 2" xfId="26007" xr:uid="{00000000-0005-0000-0000-0000B65E0000}"/>
    <cellStyle name="40% - Accent4 4 3 4 3 3" xfId="26008" xr:uid="{00000000-0005-0000-0000-0000B75E0000}"/>
    <cellStyle name="40% - Accent4 4 3 4 4" xfId="26009" xr:uid="{00000000-0005-0000-0000-0000B85E0000}"/>
    <cellStyle name="40% - Accent4 4 3 4 4 2" xfId="26010" xr:uid="{00000000-0005-0000-0000-0000B95E0000}"/>
    <cellStyle name="40% - Accent4 4 3 4 4 2 2" xfId="26011" xr:uid="{00000000-0005-0000-0000-0000BA5E0000}"/>
    <cellStyle name="40% - Accent4 4 3 4 4 3" xfId="26012" xr:uid="{00000000-0005-0000-0000-0000BB5E0000}"/>
    <cellStyle name="40% - Accent4 4 3 4 5" xfId="26013" xr:uid="{00000000-0005-0000-0000-0000BC5E0000}"/>
    <cellStyle name="40% - Accent4 4 3 4 5 2" xfId="26014" xr:uid="{00000000-0005-0000-0000-0000BD5E0000}"/>
    <cellStyle name="40% - Accent4 4 3 4 6" xfId="26015" xr:uid="{00000000-0005-0000-0000-0000BE5E0000}"/>
    <cellStyle name="40% - Accent4 4 3 4 6 2" xfId="26016" xr:uid="{00000000-0005-0000-0000-0000BF5E0000}"/>
    <cellStyle name="40% - Accent4 4 3 4 7" xfId="26017" xr:uid="{00000000-0005-0000-0000-0000C05E0000}"/>
    <cellStyle name="40% - Accent4 4 3 5" xfId="26018" xr:uid="{00000000-0005-0000-0000-0000C15E0000}"/>
    <cellStyle name="40% - Accent4 4 3 5 2" xfId="26019" xr:uid="{00000000-0005-0000-0000-0000C25E0000}"/>
    <cellStyle name="40% - Accent4 4 3 5 2 2" xfId="26020" xr:uid="{00000000-0005-0000-0000-0000C35E0000}"/>
    <cellStyle name="40% - Accent4 4 3 5 2 2 2" xfId="26021" xr:uid="{00000000-0005-0000-0000-0000C45E0000}"/>
    <cellStyle name="40% - Accent4 4 3 5 2 3" xfId="26022" xr:uid="{00000000-0005-0000-0000-0000C55E0000}"/>
    <cellStyle name="40% - Accent4 4 3 5 3" xfId="26023" xr:uid="{00000000-0005-0000-0000-0000C65E0000}"/>
    <cellStyle name="40% - Accent4 4 3 5 3 2" xfId="26024" xr:uid="{00000000-0005-0000-0000-0000C75E0000}"/>
    <cellStyle name="40% - Accent4 4 3 5 4" xfId="26025" xr:uid="{00000000-0005-0000-0000-0000C85E0000}"/>
    <cellStyle name="40% - Accent4 4 3 6" xfId="26026" xr:uid="{00000000-0005-0000-0000-0000C95E0000}"/>
    <cellStyle name="40% - Accent4 4 3 6 2" xfId="26027" xr:uid="{00000000-0005-0000-0000-0000CA5E0000}"/>
    <cellStyle name="40% - Accent4 4 3 6 2 2" xfId="26028" xr:uid="{00000000-0005-0000-0000-0000CB5E0000}"/>
    <cellStyle name="40% - Accent4 4 3 6 3" xfId="26029" xr:uid="{00000000-0005-0000-0000-0000CC5E0000}"/>
    <cellStyle name="40% - Accent4 4 3 7" xfId="26030" xr:uid="{00000000-0005-0000-0000-0000CD5E0000}"/>
    <cellStyle name="40% - Accent4 4 3 7 2" xfId="26031" xr:uid="{00000000-0005-0000-0000-0000CE5E0000}"/>
    <cellStyle name="40% - Accent4 4 3 7 2 2" xfId="26032" xr:uid="{00000000-0005-0000-0000-0000CF5E0000}"/>
    <cellStyle name="40% - Accent4 4 3 7 3" xfId="26033" xr:uid="{00000000-0005-0000-0000-0000D05E0000}"/>
    <cellStyle name="40% - Accent4 4 3 8" xfId="26034" xr:uid="{00000000-0005-0000-0000-0000D15E0000}"/>
    <cellStyle name="40% - Accent4 4 3 8 2" xfId="26035" xr:uid="{00000000-0005-0000-0000-0000D25E0000}"/>
    <cellStyle name="40% - Accent4 4 3 8 2 2" xfId="26036" xr:uid="{00000000-0005-0000-0000-0000D35E0000}"/>
    <cellStyle name="40% - Accent4 4 3 8 3" xfId="26037" xr:uid="{00000000-0005-0000-0000-0000D45E0000}"/>
    <cellStyle name="40% - Accent4 4 3 9" xfId="26038" xr:uid="{00000000-0005-0000-0000-0000D55E0000}"/>
    <cellStyle name="40% - Accent4 4 3 9 2" xfId="26039" xr:uid="{00000000-0005-0000-0000-0000D65E0000}"/>
    <cellStyle name="40% - Accent4 4 4" xfId="26040" xr:uid="{00000000-0005-0000-0000-0000D75E0000}"/>
    <cellStyle name="40% - Accent4 4 4 10" xfId="26041" xr:uid="{00000000-0005-0000-0000-0000D85E0000}"/>
    <cellStyle name="40% - Accent4 4 4 2" xfId="26042" xr:uid="{00000000-0005-0000-0000-0000D95E0000}"/>
    <cellStyle name="40% - Accent4 4 4 2 2" xfId="26043" xr:uid="{00000000-0005-0000-0000-0000DA5E0000}"/>
    <cellStyle name="40% - Accent4 4 4 2 2 2" xfId="26044" xr:uid="{00000000-0005-0000-0000-0000DB5E0000}"/>
    <cellStyle name="40% - Accent4 4 4 2 2 2 2" xfId="26045" xr:uid="{00000000-0005-0000-0000-0000DC5E0000}"/>
    <cellStyle name="40% - Accent4 4 4 2 2 2 2 2" xfId="26046" xr:uid="{00000000-0005-0000-0000-0000DD5E0000}"/>
    <cellStyle name="40% - Accent4 4 4 2 2 2 3" xfId="26047" xr:uid="{00000000-0005-0000-0000-0000DE5E0000}"/>
    <cellStyle name="40% - Accent4 4 4 2 2 3" xfId="26048" xr:uid="{00000000-0005-0000-0000-0000DF5E0000}"/>
    <cellStyle name="40% - Accent4 4 4 2 2 3 2" xfId="26049" xr:uid="{00000000-0005-0000-0000-0000E05E0000}"/>
    <cellStyle name="40% - Accent4 4 4 2 2 3 2 2" xfId="26050" xr:uid="{00000000-0005-0000-0000-0000E15E0000}"/>
    <cellStyle name="40% - Accent4 4 4 2 2 3 3" xfId="26051" xr:uid="{00000000-0005-0000-0000-0000E25E0000}"/>
    <cellStyle name="40% - Accent4 4 4 2 2 4" xfId="26052" xr:uid="{00000000-0005-0000-0000-0000E35E0000}"/>
    <cellStyle name="40% - Accent4 4 4 2 2 4 2" xfId="26053" xr:uid="{00000000-0005-0000-0000-0000E45E0000}"/>
    <cellStyle name="40% - Accent4 4 4 2 2 4 2 2" xfId="26054" xr:uid="{00000000-0005-0000-0000-0000E55E0000}"/>
    <cellStyle name="40% - Accent4 4 4 2 2 4 3" xfId="26055" xr:uid="{00000000-0005-0000-0000-0000E65E0000}"/>
    <cellStyle name="40% - Accent4 4 4 2 2 5" xfId="26056" xr:uid="{00000000-0005-0000-0000-0000E75E0000}"/>
    <cellStyle name="40% - Accent4 4 4 2 2 5 2" xfId="26057" xr:uid="{00000000-0005-0000-0000-0000E85E0000}"/>
    <cellStyle name="40% - Accent4 4 4 2 2 6" xfId="26058" xr:uid="{00000000-0005-0000-0000-0000E95E0000}"/>
    <cellStyle name="40% - Accent4 4 4 2 2 6 2" xfId="26059" xr:uid="{00000000-0005-0000-0000-0000EA5E0000}"/>
    <cellStyle name="40% - Accent4 4 4 2 2 7" xfId="26060" xr:uid="{00000000-0005-0000-0000-0000EB5E0000}"/>
    <cellStyle name="40% - Accent4 4 4 2 3" xfId="26061" xr:uid="{00000000-0005-0000-0000-0000EC5E0000}"/>
    <cellStyle name="40% - Accent4 4 4 2 3 2" xfId="26062" xr:uid="{00000000-0005-0000-0000-0000ED5E0000}"/>
    <cellStyle name="40% - Accent4 4 4 2 3 2 2" xfId="26063" xr:uid="{00000000-0005-0000-0000-0000EE5E0000}"/>
    <cellStyle name="40% - Accent4 4 4 2 3 2 2 2" xfId="26064" xr:uid="{00000000-0005-0000-0000-0000EF5E0000}"/>
    <cellStyle name="40% - Accent4 4 4 2 3 2 3" xfId="26065" xr:uid="{00000000-0005-0000-0000-0000F05E0000}"/>
    <cellStyle name="40% - Accent4 4 4 2 3 3" xfId="26066" xr:uid="{00000000-0005-0000-0000-0000F15E0000}"/>
    <cellStyle name="40% - Accent4 4 4 2 3 3 2" xfId="26067" xr:uid="{00000000-0005-0000-0000-0000F25E0000}"/>
    <cellStyle name="40% - Accent4 4 4 2 3 4" xfId="26068" xr:uid="{00000000-0005-0000-0000-0000F35E0000}"/>
    <cellStyle name="40% - Accent4 4 4 2 4" xfId="26069" xr:uid="{00000000-0005-0000-0000-0000F45E0000}"/>
    <cellStyle name="40% - Accent4 4 4 2 4 2" xfId="26070" xr:uid="{00000000-0005-0000-0000-0000F55E0000}"/>
    <cellStyle name="40% - Accent4 4 4 2 4 2 2" xfId="26071" xr:uid="{00000000-0005-0000-0000-0000F65E0000}"/>
    <cellStyle name="40% - Accent4 4 4 2 4 3" xfId="26072" xr:uid="{00000000-0005-0000-0000-0000F75E0000}"/>
    <cellStyle name="40% - Accent4 4 4 2 5" xfId="26073" xr:uid="{00000000-0005-0000-0000-0000F85E0000}"/>
    <cellStyle name="40% - Accent4 4 4 2 5 2" xfId="26074" xr:uid="{00000000-0005-0000-0000-0000F95E0000}"/>
    <cellStyle name="40% - Accent4 4 4 2 5 2 2" xfId="26075" xr:uid="{00000000-0005-0000-0000-0000FA5E0000}"/>
    <cellStyle name="40% - Accent4 4 4 2 5 3" xfId="26076" xr:uid="{00000000-0005-0000-0000-0000FB5E0000}"/>
    <cellStyle name="40% - Accent4 4 4 2 6" xfId="26077" xr:uid="{00000000-0005-0000-0000-0000FC5E0000}"/>
    <cellStyle name="40% - Accent4 4 4 2 6 2" xfId="26078" xr:uid="{00000000-0005-0000-0000-0000FD5E0000}"/>
    <cellStyle name="40% - Accent4 4 4 2 6 2 2" xfId="26079" xr:uid="{00000000-0005-0000-0000-0000FE5E0000}"/>
    <cellStyle name="40% - Accent4 4 4 2 6 3" xfId="26080" xr:uid="{00000000-0005-0000-0000-0000FF5E0000}"/>
    <cellStyle name="40% - Accent4 4 4 2 7" xfId="26081" xr:uid="{00000000-0005-0000-0000-0000005F0000}"/>
    <cellStyle name="40% - Accent4 4 4 2 7 2" xfId="26082" xr:uid="{00000000-0005-0000-0000-0000015F0000}"/>
    <cellStyle name="40% - Accent4 4 4 2 8" xfId="26083" xr:uid="{00000000-0005-0000-0000-0000025F0000}"/>
    <cellStyle name="40% - Accent4 4 4 2 8 2" xfId="26084" xr:uid="{00000000-0005-0000-0000-0000035F0000}"/>
    <cellStyle name="40% - Accent4 4 4 2 9" xfId="26085" xr:uid="{00000000-0005-0000-0000-0000045F0000}"/>
    <cellStyle name="40% - Accent4 4 4 3" xfId="26086" xr:uid="{00000000-0005-0000-0000-0000055F0000}"/>
    <cellStyle name="40% - Accent4 4 4 3 2" xfId="26087" xr:uid="{00000000-0005-0000-0000-0000065F0000}"/>
    <cellStyle name="40% - Accent4 4 4 3 2 2" xfId="26088" xr:uid="{00000000-0005-0000-0000-0000075F0000}"/>
    <cellStyle name="40% - Accent4 4 4 3 2 2 2" xfId="26089" xr:uid="{00000000-0005-0000-0000-0000085F0000}"/>
    <cellStyle name="40% - Accent4 4 4 3 2 3" xfId="26090" xr:uid="{00000000-0005-0000-0000-0000095F0000}"/>
    <cellStyle name="40% - Accent4 4 4 3 3" xfId="26091" xr:uid="{00000000-0005-0000-0000-00000A5F0000}"/>
    <cellStyle name="40% - Accent4 4 4 3 3 2" xfId="26092" xr:uid="{00000000-0005-0000-0000-00000B5F0000}"/>
    <cellStyle name="40% - Accent4 4 4 3 3 2 2" xfId="26093" xr:uid="{00000000-0005-0000-0000-00000C5F0000}"/>
    <cellStyle name="40% - Accent4 4 4 3 3 3" xfId="26094" xr:uid="{00000000-0005-0000-0000-00000D5F0000}"/>
    <cellStyle name="40% - Accent4 4 4 3 4" xfId="26095" xr:uid="{00000000-0005-0000-0000-00000E5F0000}"/>
    <cellStyle name="40% - Accent4 4 4 3 4 2" xfId="26096" xr:uid="{00000000-0005-0000-0000-00000F5F0000}"/>
    <cellStyle name="40% - Accent4 4 4 3 4 2 2" xfId="26097" xr:uid="{00000000-0005-0000-0000-0000105F0000}"/>
    <cellStyle name="40% - Accent4 4 4 3 4 3" xfId="26098" xr:uid="{00000000-0005-0000-0000-0000115F0000}"/>
    <cellStyle name="40% - Accent4 4 4 3 5" xfId="26099" xr:uid="{00000000-0005-0000-0000-0000125F0000}"/>
    <cellStyle name="40% - Accent4 4 4 3 5 2" xfId="26100" xr:uid="{00000000-0005-0000-0000-0000135F0000}"/>
    <cellStyle name="40% - Accent4 4 4 3 6" xfId="26101" xr:uid="{00000000-0005-0000-0000-0000145F0000}"/>
    <cellStyle name="40% - Accent4 4 4 3 6 2" xfId="26102" xr:uid="{00000000-0005-0000-0000-0000155F0000}"/>
    <cellStyle name="40% - Accent4 4 4 3 7" xfId="26103" xr:uid="{00000000-0005-0000-0000-0000165F0000}"/>
    <cellStyle name="40% - Accent4 4 4 4" xfId="26104" xr:uid="{00000000-0005-0000-0000-0000175F0000}"/>
    <cellStyle name="40% - Accent4 4 4 4 2" xfId="26105" xr:uid="{00000000-0005-0000-0000-0000185F0000}"/>
    <cellStyle name="40% - Accent4 4 4 4 2 2" xfId="26106" xr:uid="{00000000-0005-0000-0000-0000195F0000}"/>
    <cellStyle name="40% - Accent4 4 4 4 2 2 2" xfId="26107" xr:uid="{00000000-0005-0000-0000-00001A5F0000}"/>
    <cellStyle name="40% - Accent4 4 4 4 2 3" xfId="26108" xr:uid="{00000000-0005-0000-0000-00001B5F0000}"/>
    <cellStyle name="40% - Accent4 4 4 4 3" xfId="26109" xr:uid="{00000000-0005-0000-0000-00001C5F0000}"/>
    <cellStyle name="40% - Accent4 4 4 4 3 2" xfId="26110" xr:uid="{00000000-0005-0000-0000-00001D5F0000}"/>
    <cellStyle name="40% - Accent4 4 4 4 4" xfId="26111" xr:uid="{00000000-0005-0000-0000-00001E5F0000}"/>
    <cellStyle name="40% - Accent4 4 4 5" xfId="26112" xr:uid="{00000000-0005-0000-0000-00001F5F0000}"/>
    <cellStyle name="40% - Accent4 4 4 5 2" xfId="26113" xr:uid="{00000000-0005-0000-0000-0000205F0000}"/>
    <cellStyle name="40% - Accent4 4 4 5 2 2" xfId="26114" xr:uid="{00000000-0005-0000-0000-0000215F0000}"/>
    <cellStyle name="40% - Accent4 4 4 5 3" xfId="26115" xr:uid="{00000000-0005-0000-0000-0000225F0000}"/>
    <cellStyle name="40% - Accent4 4 4 6" xfId="26116" xr:uid="{00000000-0005-0000-0000-0000235F0000}"/>
    <cellStyle name="40% - Accent4 4 4 6 2" xfId="26117" xr:uid="{00000000-0005-0000-0000-0000245F0000}"/>
    <cellStyle name="40% - Accent4 4 4 6 2 2" xfId="26118" xr:uid="{00000000-0005-0000-0000-0000255F0000}"/>
    <cellStyle name="40% - Accent4 4 4 6 3" xfId="26119" xr:uid="{00000000-0005-0000-0000-0000265F0000}"/>
    <cellStyle name="40% - Accent4 4 4 7" xfId="26120" xr:uid="{00000000-0005-0000-0000-0000275F0000}"/>
    <cellStyle name="40% - Accent4 4 4 7 2" xfId="26121" xr:uid="{00000000-0005-0000-0000-0000285F0000}"/>
    <cellStyle name="40% - Accent4 4 4 7 2 2" xfId="26122" xr:uid="{00000000-0005-0000-0000-0000295F0000}"/>
    <cellStyle name="40% - Accent4 4 4 7 3" xfId="26123" xr:uid="{00000000-0005-0000-0000-00002A5F0000}"/>
    <cellStyle name="40% - Accent4 4 4 8" xfId="26124" xr:uid="{00000000-0005-0000-0000-00002B5F0000}"/>
    <cellStyle name="40% - Accent4 4 4 8 2" xfId="26125" xr:uid="{00000000-0005-0000-0000-00002C5F0000}"/>
    <cellStyle name="40% - Accent4 4 4 9" xfId="26126" xr:uid="{00000000-0005-0000-0000-00002D5F0000}"/>
    <cellStyle name="40% - Accent4 4 4 9 2" xfId="26127" xr:uid="{00000000-0005-0000-0000-00002E5F0000}"/>
    <cellStyle name="40% - Accent4 4 5" xfId="26128" xr:uid="{00000000-0005-0000-0000-00002F5F0000}"/>
    <cellStyle name="40% - Accent4 4 5 2" xfId="26129" xr:uid="{00000000-0005-0000-0000-0000305F0000}"/>
    <cellStyle name="40% - Accent4 4 5 2 2" xfId="26130" xr:uid="{00000000-0005-0000-0000-0000315F0000}"/>
    <cellStyle name="40% - Accent4 4 5 2 2 2" xfId="26131" xr:uid="{00000000-0005-0000-0000-0000325F0000}"/>
    <cellStyle name="40% - Accent4 4 5 2 2 2 2" xfId="26132" xr:uid="{00000000-0005-0000-0000-0000335F0000}"/>
    <cellStyle name="40% - Accent4 4 5 2 2 3" xfId="26133" xr:uid="{00000000-0005-0000-0000-0000345F0000}"/>
    <cellStyle name="40% - Accent4 4 5 2 3" xfId="26134" xr:uid="{00000000-0005-0000-0000-0000355F0000}"/>
    <cellStyle name="40% - Accent4 4 5 2 3 2" xfId="26135" xr:uid="{00000000-0005-0000-0000-0000365F0000}"/>
    <cellStyle name="40% - Accent4 4 5 2 3 2 2" xfId="26136" xr:uid="{00000000-0005-0000-0000-0000375F0000}"/>
    <cellStyle name="40% - Accent4 4 5 2 3 3" xfId="26137" xr:uid="{00000000-0005-0000-0000-0000385F0000}"/>
    <cellStyle name="40% - Accent4 4 5 2 4" xfId="26138" xr:uid="{00000000-0005-0000-0000-0000395F0000}"/>
    <cellStyle name="40% - Accent4 4 5 2 4 2" xfId="26139" xr:uid="{00000000-0005-0000-0000-00003A5F0000}"/>
    <cellStyle name="40% - Accent4 4 5 2 4 2 2" xfId="26140" xr:uid="{00000000-0005-0000-0000-00003B5F0000}"/>
    <cellStyle name="40% - Accent4 4 5 2 4 3" xfId="26141" xr:uid="{00000000-0005-0000-0000-00003C5F0000}"/>
    <cellStyle name="40% - Accent4 4 5 2 5" xfId="26142" xr:uid="{00000000-0005-0000-0000-00003D5F0000}"/>
    <cellStyle name="40% - Accent4 4 5 2 5 2" xfId="26143" xr:uid="{00000000-0005-0000-0000-00003E5F0000}"/>
    <cellStyle name="40% - Accent4 4 5 2 6" xfId="26144" xr:uid="{00000000-0005-0000-0000-00003F5F0000}"/>
    <cellStyle name="40% - Accent4 4 5 2 6 2" xfId="26145" xr:uid="{00000000-0005-0000-0000-0000405F0000}"/>
    <cellStyle name="40% - Accent4 4 5 2 7" xfId="26146" xr:uid="{00000000-0005-0000-0000-0000415F0000}"/>
    <cellStyle name="40% - Accent4 4 5 3" xfId="26147" xr:uid="{00000000-0005-0000-0000-0000425F0000}"/>
    <cellStyle name="40% - Accent4 4 5 3 2" xfId="26148" xr:uid="{00000000-0005-0000-0000-0000435F0000}"/>
    <cellStyle name="40% - Accent4 4 5 3 2 2" xfId="26149" xr:uid="{00000000-0005-0000-0000-0000445F0000}"/>
    <cellStyle name="40% - Accent4 4 5 3 2 2 2" xfId="26150" xr:uid="{00000000-0005-0000-0000-0000455F0000}"/>
    <cellStyle name="40% - Accent4 4 5 3 2 3" xfId="26151" xr:uid="{00000000-0005-0000-0000-0000465F0000}"/>
    <cellStyle name="40% - Accent4 4 5 3 3" xfId="26152" xr:uid="{00000000-0005-0000-0000-0000475F0000}"/>
    <cellStyle name="40% - Accent4 4 5 3 3 2" xfId="26153" xr:uid="{00000000-0005-0000-0000-0000485F0000}"/>
    <cellStyle name="40% - Accent4 4 5 3 4" xfId="26154" xr:uid="{00000000-0005-0000-0000-0000495F0000}"/>
    <cellStyle name="40% - Accent4 4 5 4" xfId="26155" xr:uid="{00000000-0005-0000-0000-00004A5F0000}"/>
    <cellStyle name="40% - Accent4 4 5 4 2" xfId="26156" xr:uid="{00000000-0005-0000-0000-00004B5F0000}"/>
    <cellStyle name="40% - Accent4 4 5 4 2 2" xfId="26157" xr:uid="{00000000-0005-0000-0000-00004C5F0000}"/>
    <cellStyle name="40% - Accent4 4 5 4 3" xfId="26158" xr:uid="{00000000-0005-0000-0000-00004D5F0000}"/>
    <cellStyle name="40% - Accent4 4 5 5" xfId="26159" xr:uid="{00000000-0005-0000-0000-00004E5F0000}"/>
    <cellStyle name="40% - Accent4 4 5 5 2" xfId="26160" xr:uid="{00000000-0005-0000-0000-00004F5F0000}"/>
    <cellStyle name="40% - Accent4 4 5 5 2 2" xfId="26161" xr:uid="{00000000-0005-0000-0000-0000505F0000}"/>
    <cellStyle name="40% - Accent4 4 5 5 3" xfId="26162" xr:uid="{00000000-0005-0000-0000-0000515F0000}"/>
    <cellStyle name="40% - Accent4 4 5 6" xfId="26163" xr:uid="{00000000-0005-0000-0000-0000525F0000}"/>
    <cellStyle name="40% - Accent4 4 5 6 2" xfId="26164" xr:uid="{00000000-0005-0000-0000-0000535F0000}"/>
    <cellStyle name="40% - Accent4 4 5 6 2 2" xfId="26165" xr:uid="{00000000-0005-0000-0000-0000545F0000}"/>
    <cellStyle name="40% - Accent4 4 5 6 3" xfId="26166" xr:uid="{00000000-0005-0000-0000-0000555F0000}"/>
    <cellStyle name="40% - Accent4 4 5 7" xfId="26167" xr:uid="{00000000-0005-0000-0000-0000565F0000}"/>
    <cellStyle name="40% - Accent4 4 5 7 2" xfId="26168" xr:uid="{00000000-0005-0000-0000-0000575F0000}"/>
    <cellStyle name="40% - Accent4 4 5 8" xfId="26169" xr:uid="{00000000-0005-0000-0000-0000585F0000}"/>
    <cellStyle name="40% - Accent4 4 5 8 2" xfId="26170" xr:uid="{00000000-0005-0000-0000-0000595F0000}"/>
    <cellStyle name="40% - Accent4 4 5 9" xfId="26171" xr:uid="{00000000-0005-0000-0000-00005A5F0000}"/>
    <cellStyle name="40% - Accent4 4 6" xfId="26172" xr:uid="{00000000-0005-0000-0000-00005B5F0000}"/>
    <cellStyle name="40% - Accent4 4 6 2" xfId="26173" xr:uid="{00000000-0005-0000-0000-00005C5F0000}"/>
    <cellStyle name="40% - Accent4 4 6 2 2" xfId="26174" xr:uid="{00000000-0005-0000-0000-00005D5F0000}"/>
    <cellStyle name="40% - Accent4 4 6 2 2 2" xfId="26175" xr:uid="{00000000-0005-0000-0000-00005E5F0000}"/>
    <cellStyle name="40% - Accent4 4 6 2 3" xfId="26176" xr:uid="{00000000-0005-0000-0000-00005F5F0000}"/>
    <cellStyle name="40% - Accent4 4 6 3" xfId="26177" xr:uid="{00000000-0005-0000-0000-0000605F0000}"/>
    <cellStyle name="40% - Accent4 4 6 3 2" xfId="26178" xr:uid="{00000000-0005-0000-0000-0000615F0000}"/>
    <cellStyle name="40% - Accent4 4 6 3 2 2" xfId="26179" xr:uid="{00000000-0005-0000-0000-0000625F0000}"/>
    <cellStyle name="40% - Accent4 4 6 3 3" xfId="26180" xr:uid="{00000000-0005-0000-0000-0000635F0000}"/>
    <cellStyle name="40% - Accent4 4 6 4" xfId="26181" xr:uid="{00000000-0005-0000-0000-0000645F0000}"/>
    <cellStyle name="40% - Accent4 4 6 4 2" xfId="26182" xr:uid="{00000000-0005-0000-0000-0000655F0000}"/>
    <cellStyle name="40% - Accent4 4 6 4 2 2" xfId="26183" xr:uid="{00000000-0005-0000-0000-0000665F0000}"/>
    <cellStyle name="40% - Accent4 4 6 4 3" xfId="26184" xr:uid="{00000000-0005-0000-0000-0000675F0000}"/>
    <cellStyle name="40% - Accent4 4 6 5" xfId="26185" xr:uid="{00000000-0005-0000-0000-0000685F0000}"/>
    <cellStyle name="40% - Accent4 4 6 5 2" xfId="26186" xr:uid="{00000000-0005-0000-0000-0000695F0000}"/>
    <cellStyle name="40% - Accent4 4 6 6" xfId="26187" xr:uid="{00000000-0005-0000-0000-00006A5F0000}"/>
    <cellStyle name="40% - Accent4 4 6 6 2" xfId="26188" xr:uid="{00000000-0005-0000-0000-00006B5F0000}"/>
    <cellStyle name="40% - Accent4 4 6 7" xfId="26189" xr:uid="{00000000-0005-0000-0000-00006C5F0000}"/>
    <cellStyle name="40% - Accent4 4 7" xfId="26190" xr:uid="{00000000-0005-0000-0000-00006D5F0000}"/>
    <cellStyle name="40% - Accent4 4 7 2" xfId="26191" xr:uid="{00000000-0005-0000-0000-00006E5F0000}"/>
    <cellStyle name="40% - Accent4 4 7 2 2" xfId="26192" xr:uid="{00000000-0005-0000-0000-00006F5F0000}"/>
    <cellStyle name="40% - Accent4 4 7 2 2 2" xfId="26193" xr:uid="{00000000-0005-0000-0000-0000705F0000}"/>
    <cellStyle name="40% - Accent4 4 7 2 3" xfId="26194" xr:uid="{00000000-0005-0000-0000-0000715F0000}"/>
    <cellStyle name="40% - Accent4 4 7 3" xfId="26195" xr:uid="{00000000-0005-0000-0000-0000725F0000}"/>
    <cellStyle name="40% - Accent4 4 7 3 2" xfId="26196" xr:uid="{00000000-0005-0000-0000-0000735F0000}"/>
    <cellStyle name="40% - Accent4 4 7 4" xfId="26197" xr:uid="{00000000-0005-0000-0000-0000745F0000}"/>
    <cellStyle name="40% - Accent4 4 8" xfId="26198" xr:uid="{00000000-0005-0000-0000-0000755F0000}"/>
    <cellStyle name="40% - Accent4 4 8 2" xfId="26199" xr:uid="{00000000-0005-0000-0000-0000765F0000}"/>
    <cellStyle name="40% - Accent4 4 8 2 2" xfId="26200" xr:uid="{00000000-0005-0000-0000-0000775F0000}"/>
    <cellStyle name="40% - Accent4 4 8 3" xfId="26201" xr:uid="{00000000-0005-0000-0000-0000785F0000}"/>
    <cellStyle name="40% - Accent4 4 9" xfId="26202" xr:uid="{00000000-0005-0000-0000-0000795F0000}"/>
    <cellStyle name="40% - Accent4 4 9 2" xfId="26203" xr:uid="{00000000-0005-0000-0000-00007A5F0000}"/>
    <cellStyle name="40% - Accent4 4 9 2 2" xfId="26204" xr:uid="{00000000-0005-0000-0000-00007B5F0000}"/>
    <cellStyle name="40% - Accent4 4 9 3" xfId="26205" xr:uid="{00000000-0005-0000-0000-00007C5F0000}"/>
    <cellStyle name="40% - Accent4 5" xfId="26206" xr:uid="{00000000-0005-0000-0000-00007D5F0000}"/>
    <cellStyle name="40% - Accent4 5 10" xfId="26207" xr:uid="{00000000-0005-0000-0000-00007E5F0000}"/>
    <cellStyle name="40% - Accent4 5 10 2" xfId="26208" xr:uid="{00000000-0005-0000-0000-00007F5F0000}"/>
    <cellStyle name="40% - Accent4 5 11" xfId="26209" xr:uid="{00000000-0005-0000-0000-0000805F0000}"/>
    <cellStyle name="40% - Accent4 5 12" xfId="26210" xr:uid="{00000000-0005-0000-0000-0000815F0000}"/>
    <cellStyle name="40% - Accent4 5 2" xfId="26211" xr:uid="{00000000-0005-0000-0000-0000825F0000}"/>
    <cellStyle name="40% - Accent4 5 2 10" xfId="26212" xr:uid="{00000000-0005-0000-0000-0000835F0000}"/>
    <cellStyle name="40% - Accent4 5 2 11" xfId="26213" xr:uid="{00000000-0005-0000-0000-0000845F0000}"/>
    <cellStyle name="40% - Accent4 5 2 2" xfId="26214" xr:uid="{00000000-0005-0000-0000-0000855F0000}"/>
    <cellStyle name="40% - Accent4 5 2 2 2" xfId="26215" xr:uid="{00000000-0005-0000-0000-0000865F0000}"/>
    <cellStyle name="40% - Accent4 5 2 2 2 2" xfId="26216" xr:uid="{00000000-0005-0000-0000-0000875F0000}"/>
    <cellStyle name="40% - Accent4 5 2 2 2 2 2" xfId="26217" xr:uid="{00000000-0005-0000-0000-0000885F0000}"/>
    <cellStyle name="40% - Accent4 5 2 2 2 2 2 2" xfId="26218" xr:uid="{00000000-0005-0000-0000-0000895F0000}"/>
    <cellStyle name="40% - Accent4 5 2 2 2 2 3" xfId="26219" xr:uid="{00000000-0005-0000-0000-00008A5F0000}"/>
    <cellStyle name="40% - Accent4 5 2 2 2 3" xfId="26220" xr:uid="{00000000-0005-0000-0000-00008B5F0000}"/>
    <cellStyle name="40% - Accent4 5 2 2 2 3 2" xfId="26221" xr:uid="{00000000-0005-0000-0000-00008C5F0000}"/>
    <cellStyle name="40% - Accent4 5 2 2 2 3 2 2" xfId="26222" xr:uid="{00000000-0005-0000-0000-00008D5F0000}"/>
    <cellStyle name="40% - Accent4 5 2 2 2 3 3" xfId="26223" xr:uid="{00000000-0005-0000-0000-00008E5F0000}"/>
    <cellStyle name="40% - Accent4 5 2 2 2 4" xfId="26224" xr:uid="{00000000-0005-0000-0000-00008F5F0000}"/>
    <cellStyle name="40% - Accent4 5 2 2 2 4 2" xfId="26225" xr:uid="{00000000-0005-0000-0000-0000905F0000}"/>
    <cellStyle name="40% - Accent4 5 2 2 2 4 2 2" xfId="26226" xr:uid="{00000000-0005-0000-0000-0000915F0000}"/>
    <cellStyle name="40% - Accent4 5 2 2 2 4 3" xfId="26227" xr:uid="{00000000-0005-0000-0000-0000925F0000}"/>
    <cellStyle name="40% - Accent4 5 2 2 2 5" xfId="26228" xr:uid="{00000000-0005-0000-0000-0000935F0000}"/>
    <cellStyle name="40% - Accent4 5 2 2 2 5 2" xfId="26229" xr:uid="{00000000-0005-0000-0000-0000945F0000}"/>
    <cellStyle name="40% - Accent4 5 2 2 2 6" xfId="26230" xr:uid="{00000000-0005-0000-0000-0000955F0000}"/>
    <cellStyle name="40% - Accent4 5 2 2 2 6 2" xfId="26231" xr:uid="{00000000-0005-0000-0000-0000965F0000}"/>
    <cellStyle name="40% - Accent4 5 2 2 2 7" xfId="26232" xr:uid="{00000000-0005-0000-0000-0000975F0000}"/>
    <cellStyle name="40% - Accent4 5 2 2 3" xfId="26233" xr:uid="{00000000-0005-0000-0000-0000985F0000}"/>
    <cellStyle name="40% - Accent4 5 2 2 3 2" xfId="26234" xr:uid="{00000000-0005-0000-0000-0000995F0000}"/>
    <cellStyle name="40% - Accent4 5 2 2 3 2 2" xfId="26235" xr:uid="{00000000-0005-0000-0000-00009A5F0000}"/>
    <cellStyle name="40% - Accent4 5 2 2 3 2 2 2" xfId="26236" xr:uid="{00000000-0005-0000-0000-00009B5F0000}"/>
    <cellStyle name="40% - Accent4 5 2 2 3 2 3" xfId="26237" xr:uid="{00000000-0005-0000-0000-00009C5F0000}"/>
    <cellStyle name="40% - Accent4 5 2 2 3 3" xfId="26238" xr:uid="{00000000-0005-0000-0000-00009D5F0000}"/>
    <cellStyle name="40% - Accent4 5 2 2 3 3 2" xfId="26239" xr:uid="{00000000-0005-0000-0000-00009E5F0000}"/>
    <cellStyle name="40% - Accent4 5 2 2 3 4" xfId="26240" xr:uid="{00000000-0005-0000-0000-00009F5F0000}"/>
    <cellStyle name="40% - Accent4 5 2 2 4" xfId="26241" xr:uid="{00000000-0005-0000-0000-0000A05F0000}"/>
    <cellStyle name="40% - Accent4 5 2 2 4 2" xfId="26242" xr:uid="{00000000-0005-0000-0000-0000A15F0000}"/>
    <cellStyle name="40% - Accent4 5 2 2 4 2 2" xfId="26243" xr:uid="{00000000-0005-0000-0000-0000A25F0000}"/>
    <cellStyle name="40% - Accent4 5 2 2 4 3" xfId="26244" xr:uid="{00000000-0005-0000-0000-0000A35F0000}"/>
    <cellStyle name="40% - Accent4 5 2 2 5" xfId="26245" xr:uid="{00000000-0005-0000-0000-0000A45F0000}"/>
    <cellStyle name="40% - Accent4 5 2 2 5 2" xfId="26246" xr:uid="{00000000-0005-0000-0000-0000A55F0000}"/>
    <cellStyle name="40% - Accent4 5 2 2 5 2 2" xfId="26247" xr:uid="{00000000-0005-0000-0000-0000A65F0000}"/>
    <cellStyle name="40% - Accent4 5 2 2 5 3" xfId="26248" xr:uid="{00000000-0005-0000-0000-0000A75F0000}"/>
    <cellStyle name="40% - Accent4 5 2 2 6" xfId="26249" xr:uid="{00000000-0005-0000-0000-0000A85F0000}"/>
    <cellStyle name="40% - Accent4 5 2 2 6 2" xfId="26250" xr:uid="{00000000-0005-0000-0000-0000A95F0000}"/>
    <cellStyle name="40% - Accent4 5 2 2 6 2 2" xfId="26251" xr:uid="{00000000-0005-0000-0000-0000AA5F0000}"/>
    <cellStyle name="40% - Accent4 5 2 2 6 3" xfId="26252" xr:uid="{00000000-0005-0000-0000-0000AB5F0000}"/>
    <cellStyle name="40% - Accent4 5 2 2 7" xfId="26253" xr:uid="{00000000-0005-0000-0000-0000AC5F0000}"/>
    <cellStyle name="40% - Accent4 5 2 2 7 2" xfId="26254" xr:uid="{00000000-0005-0000-0000-0000AD5F0000}"/>
    <cellStyle name="40% - Accent4 5 2 2 8" xfId="26255" xr:uid="{00000000-0005-0000-0000-0000AE5F0000}"/>
    <cellStyle name="40% - Accent4 5 2 2 8 2" xfId="26256" xr:uid="{00000000-0005-0000-0000-0000AF5F0000}"/>
    <cellStyle name="40% - Accent4 5 2 2 9" xfId="26257" xr:uid="{00000000-0005-0000-0000-0000B05F0000}"/>
    <cellStyle name="40% - Accent4 5 2 3" xfId="26258" xr:uid="{00000000-0005-0000-0000-0000B15F0000}"/>
    <cellStyle name="40% - Accent4 5 2 3 2" xfId="26259" xr:uid="{00000000-0005-0000-0000-0000B25F0000}"/>
    <cellStyle name="40% - Accent4 5 2 3 2 2" xfId="26260" xr:uid="{00000000-0005-0000-0000-0000B35F0000}"/>
    <cellStyle name="40% - Accent4 5 2 3 2 2 2" xfId="26261" xr:uid="{00000000-0005-0000-0000-0000B45F0000}"/>
    <cellStyle name="40% - Accent4 5 2 3 2 3" xfId="26262" xr:uid="{00000000-0005-0000-0000-0000B55F0000}"/>
    <cellStyle name="40% - Accent4 5 2 3 3" xfId="26263" xr:uid="{00000000-0005-0000-0000-0000B65F0000}"/>
    <cellStyle name="40% - Accent4 5 2 3 3 2" xfId="26264" xr:uid="{00000000-0005-0000-0000-0000B75F0000}"/>
    <cellStyle name="40% - Accent4 5 2 3 3 2 2" xfId="26265" xr:uid="{00000000-0005-0000-0000-0000B85F0000}"/>
    <cellStyle name="40% - Accent4 5 2 3 3 3" xfId="26266" xr:uid="{00000000-0005-0000-0000-0000B95F0000}"/>
    <cellStyle name="40% - Accent4 5 2 3 4" xfId="26267" xr:uid="{00000000-0005-0000-0000-0000BA5F0000}"/>
    <cellStyle name="40% - Accent4 5 2 3 4 2" xfId="26268" xr:uid="{00000000-0005-0000-0000-0000BB5F0000}"/>
    <cellStyle name="40% - Accent4 5 2 3 4 2 2" xfId="26269" xr:uid="{00000000-0005-0000-0000-0000BC5F0000}"/>
    <cellStyle name="40% - Accent4 5 2 3 4 3" xfId="26270" xr:uid="{00000000-0005-0000-0000-0000BD5F0000}"/>
    <cellStyle name="40% - Accent4 5 2 3 5" xfId="26271" xr:uid="{00000000-0005-0000-0000-0000BE5F0000}"/>
    <cellStyle name="40% - Accent4 5 2 3 5 2" xfId="26272" xr:uid="{00000000-0005-0000-0000-0000BF5F0000}"/>
    <cellStyle name="40% - Accent4 5 2 3 6" xfId="26273" xr:uid="{00000000-0005-0000-0000-0000C05F0000}"/>
    <cellStyle name="40% - Accent4 5 2 3 6 2" xfId="26274" xr:uid="{00000000-0005-0000-0000-0000C15F0000}"/>
    <cellStyle name="40% - Accent4 5 2 3 7" xfId="26275" xr:uid="{00000000-0005-0000-0000-0000C25F0000}"/>
    <cellStyle name="40% - Accent4 5 2 4" xfId="26276" xr:uid="{00000000-0005-0000-0000-0000C35F0000}"/>
    <cellStyle name="40% - Accent4 5 2 4 2" xfId="26277" xr:uid="{00000000-0005-0000-0000-0000C45F0000}"/>
    <cellStyle name="40% - Accent4 5 2 4 2 2" xfId="26278" xr:uid="{00000000-0005-0000-0000-0000C55F0000}"/>
    <cellStyle name="40% - Accent4 5 2 4 2 2 2" xfId="26279" xr:uid="{00000000-0005-0000-0000-0000C65F0000}"/>
    <cellStyle name="40% - Accent4 5 2 4 2 3" xfId="26280" xr:uid="{00000000-0005-0000-0000-0000C75F0000}"/>
    <cellStyle name="40% - Accent4 5 2 4 3" xfId="26281" xr:uid="{00000000-0005-0000-0000-0000C85F0000}"/>
    <cellStyle name="40% - Accent4 5 2 4 3 2" xfId="26282" xr:uid="{00000000-0005-0000-0000-0000C95F0000}"/>
    <cellStyle name="40% - Accent4 5 2 4 4" xfId="26283" xr:uid="{00000000-0005-0000-0000-0000CA5F0000}"/>
    <cellStyle name="40% - Accent4 5 2 5" xfId="26284" xr:uid="{00000000-0005-0000-0000-0000CB5F0000}"/>
    <cellStyle name="40% - Accent4 5 2 5 2" xfId="26285" xr:uid="{00000000-0005-0000-0000-0000CC5F0000}"/>
    <cellStyle name="40% - Accent4 5 2 5 2 2" xfId="26286" xr:uid="{00000000-0005-0000-0000-0000CD5F0000}"/>
    <cellStyle name="40% - Accent4 5 2 5 3" xfId="26287" xr:uid="{00000000-0005-0000-0000-0000CE5F0000}"/>
    <cellStyle name="40% - Accent4 5 2 6" xfId="26288" xr:uid="{00000000-0005-0000-0000-0000CF5F0000}"/>
    <cellStyle name="40% - Accent4 5 2 6 2" xfId="26289" xr:uid="{00000000-0005-0000-0000-0000D05F0000}"/>
    <cellStyle name="40% - Accent4 5 2 6 2 2" xfId="26290" xr:uid="{00000000-0005-0000-0000-0000D15F0000}"/>
    <cellStyle name="40% - Accent4 5 2 6 3" xfId="26291" xr:uid="{00000000-0005-0000-0000-0000D25F0000}"/>
    <cellStyle name="40% - Accent4 5 2 7" xfId="26292" xr:uid="{00000000-0005-0000-0000-0000D35F0000}"/>
    <cellStyle name="40% - Accent4 5 2 7 2" xfId="26293" xr:uid="{00000000-0005-0000-0000-0000D45F0000}"/>
    <cellStyle name="40% - Accent4 5 2 7 2 2" xfId="26294" xr:uid="{00000000-0005-0000-0000-0000D55F0000}"/>
    <cellStyle name="40% - Accent4 5 2 7 3" xfId="26295" xr:uid="{00000000-0005-0000-0000-0000D65F0000}"/>
    <cellStyle name="40% - Accent4 5 2 8" xfId="26296" xr:uid="{00000000-0005-0000-0000-0000D75F0000}"/>
    <cellStyle name="40% - Accent4 5 2 8 2" xfId="26297" xr:uid="{00000000-0005-0000-0000-0000D85F0000}"/>
    <cellStyle name="40% - Accent4 5 2 9" xfId="26298" xr:uid="{00000000-0005-0000-0000-0000D95F0000}"/>
    <cellStyle name="40% - Accent4 5 2 9 2" xfId="26299" xr:uid="{00000000-0005-0000-0000-0000DA5F0000}"/>
    <cellStyle name="40% - Accent4 5 3" xfId="26300" xr:uid="{00000000-0005-0000-0000-0000DB5F0000}"/>
    <cellStyle name="40% - Accent4 5 3 2" xfId="26301" xr:uid="{00000000-0005-0000-0000-0000DC5F0000}"/>
    <cellStyle name="40% - Accent4 5 3 2 2" xfId="26302" xr:uid="{00000000-0005-0000-0000-0000DD5F0000}"/>
    <cellStyle name="40% - Accent4 5 3 2 2 2" xfId="26303" xr:uid="{00000000-0005-0000-0000-0000DE5F0000}"/>
    <cellStyle name="40% - Accent4 5 3 2 2 2 2" xfId="26304" xr:uid="{00000000-0005-0000-0000-0000DF5F0000}"/>
    <cellStyle name="40% - Accent4 5 3 2 2 3" xfId="26305" xr:uid="{00000000-0005-0000-0000-0000E05F0000}"/>
    <cellStyle name="40% - Accent4 5 3 2 3" xfId="26306" xr:uid="{00000000-0005-0000-0000-0000E15F0000}"/>
    <cellStyle name="40% - Accent4 5 3 2 3 2" xfId="26307" xr:uid="{00000000-0005-0000-0000-0000E25F0000}"/>
    <cellStyle name="40% - Accent4 5 3 2 3 2 2" xfId="26308" xr:uid="{00000000-0005-0000-0000-0000E35F0000}"/>
    <cellStyle name="40% - Accent4 5 3 2 3 3" xfId="26309" xr:uid="{00000000-0005-0000-0000-0000E45F0000}"/>
    <cellStyle name="40% - Accent4 5 3 2 4" xfId="26310" xr:uid="{00000000-0005-0000-0000-0000E55F0000}"/>
    <cellStyle name="40% - Accent4 5 3 2 4 2" xfId="26311" xr:uid="{00000000-0005-0000-0000-0000E65F0000}"/>
    <cellStyle name="40% - Accent4 5 3 2 4 2 2" xfId="26312" xr:uid="{00000000-0005-0000-0000-0000E75F0000}"/>
    <cellStyle name="40% - Accent4 5 3 2 4 3" xfId="26313" xr:uid="{00000000-0005-0000-0000-0000E85F0000}"/>
    <cellStyle name="40% - Accent4 5 3 2 5" xfId="26314" xr:uid="{00000000-0005-0000-0000-0000E95F0000}"/>
    <cellStyle name="40% - Accent4 5 3 2 5 2" xfId="26315" xr:uid="{00000000-0005-0000-0000-0000EA5F0000}"/>
    <cellStyle name="40% - Accent4 5 3 2 6" xfId="26316" xr:uid="{00000000-0005-0000-0000-0000EB5F0000}"/>
    <cellStyle name="40% - Accent4 5 3 2 6 2" xfId="26317" xr:uid="{00000000-0005-0000-0000-0000EC5F0000}"/>
    <cellStyle name="40% - Accent4 5 3 2 7" xfId="26318" xr:uid="{00000000-0005-0000-0000-0000ED5F0000}"/>
    <cellStyle name="40% - Accent4 5 3 3" xfId="26319" xr:uid="{00000000-0005-0000-0000-0000EE5F0000}"/>
    <cellStyle name="40% - Accent4 5 3 3 2" xfId="26320" xr:uid="{00000000-0005-0000-0000-0000EF5F0000}"/>
    <cellStyle name="40% - Accent4 5 3 3 2 2" xfId="26321" xr:uid="{00000000-0005-0000-0000-0000F05F0000}"/>
    <cellStyle name="40% - Accent4 5 3 3 2 2 2" xfId="26322" xr:uid="{00000000-0005-0000-0000-0000F15F0000}"/>
    <cellStyle name="40% - Accent4 5 3 3 2 3" xfId="26323" xr:uid="{00000000-0005-0000-0000-0000F25F0000}"/>
    <cellStyle name="40% - Accent4 5 3 3 3" xfId="26324" xr:uid="{00000000-0005-0000-0000-0000F35F0000}"/>
    <cellStyle name="40% - Accent4 5 3 3 3 2" xfId="26325" xr:uid="{00000000-0005-0000-0000-0000F45F0000}"/>
    <cellStyle name="40% - Accent4 5 3 3 4" xfId="26326" xr:uid="{00000000-0005-0000-0000-0000F55F0000}"/>
    <cellStyle name="40% - Accent4 5 3 4" xfId="26327" xr:uid="{00000000-0005-0000-0000-0000F65F0000}"/>
    <cellStyle name="40% - Accent4 5 3 4 2" xfId="26328" xr:uid="{00000000-0005-0000-0000-0000F75F0000}"/>
    <cellStyle name="40% - Accent4 5 3 4 2 2" xfId="26329" xr:uid="{00000000-0005-0000-0000-0000F85F0000}"/>
    <cellStyle name="40% - Accent4 5 3 4 3" xfId="26330" xr:uid="{00000000-0005-0000-0000-0000F95F0000}"/>
    <cellStyle name="40% - Accent4 5 3 5" xfId="26331" xr:uid="{00000000-0005-0000-0000-0000FA5F0000}"/>
    <cellStyle name="40% - Accent4 5 3 5 2" xfId="26332" xr:uid="{00000000-0005-0000-0000-0000FB5F0000}"/>
    <cellStyle name="40% - Accent4 5 3 5 2 2" xfId="26333" xr:uid="{00000000-0005-0000-0000-0000FC5F0000}"/>
    <cellStyle name="40% - Accent4 5 3 5 3" xfId="26334" xr:uid="{00000000-0005-0000-0000-0000FD5F0000}"/>
    <cellStyle name="40% - Accent4 5 3 6" xfId="26335" xr:uid="{00000000-0005-0000-0000-0000FE5F0000}"/>
    <cellStyle name="40% - Accent4 5 3 6 2" xfId="26336" xr:uid="{00000000-0005-0000-0000-0000FF5F0000}"/>
    <cellStyle name="40% - Accent4 5 3 6 2 2" xfId="26337" xr:uid="{00000000-0005-0000-0000-000000600000}"/>
    <cellStyle name="40% - Accent4 5 3 6 3" xfId="26338" xr:uid="{00000000-0005-0000-0000-000001600000}"/>
    <cellStyle name="40% - Accent4 5 3 7" xfId="26339" xr:uid="{00000000-0005-0000-0000-000002600000}"/>
    <cellStyle name="40% - Accent4 5 3 7 2" xfId="26340" xr:uid="{00000000-0005-0000-0000-000003600000}"/>
    <cellStyle name="40% - Accent4 5 3 8" xfId="26341" xr:uid="{00000000-0005-0000-0000-000004600000}"/>
    <cellStyle name="40% - Accent4 5 3 8 2" xfId="26342" xr:uid="{00000000-0005-0000-0000-000005600000}"/>
    <cellStyle name="40% - Accent4 5 3 9" xfId="26343" xr:uid="{00000000-0005-0000-0000-000006600000}"/>
    <cellStyle name="40% - Accent4 5 4" xfId="26344" xr:uid="{00000000-0005-0000-0000-000007600000}"/>
    <cellStyle name="40% - Accent4 5 4 2" xfId="26345" xr:uid="{00000000-0005-0000-0000-000008600000}"/>
    <cellStyle name="40% - Accent4 5 4 2 2" xfId="26346" xr:uid="{00000000-0005-0000-0000-000009600000}"/>
    <cellStyle name="40% - Accent4 5 4 2 2 2" xfId="26347" xr:uid="{00000000-0005-0000-0000-00000A600000}"/>
    <cellStyle name="40% - Accent4 5 4 2 3" xfId="26348" xr:uid="{00000000-0005-0000-0000-00000B600000}"/>
    <cellStyle name="40% - Accent4 5 4 3" xfId="26349" xr:uid="{00000000-0005-0000-0000-00000C600000}"/>
    <cellStyle name="40% - Accent4 5 4 3 2" xfId="26350" xr:uid="{00000000-0005-0000-0000-00000D600000}"/>
    <cellStyle name="40% - Accent4 5 4 3 2 2" xfId="26351" xr:uid="{00000000-0005-0000-0000-00000E600000}"/>
    <cellStyle name="40% - Accent4 5 4 3 3" xfId="26352" xr:uid="{00000000-0005-0000-0000-00000F600000}"/>
    <cellStyle name="40% - Accent4 5 4 4" xfId="26353" xr:uid="{00000000-0005-0000-0000-000010600000}"/>
    <cellStyle name="40% - Accent4 5 4 4 2" xfId="26354" xr:uid="{00000000-0005-0000-0000-000011600000}"/>
    <cellStyle name="40% - Accent4 5 4 4 2 2" xfId="26355" xr:uid="{00000000-0005-0000-0000-000012600000}"/>
    <cellStyle name="40% - Accent4 5 4 4 3" xfId="26356" xr:uid="{00000000-0005-0000-0000-000013600000}"/>
    <cellStyle name="40% - Accent4 5 4 5" xfId="26357" xr:uid="{00000000-0005-0000-0000-000014600000}"/>
    <cellStyle name="40% - Accent4 5 4 5 2" xfId="26358" xr:uid="{00000000-0005-0000-0000-000015600000}"/>
    <cellStyle name="40% - Accent4 5 4 6" xfId="26359" xr:uid="{00000000-0005-0000-0000-000016600000}"/>
    <cellStyle name="40% - Accent4 5 4 6 2" xfId="26360" xr:uid="{00000000-0005-0000-0000-000017600000}"/>
    <cellStyle name="40% - Accent4 5 4 7" xfId="26361" xr:uid="{00000000-0005-0000-0000-000018600000}"/>
    <cellStyle name="40% - Accent4 5 5" xfId="26362" xr:uid="{00000000-0005-0000-0000-000019600000}"/>
    <cellStyle name="40% - Accent4 5 5 2" xfId="26363" xr:uid="{00000000-0005-0000-0000-00001A600000}"/>
    <cellStyle name="40% - Accent4 5 5 2 2" xfId="26364" xr:uid="{00000000-0005-0000-0000-00001B600000}"/>
    <cellStyle name="40% - Accent4 5 5 2 2 2" xfId="26365" xr:uid="{00000000-0005-0000-0000-00001C600000}"/>
    <cellStyle name="40% - Accent4 5 5 2 3" xfId="26366" xr:uid="{00000000-0005-0000-0000-00001D600000}"/>
    <cellStyle name="40% - Accent4 5 5 3" xfId="26367" xr:uid="{00000000-0005-0000-0000-00001E600000}"/>
    <cellStyle name="40% - Accent4 5 5 3 2" xfId="26368" xr:uid="{00000000-0005-0000-0000-00001F600000}"/>
    <cellStyle name="40% - Accent4 5 5 4" xfId="26369" xr:uid="{00000000-0005-0000-0000-000020600000}"/>
    <cellStyle name="40% - Accent4 5 6" xfId="26370" xr:uid="{00000000-0005-0000-0000-000021600000}"/>
    <cellStyle name="40% - Accent4 5 6 2" xfId="26371" xr:uid="{00000000-0005-0000-0000-000022600000}"/>
    <cellStyle name="40% - Accent4 5 6 2 2" xfId="26372" xr:uid="{00000000-0005-0000-0000-000023600000}"/>
    <cellStyle name="40% - Accent4 5 6 3" xfId="26373" xr:uid="{00000000-0005-0000-0000-000024600000}"/>
    <cellStyle name="40% - Accent4 5 7" xfId="26374" xr:uid="{00000000-0005-0000-0000-000025600000}"/>
    <cellStyle name="40% - Accent4 5 7 2" xfId="26375" xr:uid="{00000000-0005-0000-0000-000026600000}"/>
    <cellStyle name="40% - Accent4 5 7 2 2" xfId="26376" xr:uid="{00000000-0005-0000-0000-000027600000}"/>
    <cellStyle name="40% - Accent4 5 7 3" xfId="26377" xr:uid="{00000000-0005-0000-0000-000028600000}"/>
    <cellStyle name="40% - Accent4 5 8" xfId="26378" xr:uid="{00000000-0005-0000-0000-000029600000}"/>
    <cellStyle name="40% - Accent4 5 8 2" xfId="26379" xr:uid="{00000000-0005-0000-0000-00002A600000}"/>
    <cellStyle name="40% - Accent4 5 8 2 2" xfId="26380" xr:uid="{00000000-0005-0000-0000-00002B600000}"/>
    <cellStyle name="40% - Accent4 5 8 3" xfId="26381" xr:uid="{00000000-0005-0000-0000-00002C600000}"/>
    <cellStyle name="40% - Accent4 5 9" xfId="26382" xr:uid="{00000000-0005-0000-0000-00002D600000}"/>
    <cellStyle name="40% - Accent4 5 9 2" xfId="26383" xr:uid="{00000000-0005-0000-0000-00002E600000}"/>
    <cellStyle name="40% - Accent4 6" xfId="26384" xr:uid="{00000000-0005-0000-0000-00002F600000}"/>
    <cellStyle name="40% - Accent4 6 10" xfId="26385" xr:uid="{00000000-0005-0000-0000-000030600000}"/>
    <cellStyle name="40% - Accent4 6 10 2" xfId="26386" xr:uid="{00000000-0005-0000-0000-000031600000}"/>
    <cellStyle name="40% - Accent4 6 11" xfId="26387" xr:uid="{00000000-0005-0000-0000-000032600000}"/>
    <cellStyle name="40% - Accent4 6 12" xfId="26388" xr:uid="{00000000-0005-0000-0000-000033600000}"/>
    <cellStyle name="40% - Accent4 6 2" xfId="26389" xr:uid="{00000000-0005-0000-0000-000034600000}"/>
    <cellStyle name="40% - Accent4 6 2 10" xfId="26390" xr:uid="{00000000-0005-0000-0000-000035600000}"/>
    <cellStyle name="40% - Accent4 6 2 2" xfId="26391" xr:uid="{00000000-0005-0000-0000-000036600000}"/>
    <cellStyle name="40% - Accent4 6 2 2 2" xfId="26392" xr:uid="{00000000-0005-0000-0000-000037600000}"/>
    <cellStyle name="40% - Accent4 6 2 2 2 2" xfId="26393" xr:uid="{00000000-0005-0000-0000-000038600000}"/>
    <cellStyle name="40% - Accent4 6 2 2 2 2 2" xfId="26394" xr:uid="{00000000-0005-0000-0000-000039600000}"/>
    <cellStyle name="40% - Accent4 6 2 2 2 2 2 2" xfId="26395" xr:uid="{00000000-0005-0000-0000-00003A600000}"/>
    <cellStyle name="40% - Accent4 6 2 2 2 2 3" xfId="26396" xr:uid="{00000000-0005-0000-0000-00003B600000}"/>
    <cellStyle name="40% - Accent4 6 2 2 2 3" xfId="26397" xr:uid="{00000000-0005-0000-0000-00003C600000}"/>
    <cellStyle name="40% - Accent4 6 2 2 2 3 2" xfId="26398" xr:uid="{00000000-0005-0000-0000-00003D600000}"/>
    <cellStyle name="40% - Accent4 6 2 2 2 3 2 2" xfId="26399" xr:uid="{00000000-0005-0000-0000-00003E600000}"/>
    <cellStyle name="40% - Accent4 6 2 2 2 3 3" xfId="26400" xr:uid="{00000000-0005-0000-0000-00003F600000}"/>
    <cellStyle name="40% - Accent4 6 2 2 2 4" xfId="26401" xr:uid="{00000000-0005-0000-0000-000040600000}"/>
    <cellStyle name="40% - Accent4 6 2 2 2 4 2" xfId="26402" xr:uid="{00000000-0005-0000-0000-000041600000}"/>
    <cellStyle name="40% - Accent4 6 2 2 2 4 2 2" xfId="26403" xr:uid="{00000000-0005-0000-0000-000042600000}"/>
    <cellStyle name="40% - Accent4 6 2 2 2 4 3" xfId="26404" xr:uid="{00000000-0005-0000-0000-000043600000}"/>
    <cellStyle name="40% - Accent4 6 2 2 2 5" xfId="26405" xr:uid="{00000000-0005-0000-0000-000044600000}"/>
    <cellStyle name="40% - Accent4 6 2 2 2 5 2" xfId="26406" xr:uid="{00000000-0005-0000-0000-000045600000}"/>
    <cellStyle name="40% - Accent4 6 2 2 2 6" xfId="26407" xr:uid="{00000000-0005-0000-0000-000046600000}"/>
    <cellStyle name="40% - Accent4 6 2 2 2 6 2" xfId="26408" xr:uid="{00000000-0005-0000-0000-000047600000}"/>
    <cellStyle name="40% - Accent4 6 2 2 2 7" xfId="26409" xr:uid="{00000000-0005-0000-0000-000048600000}"/>
    <cellStyle name="40% - Accent4 6 2 2 3" xfId="26410" xr:uid="{00000000-0005-0000-0000-000049600000}"/>
    <cellStyle name="40% - Accent4 6 2 2 3 2" xfId="26411" xr:uid="{00000000-0005-0000-0000-00004A600000}"/>
    <cellStyle name="40% - Accent4 6 2 2 3 2 2" xfId="26412" xr:uid="{00000000-0005-0000-0000-00004B600000}"/>
    <cellStyle name="40% - Accent4 6 2 2 3 2 2 2" xfId="26413" xr:uid="{00000000-0005-0000-0000-00004C600000}"/>
    <cellStyle name="40% - Accent4 6 2 2 3 2 3" xfId="26414" xr:uid="{00000000-0005-0000-0000-00004D600000}"/>
    <cellStyle name="40% - Accent4 6 2 2 3 3" xfId="26415" xr:uid="{00000000-0005-0000-0000-00004E600000}"/>
    <cellStyle name="40% - Accent4 6 2 2 3 3 2" xfId="26416" xr:uid="{00000000-0005-0000-0000-00004F600000}"/>
    <cellStyle name="40% - Accent4 6 2 2 3 4" xfId="26417" xr:uid="{00000000-0005-0000-0000-000050600000}"/>
    <cellStyle name="40% - Accent4 6 2 2 4" xfId="26418" xr:uid="{00000000-0005-0000-0000-000051600000}"/>
    <cellStyle name="40% - Accent4 6 2 2 4 2" xfId="26419" xr:uid="{00000000-0005-0000-0000-000052600000}"/>
    <cellStyle name="40% - Accent4 6 2 2 4 2 2" xfId="26420" xr:uid="{00000000-0005-0000-0000-000053600000}"/>
    <cellStyle name="40% - Accent4 6 2 2 4 3" xfId="26421" xr:uid="{00000000-0005-0000-0000-000054600000}"/>
    <cellStyle name="40% - Accent4 6 2 2 5" xfId="26422" xr:uid="{00000000-0005-0000-0000-000055600000}"/>
    <cellStyle name="40% - Accent4 6 2 2 5 2" xfId="26423" xr:uid="{00000000-0005-0000-0000-000056600000}"/>
    <cellStyle name="40% - Accent4 6 2 2 5 2 2" xfId="26424" xr:uid="{00000000-0005-0000-0000-000057600000}"/>
    <cellStyle name="40% - Accent4 6 2 2 5 3" xfId="26425" xr:uid="{00000000-0005-0000-0000-000058600000}"/>
    <cellStyle name="40% - Accent4 6 2 2 6" xfId="26426" xr:uid="{00000000-0005-0000-0000-000059600000}"/>
    <cellStyle name="40% - Accent4 6 2 2 6 2" xfId="26427" xr:uid="{00000000-0005-0000-0000-00005A600000}"/>
    <cellStyle name="40% - Accent4 6 2 2 6 2 2" xfId="26428" xr:uid="{00000000-0005-0000-0000-00005B600000}"/>
    <cellStyle name="40% - Accent4 6 2 2 6 3" xfId="26429" xr:uid="{00000000-0005-0000-0000-00005C600000}"/>
    <cellStyle name="40% - Accent4 6 2 2 7" xfId="26430" xr:uid="{00000000-0005-0000-0000-00005D600000}"/>
    <cellStyle name="40% - Accent4 6 2 2 7 2" xfId="26431" xr:uid="{00000000-0005-0000-0000-00005E600000}"/>
    <cellStyle name="40% - Accent4 6 2 2 8" xfId="26432" xr:uid="{00000000-0005-0000-0000-00005F600000}"/>
    <cellStyle name="40% - Accent4 6 2 2 8 2" xfId="26433" xr:uid="{00000000-0005-0000-0000-000060600000}"/>
    <cellStyle name="40% - Accent4 6 2 2 9" xfId="26434" xr:uid="{00000000-0005-0000-0000-000061600000}"/>
    <cellStyle name="40% - Accent4 6 2 3" xfId="26435" xr:uid="{00000000-0005-0000-0000-000062600000}"/>
    <cellStyle name="40% - Accent4 6 2 3 2" xfId="26436" xr:uid="{00000000-0005-0000-0000-000063600000}"/>
    <cellStyle name="40% - Accent4 6 2 3 2 2" xfId="26437" xr:uid="{00000000-0005-0000-0000-000064600000}"/>
    <cellStyle name="40% - Accent4 6 2 3 2 2 2" xfId="26438" xr:uid="{00000000-0005-0000-0000-000065600000}"/>
    <cellStyle name="40% - Accent4 6 2 3 2 3" xfId="26439" xr:uid="{00000000-0005-0000-0000-000066600000}"/>
    <cellStyle name="40% - Accent4 6 2 3 3" xfId="26440" xr:uid="{00000000-0005-0000-0000-000067600000}"/>
    <cellStyle name="40% - Accent4 6 2 3 3 2" xfId="26441" xr:uid="{00000000-0005-0000-0000-000068600000}"/>
    <cellStyle name="40% - Accent4 6 2 3 3 2 2" xfId="26442" xr:uid="{00000000-0005-0000-0000-000069600000}"/>
    <cellStyle name="40% - Accent4 6 2 3 3 3" xfId="26443" xr:uid="{00000000-0005-0000-0000-00006A600000}"/>
    <cellStyle name="40% - Accent4 6 2 3 4" xfId="26444" xr:uid="{00000000-0005-0000-0000-00006B600000}"/>
    <cellStyle name="40% - Accent4 6 2 3 4 2" xfId="26445" xr:uid="{00000000-0005-0000-0000-00006C600000}"/>
    <cellStyle name="40% - Accent4 6 2 3 4 2 2" xfId="26446" xr:uid="{00000000-0005-0000-0000-00006D600000}"/>
    <cellStyle name="40% - Accent4 6 2 3 4 3" xfId="26447" xr:uid="{00000000-0005-0000-0000-00006E600000}"/>
    <cellStyle name="40% - Accent4 6 2 3 5" xfId="26448" xr:uid="{00000000-0005-0000-0000-00006F600000}"/>
    <cellStyle name="40% - Accent4 6 2 3 5 2" xfId="26449" xr:uid="{00000000-0005-0000-0000-000070600000}"/>
    <cellStyle name="40% - Accent4 6 2 3 6" xfId="26450" xr:uid="{00000000-0005-0000-0000-000071600000}"/>
    <cellStyle name="40% - Accent4 6 2 3 6 2" xfId="26451" xr:uid="{00000000-0005-0000-0000-000072600000}"/>
    <cellStyle name="40% - Accent4 6 2 3 7" xfId="26452" xr:uid="{00000000-0005-0000-0000-000073600000}"/>
    <cellStyle name="40% - Accent4 6 2 4" xfId="26453" xr:uid="{00000000-0005-0000-0000-000074600000}"/>
    <cellStyle name="40% - Accent4 6 2 4 2" xfId="26454" xr:uid="{00000000-0005-0000-0000-000075600000}"/>
    <cellStyle name="40% - Accent4 6 2 4 2 2" xfId="26455" xr:uid="{00000000-0005-0000-0000-000076600000}"/>
    <cellStyle name="40% - Accent4 6 2 4 2 2 2" xfId="26456" xr:uid="{00000000-0005-0000-0000-000077600000}"/>
    <cellStyle name="40% - Accent4 6 2 4 2 3" xfId="26457" xr:uid="{00000000-0005-0000-0000-000078600000}"/>
    <cellStyle name="40% - Accent4 6 2 4 3" xfId="26458" xr:uid="{00000000-0005-0000-0000-000079600000}"/>
    <cellStyle name="40% - Accent4 6 2 4 3 2" xfId="26459" xr:uid="{00000000-0005-0000-0000-00007A600000}"/>
    <cellStyle name="40% - Accent4 6 2 4 4" xfId="26460" xr:uid="{00000000-0005-0000-0000-00007B600000}"/>
    <cellStyle name="40% - Accent4 6 2 5" xfId="26461" xr:uid="{00000000-0005-0000-0000-00007C600000}"/>
    <cellStyle name="40% - Accent4 6 2 5 2" xfId="26462" xr:uid="{00000000-0005-0000-0000-00007D600000}"/>
    <cellStyle name="40% - Accent4 6 2 5 2 2" xfId="26463" xr:uid="{00000000-0005-0000-0000-00007E600000}"/>
    <cellStyle name="40% - Accent4 6 2 5 3" xfId="26464" xr:uid="{00000000-0005-0000-0000-00007F600000}"/>
    <cellStyle name="40% - Accent4 6 2 6" xfId="26465" xr:uid="{00000000-0005-0000-0000-000080600000}"/>
    <cellStyle name="40% - Accent4 6 2 6 2" xfId="26466" xr:uid="{00000000-0005-0000-0000-000081600000}"/>
    <cellStyle name="40% - Accent4 6 2 6 2 2" xfId="26467" xr:uid="{00000000-0005-0000-0000-000082600000}"/>
    <cellStyle name="40% - Accent4 6 2 6 3" xfId="26468" xr:uid="{00000000-0005-0000-0000-000083600000}"/>
    <cellStyle name="40% - Accent4 6 2 7" xfId="26469" xr:uid="{00000000-0005-0000-0000-000084600000}"/>
    <cellStyle name="40% - Accent4 6 2 7 2" xfId="26470" xr:uid="{00000000-0005-0000-0000-000085600000}"/>
    <cellStyle name="40% - Accent4 6 2 7 2 2" xfId="26471" xr:uid="{00000000-0005-0000-0000-000086600000}"/>
    <cellStyle name="40% - Accent4 6 2 7 3" xfId="26472" xr:uid="{00000000-0005-0000-0000-000087600000}"/>
    <cellStyle name="40% - Accent4 6 2 8" xfId="26473" xr:uid="{00000000-0005-0000-0000-000088600000}"/>
    <cellStyle name="40% - Accent4 6 2 8 2" xfId="26474" xr:uid="{00000000-0005-0000-0000-000089600000}"/>
    <cellStyle name="40% - Accent4 6 2 9" xfId="26475" xr:uid="{00000000-0005-0000-0000-00008A600000}"/>
    <cellStyle name="40% - Accent4 6 2 9 2" xfId="26476" xr:uid="{00000000-0005-0000-0000-00008B600000}"/>
    <cellStyle name="40% - Accent4 6 3" xfId="26477" xr:uid="{00000000-0005-0000-0000-00008C600000}"/>
    <cellStyle name="40% - Accent4 6 3 2" xfId="26478" xr:uid="{00000000-0005-0000-0000-00008D600000}"/>
    <cellStyle name="40% - Accent4 6 3 2 2" xfId="26479" xr:uid="{00000000-0005-0000-0000-00008E600000}"/>
    <cellStyle name="40% - Accent4 6 3 2 2 2" xfId="26480" xr:uid="{00000000-0005-0000-0000-00008F600000}"/>
    <cellStyle name="40% - Accent4 6 3 2 2 2 2" xfId="26481" xr:uid="{00000000-0005-0000-0000-000090600000}"/>
    <cellStyle name="40% - Accent4 6 3 2 2 3" xfId="26482" xr:uid="{00000000-0005-0000-0000-000091600000}"/>
    <cellStyle name="40% - Accent4 6 3 2 3" xfId="26483" xr:uid="{00000000-0005-0000-0000-000092600000}"/>
    <cellStyle name="40% - Accent4 6 3 2 3 2" xfId="26484" xr:uid="{00000000-0005-0000-0000-000093600000}"/>
    <cellStyle name="40% - Accent4 6 3 2 3 2 2" xfId="26485" xr:uid="{00000000-0005-0000-0000-000094600000}"/>
    <cellStyle name="40% - Accent4 6 3 2 3 3" xfId="26486" xr:uid="{00000000-0005-0000-0000-000095600000}"/>
    <cellStyle name="40% - Accent4 6 3 2 4" xfId="26487" xr:uid="{00000000-0005-0000-0000-000096600000}"/>
    <cellStyle name="40% - Accent4 6 3 2 4 2" xfId="26488" xr:uid="{00000000-0005-0000-0000-000097600000}"/>
    <cellStyle name="40% - Accent4 6 3 2 4 2 2" xfId="26489" xr:uid="{00000000-0005-0000-0000-000098600000}"/>
    <cellStyle name="40% - Accent4 6 3 2 4 3" xfId="26490" xr:uid="{00000000-0005-0000-0000-000099600000}"/>
    <cellStyle name="40% - Accent4 6 3 2 5" xfId="26491" xr:uid="{00000000-0005-0000-0000-00009A600000}"/>
    <cellStyle name="40% - Accent4 6 3 2 5 2" xfId="26492" xr:uid="{00000000-0005-0000-0000-00009B600000}"/>
    <cellStyle name="40% - Accent4 6 3 2 6" xfId="26493" xr:uid="{00000000-0005-0000-0000-00009C600000}"/>
    <cellStyle name="40% - Accent4 6 3 2 6 2" xfId="26494" xr:uid="{00000000-0005-0000-0000-00009D600000}"/>
    <cellStyle name="40% - Accent4 6 3 2 7" xfId="26495" xr:uid="{00000000-0005-0000-0000-00009E600000}"/>
    <cellStyle name="40% - Accent4 6 3 3" xfId="26496" xr:uid="{00000000-0005-0000-0000-00009F600000}"/>
    <cellStyle name="40% - Accent4 6 3 3 2" xfId="26497" xr:uid="{00000000-0005-0000-0000-0000A0600000}"/>
    <cellStyle name="40% - Accent4 6 3 3 2 2" xfId="26498" xr:uid="{00000000-0005-0000-0000-0000A1600000}"/>
    <cellStyle name="40% - Accent4 6 3 3 2 2 2" xfId="26499" xr:uid="{00000000-0005-0000-0000-0000A2600000}"/>
    <cellStyle name="40% - Accent4 6 3 3 2 3" xfId="26500" xr:uid="{00000000-0005-0000-0000-0000A3600000}"/>
    <cellStyle name="40% - Accent4 6 3 3 3" xfId="26501" xr:uid="{00000000-0005-0000-0000-0000A4600000}"/>
    <cellStyle name="40% - Accent4 6 3 3 3 2" xfId="26502" xr:uid="{00000000-0005-0000-0000-0000A5600000}"/>
    <cellStyle name="40% - Accent4 6 3 3 4" xfId="26503" xr:uid="{00000000-0005-0000-0000-0000A6600000}"/>
    <cellStyle name="40% - Accent4 6 3 4" xfId="26504" xr:uid="{00000000-0005-0000-0000-0000A7600000}"/>
    <cellStyle name="40% - Accent4 6 3 4 2" xfId="26505" xr:uid="{00000000-0005-0000-0000-0000A8600000}"/>
    <cellStyle name="40% - Accent4 6 3 4 2 2" xfId="26506" xr:uid="{00000000-0005-0000-0000-0000A9600000}"/>
    <cellStyle name="40% - Accent4 6 3 4 3" xfId="26507" xr:uid="{00000000-0005-0000-0000-0000AA600000}"/>
    <cellStyle name="40% - Accent4 6 3 5" xfId="26508" xr:uid="{00000000-0005-0000-0000-0000AB600000}"/>
    <cellStyle name="40% - Accent4 6 3 5 2" xfId="26509" xr:uid="{00000000-0005-0000-0000-0000AC600000}"/>
    <cellStyle name="40% - Accent4 6 3 5 2 2" xfId="26510" xr:uid="{00000000-0005-0000-0000-0000AD600000}"/>
    <cellStyle name="40% - Accent4 6 3 5 3" xfId="26511" xr:uid="{00000000-0005-0000-0000-0000AE600000}"/>
    <cellStyle name="40% - Accent4 6 3 6" xfId="26512" xr:uid="{00000000-0005-0000-0000-0000AF600000}"/>
    <cellStyle name="40% - Accent4 6 3 6 2" xfId="26513" xr:uid="{00000000-0005-0000-0000-0000B0600000}"/>
    <cellStyle name="40% - Accent4 6 3 6 2 2" xfId="26514" xr:uid="{00000000-0005-0000-0000-0000B1600000}"/>
    <cellStyle name="40% - Accent4 6 3 6 3" xfId="26515" xr:uid="{00000000-0005-0000-0000-0000B2600000}"/>
    <cellStyle name="40% - Accent4 6 3 7" xfId="26516" xr:uid="{00000000-0005-0000-0000-0000B3600000}"/>
    <cellStyle name="40% - Accent4 6 3 7 2" xfId="26517" xr:uid="{00000000-0005-0000-0000-0000B4600000}"/>
    <cellStyle name="40% - Accent4 6 3 8" xfId="26518" xr:uid="{00000000-0005-0000-0000-0000B5600000}"/>
    <cellStyle name="40% - Accent4 6 3 8 2" xfId="26519" xr:uid="{00000000-0005-0000-0000-0000B6600000}"/>
    <cellStyle name="40% - Accent4 6 3 9" xfId="26520" xr:uid="{00000000-0005-0000-0000-0000B7600000}"/>
    <cellStyle name="40% - Accent4 6 4" xfId="26521" xr:uid="{00000000-0005-0000-0000-0000B8600000}"/>
    <cellStyle name="40% - Accent4 6 4 2" xfId="26522" xr:uid="{00000000-0005-0000-0000-0000B9600000}"/>
    <cellStyle name="40% - Accent4 6 4 2 2" xfId="26523" xr:uid="{00000000-0005-0000-0000-0000BA600000}"/>
    <cellStyle name="40% - Accent4 6 4 2 2 2" xfId="26524" xr:uid="{00000000-0005-0000-0000-0000BB600000}"/>
    <cellStyle name="40% - Accent4 6 4 2 3" xfId="26525" xr:uid="{00000000-0005-0000-0000-0000BC600000}"/>
    <cellStyle name="40% - Accent4 6 4 3" xfId="26526" xr:uid="{00000000-0005-0000-0000-0000BD600000}"/>
    <cellStyle name="40% - Accent4 6 4 3 2" xfId="26527" xr:uid="{00000000-0005-0000-0000-0000BE600000}"/>
    <cellStyle name="40% - Accent4 6 4 3 2 2" xfId="26528" xr:uid="{00000000-0005-0000-0000-0000BF600000}"/>
    <cellStyle name="40% - Accent4 6 4 3 3" xfId="26529" xr:uid="{00000000-0005-0000-0000-0000C0600000}"/>
    <cellStyle name="40% - Accent4 6 4 4" xfId="26530" xr:uid="{00000000-0005-0000-0000-0000C1600000}"/>
    <cellStyle name="40% - Accent4 6 4 4 2" xfId="26531" xr:uid="{00000000-0005-0000-0000-0000C2600000}"/>
    <cellStyle name="40% - Accent4 6 4 4 2 2" xfId="26532" xr:uid="{00000000-0005-0000-0000-0000C3600000}"/>
    <cellStyle name="40% - Accent4 6 4 4 3" xfId="26533" xr:uid="{00000000-0005-0000-0000-0000C4600000}"/>
    <cellStyle name="40% - Accent4 6 4 5" xfId="26534" xr:uid="{00000000-0005-0000-0000-0000C5600000}"/>
    <cellStyle name="40% - Accent4 6 4 5 2" xfId="26535" xr:uid="{00000000-0005-0000-0000-0000C6600000}"/>
    <cellStyle name="40% - Accent4 6 4 6" xfId="26536" xr:uid="{00000000-0005-0000-0000-0000C7600000}"/>
    <cellStyle name="40% - Accent4 6 4 6 2" xfId="26537" xr:uid="{00000000-0005-0000-0000-0000C8600000}"/>
    <cellStyle name="40% - Accent4 6 4 7" xfId="26538" xr:uid="{00000000-0005-0000-0000-0000C9600000}"/>
    <cellStyle name="40% - Accent4 6 5" xfId="26539" xr:uid="{00000000-0005-0000-0000-0000CA600000}"/>
    <cellStyle name="40% - Accent4 6 5 2" xfId="26540" xr:uid="{00000000-0005-0000-0000-0000CB600000}"/>
    <cellStyle name="40% - Accent4 6 5 2 2" xfId="26541" xr:uid="{00000000-0005-0000-0000-0000CC600000}"/>
    <cellStyle name="40% - Accent4 6 5 2 2 2" xfId="26542" xr:uid="{00000000-0005-0000-0000-0000CD600000}"/>
    <cellStyle name="40% - Accent4 6 5 2 3" xfId="26543" xr:uid="{00000000-0005-0000-0000-0000CE600000}"/>
    <cellStyle name="40% - Accent4 6 5 3" xfId="26544" xr:uid="{00000000-0005-0000-0000-0000CF600000}"/>
    <cellStyle name="40% - Accent4 6 5 3 2" xfId="26545" xr:uid="{00000000-0005-0000-0000-0000D0600000}"/>
    <cellStyle name="40% - Accent4 6 5 4" xfId="26546" xr:uid="{00000000-0005-0000-0000-0000D1600000}"/>
    <cellStyle name="40% - Accent4 6 6" xfId="26547" xr:uid="{00000000-0005-0000-0000-0000D2600000}"/>
    <cellStyle name="40% - Accent4 6 6 2" xfId="26548" xr:uid="{00000000-0005-0000-0000-0000D3600000}"/>
    <cellStyle name="40% - Accent4 6 6 2 2" xfId="26549" xr:uid="{00000000-0005-0000-0000-0000D4600000}"/>
    <cellStyle name="40% - Accent4 6 6 3" xfId="26550" xr:uid="{00000000-0005-0000-0000-0000D5600000}"/>
    <cellStyle name="40% - Accent4 6 7" xfId="26551" xr:uid="{00000000-0005-0000-0000-0000D6600000}"/>
    <cellStyle name="40% - Accent4 6 7 2" xfId="26552" xr:uid="{00000000-0005-0000-0000-0000D7600000}"/>
    <cellStyle name="40% - Accent4 6 7 2 2" xfId="26553" xr:uid="{00000000-0005-0000-0000-0000D8600000}"/>
    <cellStyle name="40% - Accent4 6 7 3" xfId="26554" xr:uid="{00000000-0005-0000-0000-0000D9600000}"/>
    <cellStyle name="40% - Accent4 6 8" xfId="26555" xr:uid="{00000000-0005-0000-0000-0000DA600000}"/>
    <cellStyle name="40% - Accent4 6 8 2" xfId="26556" xr:uid="{00000000-0005-0000-0000-0000DB600000}"/>
    <cellStyle name="40% - Accent4 6 8 2 2" xfId="26557" xr:uid="{00000000-0005-0000-0000-0000DC600000}"/>
    <cellStyle name="40% - Accent4 6 8 3" xfId="26558" xr:uid="{00000000-0005-0000-0000-0000DD600000}"/>
    <cellStyle name="40% - Accent4 6 9" xfId="26559" xr:uid="{00000000-0005-0000-0000-0000DE600000}"/>
    <cellStyle name="40% - Accent4 6 9 2" xfId="26560" xr:uid="{00000000-0005-0000-0000-0000DF600000}"/>
    <cellStyle name="40% - Accent4 7" xfId="26561" xr:uid="{00000000-0005-0000-0000-0000E0600000}"/>
    <cellStyle name="40% - Accent4 7 10" xfId="26562" xr:uid="{00000000-0005-0000-0000-0000E1600000}"/>
    <cellStyle name="40% - Accent4 7 2" xfId="26563" xr:uid="{00000000-0005-0000-0000-0000E2600000}"/>
    <cellStyle name="40% - Accent4 7 2 2" xfId="26564" xr:uid="{00000000-0005-0000-0000-0000E3600000}"/>
    <cellStyle name="40% - Accent4 7 2 2 2" xfId="26565" xr:uid="{00000000-0005-0000-0000-0000E4600000}"/>
    <cellStyle name="40% - Accent4 7 2 2 2 2" xfId="26566" xr:uid="{00000000-0005-0000-0000-0000E5600000}"/>
    <cellStyle name="40% - Accent4 7 2 2 2 2 2" xfId="26567" xr:uid="{00000000-0005-0000-0000-0000E6600000}"/>
    <cellStyle name="40% - Accent4 7 2 2 2 3" xfId="26568" xr:uid="{00000000-0005-0000-0000-0000E7600000}"/>
    <cellStyle name="40% - Accent4 7 2 2 3" xfId="26569" xr:uid="{00000000-0005-0000-0000-0000E8600000}"/>
    <cellStyle name="40% - Accent4 7 2 2 3 2" xfId="26570" xr:uid="{00000000-0005-0000-0000-0000E9600000}"/>
    <cellStyle name="40% - Accent4 7 2 2 3 2 2" xfId="26571" xr:uid="{00000000-0005-0000-0000-0000EA600000}"/>
    <cellStyle name="40% - Accent4 7 2 2 3 3" xfId="26572" xr:uid="{00000000-0005-0000-0000-0000EB600000}"/>
    <cellStyle name="40% - Accent4 7 2 2 4" xfId="26573" xr:uid="{00000000-0005-0000-0000-0000EC600000}"/>
    <cellStyle name="40% - Accent4 7 2 2 4 2" xfId="26574" xr:uid="{00000000-0005-0000-0000-0000ED600000}"/>
    <cellStyle name="40% - Accent4 7 2 2 4 2 2" xfId="26575" xr:uid="{00000000-0005-0000-0000-0000EE600000}"/>
    <cellStyle name="40% - Accent4 7 2 2 4 3" xfId="26576" xr:uid="{00000000-0005-0000-0000-0000EF600000}"/>
    <cellStyle name="40% - Accent4 7 2 2 5" xfId="26577" xr:uid="{00000000-0005-0000-0000-0000F0600000}"/>
    <cellStyle name="40% - Accent4 7 2 2 5 2" xfId="26578" xr:uid="{00000000-0005-0000-0000-0000F1600000}"/>
    <cellStyle name="40% - Accent4 7 2 2 6" xfId="26579" xr:uid="{00000000-0005-0000-0000-0000F2600000}"/>
    <cellStyle name="40% - Accent4 7 2 2 6 2" xfId="26580" xr:uid="{00000000-0005-0000-0000-0000F3600000}"/>
    <cellStyle name="40% - Accent4 7 2 2 7" xfId="26581" xr:uid="{00000000-0005-0000-0000-0000F4600000}"/>
    <cellStyle name="40% - Accent4 7 2 3" xfId="26582" xr:uid="{00000000-0005-0000-0000-0000F5600000}"/>
    <cellStyle name="40% - Accent4 7 2 3 2" xfId="26583" xr:uid="{00000000-0005-0000-0000-0000F6600000}"/>
    <cellStyle name="40% - Accent4 7 2 3 2 2" xfId="26584" xr:uid="{00000000-0005-0000-0000-0000F7600000}"/>
    <cellStyle name="40% - Accent4 7 2 3 2 2 2" xfId="26585" xr:uid="{00000000-0005-0000-0000-0000F8600000}"/>
    <cellStyle name="40% - Accent4 7 2 3 2 3" xfId="26586" xr:uid="{00000000-0005-0000-0000-0000F9600000}"/>
    <cellStyle name="40% - Accent4 7 2 3 3" xfId="26587" xr:uid="{00000000-0005-0000-0000-0000FA600000}"/>
    <cellStyle name="40% - Accent4 7 2 3 3 2" xfId="26588" xr:uid="{00000000-0005-0000-0000-0000FB600000}"/>
    <cellStyle name="40% - Accent4 7 2 3 4" xfId="26589" xr:uid="{00000000-0005-0000-0000-0000FC600000}"/>
    <cellStyle name="40% - Accent4 7 2 4" xfId="26590" xr:uid="{00000000-0005-0000-0000-0000FD600000}"/>
    <cellStyle name="40% - Accent4 7 2 4 2" xfId="26591" xr:uid="{00000000-0005-0000-0000-0000FE600000}"/>
    <cellStyle name="40% - Accent4 7 2 4 2 2" xfId="26592" xr:uid="{00000000-0005-0000-0000-0000FF600000}"/>
    <cellStyle name="40% - Accent4 7 2 4 3" xfId="26593" xr:uid="{00000000-0005-0000-0000-000000610000}"/>
    <cellStyle name="40% - Accent4 7 2 5" xfId="26594" xr:uid="{00000000-0005-0000-0000-000001610000}"/>
    <cellStyle name="40% - Accent4 7 2 5 2" xfId="26595" xr:uid="{00000000-0005-0000-0000-000002610000}"/>
    <cellStyle name="40% - Accent4 7 2 5 2 2" xfId="26596" xr:uid="{00000000-0005-0000-0000-000003610000}"/>
    <cellStyle name="40% - Accent4 7 2 5 3" xfId="26597" xr:uid="{00000000-0005-0000-0000-000004610000}"/>
    <cellStyle name="40% - Accent4 7 2 6" xfId="26598" xr:uid="{00000000-0005-0000-0000-000005610000}"/>
    <cellStyle name="40% - Accent4 7 2 6 2" xfId="26599" xr:uid="{00000000-0005-0000-0000-000006610000}"/>
    <cellStyle name="40% - Accent4 7 2 6 2 2" xfId="26600" xr:uid="{00000000-0005-0000-0000-000007610000}"/>
    <cellStyle name="40% - Accent4 7 2 6 3" xfId="26601" xr:uid="{00000000-0005-0000-0000-000008610000}"/>
    <cellStyle name="40% - Accent4 7 2 7" xfId="26602" xr:uid="{00000000-0005-0000-0000-000009610000}"/>
    <cellStyle name="40% - Accent4 7 2 7 2" xfId="26603" xr:uid="{00000000-0005-0000-0000-00000A610000}"/>
    <cellStyle name="40% - Accent4 7 2 8" xfId="26604" xr:uid="{00000000-0005-0000-0000-00000B610000}"/>
    <cellStyle name="40% - Accent4 7 2 8 2" xfId="26605" xr:uid="{00000000-0005-0000-0000-00000C610000}"/>
    <cellStyle name="40% - Accent4 7 2 9" xfId="26606" xr:uid="{00000000-0005-0000-0000-00000D610000}"/>
    <cellStyle name="40% - Accent4 7 3" xfId="26607" xr:uid="{00000000-0005-0000-0000-00000E610000}"/>
    <cellStyle name="40% - Accent4 7 3 2" xfId="26608" xr:uid="{00000000-0005-0000-0000-00000F610000}"/>
    <cellStyle name="40% - Accent4 7 3 2 2" xfId="26609" xr:uid="{00000000-0005-0000-0000-000010610000}"/>
    <cellStyle name="40% - Accent4 7 3 2 2 2" xfId="26610" xr:uid="{00000000-0005-0000-0000-000011610000}"/>
    <cellStyle name="40% - Accent4 7 3 2 3" xfId="26611" xr:uid="{00000000-0005-0000-0000-000012610000}"/>
    <cellStyle name="40% - Accent4 7 3 3" xfId="26612" xr:uid="{00000000-0005-0000-0000-000013610000}"/>
    <cellStyle name="40% - Accent4 7 3 3 2" xfId="26613" xr:uid="{00000000-0005-0000-0000-000014610000}"/>
    <cellStyle name="40% - Accent4 7 3 3 2 2" xfId="26614" xr:uid="{00000000-0005-0000-0000-000015610000}"/>
    <cellStyle name="40% - Accent4 7 3 3 3" xfId="26615" xr:uid="{00000000-0005-0000-0000-000016610000}"/>
    <cellStyle name="40% - Accent4 7 3 4" xfId="26616" xr:uid="{00000000-0005-0000-0000-000017610000}"/>
    <cellStyle name="40% - Accent4 7 3 4 2" xfId="26617" xr:uid="{00000000-0005-0000-0000-000018610000}"/>
    <cellStyle name="40% - Accent4 7 3 4 2 2" xfId="26618" xr:uid="{00000000-0005-0000-0000-000019610000}"/>
    <cellStyle name="40% - Accent4 7 3 4 3" xfId="26619" xr:uid="{00000000-0005-0000-0000-00001A610000}"/>
    <cellStyle name="40% - Accent4 7 3 5" xfId="26620" xr:uid="{00000000-0005-0000-0000-00001B610000}"/>
    <cellStyle name="40% - Accent4 7 3 5 2" xfId="26621" xr:uid="{00000000-0005-0000-0000-00001C610000}"/>
    <cellStyle name="40% - Accent4 7 3 6" xfId="26622" xr:uid="{00000000-0005-0000-0000-00001D610000}"/>
    <cellStyle name="40% - Accent4 7 3 6 2" xfId="26623" xr:uid="{00000000-0005-0000-0000-00001E610000}"/>
    <cellStyle name="40% - Accent4 7 3 7" xfId="26624" xr:uid="{00000000-0005-0000-0000-00001F610000}"/>
    <cellStyle name="40% - Accent4 7 4" xfId="26625" xr:uid="{00000000-0005-0000-0000-000020610000}"/>
    <cellStyle name="40% - Accent4 7 4 2" xfId="26626" xr:uid="{00000000-0005-0000-0000-000021610000}"/>
    <cellStyle name="40% - Accent4 7 4 2 2" xfId="26627" xr:uid="{00000000-0005-0000-0000-000022610000}"/>
    <cellStyle name="40% - Accent4 7 4 2 2 2" xfId="26628" xr:uid="{00000000-0005-0000-0000-000023610000}"/>
    <cellStyle name="40% - Accent4 7 4 2 3" xfId="26629" xr:uid="{00000000-0005-0000-0000-000024610000}"/>
    <cellStyle name="40% - Accent4 7 4 3" xfId="26630" xr:uid="{00000000-0005-0000-0000-000025610000}"/>
    <cellStyle name="40% - Accent4 7 4 3 2" xfId="26631" xr:uid="{00000000-0005-0000-0000-000026610000}"/>
    <cellStyle name="40% - Accent4 7 4 4" xfId="26632" xr:uid="{00000000-0005-0000-0000-000027610000}"/>
    <cellStyle name="40% - Accent4 7 5" xfId="26633" xr:uid="{00000000-0005-0000-0000-000028610000}"/>
    <cellStyle name="40% - Accent4 7 5 2" xfId="26634" xr:uid="{00000000-0005-0000-0000-000029610000}"/>
    <cellStyle name="40% - Accent4 7 5 2 2" xfId="26635" xr:uid="{00000000-0005-0000-0000-00002A610000}"/>
    <cellStyle name="40% - Accent4 7 5 3" xfId="26636" xr:uid="{00000000-0005-0000-0000-00002B610000}"/>
    <cellStyle name="40% - Accent4 7 6" xfId="26637" xr:uid="{00000000-0005-0000-0000-00002C610000}"/>
    <cellStyle name="40% - Accent4 7 6 2" xfId="26638" xr:uid="{00000000-0005-0000-0000-00002D610000}"/>
    <cellStyle name="40% - Accent4 7 6 2 2" xfId="26639" xr:uid="{00000000-0005-0000-0000-00002E610000}"/>
    <cellStyle name="40% - Accent4 7 6 3" xfId="26640" xr:uid="{00000000-0005-0000-0000-00002F610000}"/>
    <cellStyle name="40% - Accent4 7 7" xfId="26641" xr:uid="{00000000-0005-0000-0000-000030610000}"/>
    <cellStyle name="40% - Accent4 7 7 2" xfId="26642" xr:uid="{00000000-0005-0000-0000-000031610000}"/>
    <cellStyle name="40% - Accent4 7 7 2 2" xfId="26643" xr:uid="{00000000-0005-0000-0000-000032610000}"/>
    <cellStyle name="40% - Accent4 7 7 3" xfId="26644" xr:uid="{00000000-0005-0000-0000-000033610000}"/>
    <cellStyle name="40% - Accent4 7 8" xfId="26645" xr:uid="{00000000-0005-0000-0000-000034610000}"/>
    <cellStyle name="40% - Accent4 7 8 2" xfId="26646" xr:uid="{00000000-0005-0000-0000-000035610000}"/>
    <cellStyle name="40% - Accent4 7 9" xfId="26647" xr:uid="{00000000-0005-0000-0000-000036610000}"/>
    <cellStyle name="40% - Accent4 7 9 2" xfId="26648" xr:uid="{00000000-0005-0000-0000-000037610000}"/>
    <cellStyle name="40% - Accent4 8" xfId="26649" xr:uid="{00000000-0005-0000-0000-000038610000}"/>
    <cellStyle name="40% - Accent4 8 10" xfId="26650" xr:uid="{00000000-0005-0000-0000-000039610000}"/>
    <cellStyle name="40% - Accent4 8 2" xfId="26651" xr:uid="{00000000-0005-0000-0000-00003A610000}"/>
    <cellStyle name="40% - Accent4 8 2 2" xfId="26652" xr:uid="{00000000-0005-0000-0000-00003B610000}"/>
    <cellStyle name="40% - Accent4 8 2 2 2" xfId="26653" xr:uid="{00000000-0005-0000-0000-00003C610000}"/>
    <cellStyle name="40% - Accent4 8 2 2 2 2" xfId="26654" xr:uid="{00000000-0005-0000-0000-00003D610000}"/>
    <cellStyle name="40% - Accent4 8 2 2 2 2 2" xfId="26655" xr:uid="{00000000-0005-0000-0000-00003E610000}"/>
    <cellStyle name="40% - Accent4 8 2 2 2 3" xfId="26656" xr:uid="{00000000-0005-0000-0000-00003F610000}"/>
    <cellStyle name="40% - Accent4 8 2 2 3" xfId="26657" xr:uid="{00000000-0005-0000-0000-000040610000}"/>
    <cellStyle name="40% - Accent4 8 2 2 3 2" xfId="26658" xr:uid="{00000000-0005-0000-0000-000041610000}"/>
    <cellStyle name="40% - Accent4 8 2 2 3 2 2" xfId="26659" xr:uid="{00000000-0005-0000-0000-000042610000}"/>
    <cellStyle name="40% - Accent4 8 2 2 3 3" xfId="26660" xr:uid="{00000000-0005-0000-0000-000043610000}"/>
    <cellStyle name="40% - Accent4 8 2 2 4" xfId="26661" xr:uid="{00000000-0005-0000-0000-000044610000}"/>
    <cellStyle name="40% - Accent4 8 2 2 4 2" xfId="26662" xr:uid="{00000000-0005-0000-0000-000045610000}"/>
    <cellStyle name="40% - Accent4 8 2 2 4 2 2" xfId="26663" xr:uid="{00000000-0005-0000-0000-000046610000}"/>
    <cellStyle name="40% - Accent4 8 2 2 4 3" xfId="26664" xr:uid="{00000000-0005-0000-0000-000047610000}"/>
    <cellStyle name="40% - Accent4 8 2 2 5" xfId="26665" xr:uid="{00000000-0005-0000-0000-000048610000}"/>
    <cellStyle name="40% - Accent4 8 2 2 5 2" xfId="26666" xr:uid="{00000000-0005-0000-0000-000049610000}"/>
    <cellStyle name="40% - Accent4 8 2 2 6" xfId="26667" xr:uid="{00000000-0005-0000-0000-00004A610000}"/>
    <cellStyle name="40% - Accent4 8 2 2 6 2" xfId="26668" xr:uid="{00000000-0005-0000-0000-00004B610000}"/>
    <cellStyle name="40% - Accent4 8 2 2 7" xfId="26669" xr:uid="{00000000-0005-0000-0000-00004C610000}"/>
    <cellStyle name="40% - Accent4 8 2 3" xfId="26670" xr:uid="{00000000-0005-0000-0000-00004D610000}"/>
    <cellStyle name="40% - Accent4 8 2 3 2" xfId="26671" xr:uid="{00000000-0005-0000-0000-00004E610000}"/>
    <cellStyle name="40% - Accent4 8 2 3 2 2" xfId="26672" xr:uid="{00000000-0005-0000-0000-00004F610000}"/>
    <cellStyle name="40% - Accent4 8 2 3 2 2 2" xfId="26673" xr:uid="{00000000-0005-0000-0000-000050610000}"/>
    <cellStyle name="40% - Accent4 8 2 3 2 3" xfId="26674" xr:uid="{00000000-0005-0000-0000-000051610000}"/>
    <cellStyle name="40% - Accent4 8 2 3 3" xfId="26675" xr:uid="{00000000-0005-0000-0000-000052610000}"/>
    <cellStyle name="40% - Accent4 8 2 3 3 2" xfId="26676" xr:uid="{00000000-0005-0000-0000-000053610000}"/>
    <cellStyle name="40% - Accent4 8 2 3 4" xfId="26677" xr:uid="{00000000-0005-0000-0000-000054610000}"/>
    <cellStyle name="40% - Accent4 8 2 4" xfId="26678" xr:uid="{00000000-0005-0000-0000-000055610000}"/>
    <cellStyle name="40% - Accent4 8 2 4 2" xfId="26679" xr:uid="{00000000-0005-0000-0000-000056610000}"/>
    <cellStyle name="40% - Accent4 8 2 4 2 2" xfId="26680" xr:uid="{00000000-0005-0000-0000-000057610000}"/>
    <cellStyle name="40% - Accent4 8 2 4 3" xfId="26681" xr:uid="{00000000-0005-0000-0000-000058610000}"/>
    <cellStyle name="40% - Accent4 8 2 5" xfId="26682" xr:uid="{00000000-0005-0000-0000-000059610000}"/>
    <cellStyle name="40% - Accent4 8 2 5 2" xfId="26683" xr:uid="{00000000-0005-0000-0000-00005A610000}"/>
    <cellStyle name="40% - Accent4 8 2 5 2 2" xfId="26684" xr:uid="{00000000-0005-0000-0000-00005B610000}"/>
    <cellStyle name="40% - Accent4 8 2 5 3" xfId="26685" xr:uid="{00000000-0005-0000-0000-00005C610000}"/>
    <cellStyle name="40% - Accent4 8 2 6" xfId="26686" xr:uid="{00000000-0005-0000-0000-00005D610000}"/>
    <cellStyle name="40% - Accent4 8 2 6 2" xfId="26687" xr:uid="{00000000-0005-0000-0000-00005E610000}"/>
    <cellStyle name="40% - Accent4 8 2 6 2 2" xfId="26688" xr:uid="{00000000-0005-0000-0000-00005F610000}"/>
    <cellStyle name="40% - Accent4 8 2 6 3" xfId="26689" xr:uid="{00000000-0005-0000-0000-000060610000}"/>
    <cellStyle name="40% - Accent4 8 2 7" xfId="26690" xr:uid="{00000000-0005-0000-0000-000061610000}"/>
    <cellStyle name="40% - Accent4 8 2 7 2" xfId="26691" xr:uid="{00000000-0005-0000-0000-000062610000}"/>
    <cellStyle name="40% - Accent4 8 2 8" xfId="26692" xr:uid="{00000000-0005-0000-0000-000063610000}"/>
    <cellStyle name="40% - Accent4 8 2 8 2" xfId="26693" xr:uid="{00000000-0005-0000-0000-000064610000}"/>
    <cellStyle name="40% - Accent4 8 2 9" xfId="26694" xr:uid="{00000000-0005-0000-0000-000065610000}"/>
    <cellStyle name="40% - Accent4 8 3" xfId="26695" xr:uid="{00000000-0005-0000-0000-000066610000}"/>
    <cellStyle name="40% - Accent4 8 3 2" xfId="26696" xr:uid="{00000000-0005-0000-0000-000067610000}"/>
    <cellStyle name="40% - Accent4 8 3 2 2" xfId="26697" xr:uid="{00000000-0005-0000-0000-000068610000}"/>
    <cellStyle name="40% - Accent4 8 3 2 2 2" xfId="26698" xr:uid="{00000000-0005-0000-0000-000069610000}"/>
    <cellStyle name="40% - Accent4 8 3 2 3" xfId="26699" xr:uid="{00000000-0005-0000-0000-00006A610000}"/>
    <cellStyle name="40% - Accent4 8 3 3" xfId="26700" xr:uid="{00000000-0005-0000-0000-00006B610000}"/>
    <cellStyle name="40% - Accent4 8 3 3 2" xfId="26701" xr:uid="{00000000-0005-0000-0000-00006C610000}"/>
    <cellStyle name="40% - Accent4 8 3 3 2 2" xfId="26702" xr:uid="{00000000-0005-0000-0000-00006D610000}"/>
    <cellStyle name="40% - Accent4 8 3 3 3" xfId="26703" xr:uid="{00000000-0005-0000-0000-00006E610000}"/>
    <cellStyle name="40% - Accent4 8 3 4" xfId="26704" xr:uid="{00000000-0005-0000-0000-00006F610000}"/>
    <cellStyle name="40% - Accent4 8 3 4 2" xfId="26705" xr:uid="{00000000-0005-0000-0000-000070610000}"/>
    <cellStyle name="40% - Accent4 8 3 4 2 2" xfId="26706" xr:uid="{00000000-0005-0000-0000-000071610000}"/>
    <cellStyle name="40% - Accent4 8 3 4 3" xfId="26707" xr:uid="{00000000-0005-0000-0000-000072610000}"/>
    <cellStyle name="40% - Accent4 8 3 5" xfId="26708" xr:uid="{00000000-0005-0000-0000-000073610000}"/>
    <cellStyle name="40% - Accent4 8 3 5 2" xfId="26709" xr:uid="{00000000-0005-0000-0000-000074610000}"/>
    <cellStyle name="40% - Accent4 8 3 6" xfId="26710" xr:uid="{00000000-0005-0000-0000-000075610000}"/>
    <cellStyle name="40% - Accent4 8 3 6 2" xfId="26711" xr:uid="{00000000-0005-0000-0000-000076610000}"/>
    <cellStyle name="40% - Accent4 8 3 7" xfId="26712" xr:uid="{00000000-0005-0000-0000-000077610000}"/>
    <cellStyle name="40% - Accent4 8 4" xfId="26713" xr:uid="{00000000-0005-0000-0000-000078610000}"/>
    <cellStyle name="40% - Accent4 8 4 2" xfId="26714" xr:uid="{00000000-0005-0000-0000-000079610000}"/>
    <cellStyle name="40% - Accent4 8 4 2 2" xfId="26715" xr:uid="{00000000-0005-0000-0000-00007A610000}"/>
    <cellStyle name="40% - Accent4 8 4 2 2 2" xfId="26716" xr:uid="{00000000-0005-0000-0000-00007B610000}"/>
    <cellStyle name="40% - Accent4 8 4 2 3" xfId="26717" xr:uid="{00000000-0005-0000-0000-00007C610000}"/>
    <cellStyle name="40% - Accent4 8 4 3" xfId="26718" xr:uid="{00000000-0005-0000-0000-00007D610000}"/>
    <cellStyle name="40% - Accent4 8 4 3 2" xfId="26719" xr:uid="{00000000-0005-0000-0000-00007E610000}"/>
    <cellStyle name="40% - Accent4 8 4 4" xfId="26720" xr:uid="{00000000-0005-0000-0000-00007F610000}"/>
    <cellStyle name="40% - Accent4 8 5" xfId="26721" xr:uid="{00000000-0005-0000-0000-000080610000}"/>
    <cellStyle name="40% - Accent4 8 5 2" xfId="26722" xr:uid="{00000000-0005-0000-0000-000081610000}"/>
    <cellStyle name="40% - Accent4 8 5 2 2" xfId="26723" xr:uid="{00000000-0005-0000-0000-000082610000}"/>
    <cellStyle name="40% - Accent4 8 5 3" xfId="26724" xr:uid="{00000000-0005-0000-0000-000083610000}"/>
    <cellStyle name="40% - Accent4 8 6" xfId="26725" xr:uid="{00000000-0005-0000-0000-000084610000}"/>
    <cellStyle name="40% - Accent4 8 6 2" xfId="26726" xr:uid="{00000000-0005-0000-0000-000085610000}"/>
    <cellStyle name="40% - Accent4 8 6 2 2" xfId="26727" xr:uid="{00000000-0005-0000-0000-000086610000}"/>
    <cellStyle name="40% - Accent4 8 6 3" xfId="26728" xr:uid="{00000000-0005-0000-0000-000087610000}"/>
    <cellStyle name="40% - Accent4 8 7" xfId="26729" xr:uid="{00000000-0005-0000-0000-000088610000}"/>
    <cellStyle name="40% - Accent4 8 7 2" xfId="26730" xr:uid="{00000000-0005-0000-0000-000089610000}"/>
    <cellStyle name="40% - Accent4 8 7 2 2" xfId="26731" xr:uid="{00000000-0005-0000-0000-00008A610000}"/>
    <cellStyle name="40% - Accent4 8 7 3" xfId="26732" xr:uid="{00000000-0005-0000-0000-00008B610000}"/>
    <cellStyle name="40% - Accent4 8 8" xfId="26733" xr:uid="{00000000-0005-0000-0000-00008C610000}"/>
    <cellStyle name="40% - Accent4 8 8 2" xfId="26734" xr:uid="{00000000-0005-0000-0000-00008D610000}"/>
    <cellStyle name="40% - Accent4 8 9" xfId="26735" xr:uid="{00000000-0005-0000-0000-00008E610000}"/>
    <cellStyle name="40% - Accent4 8 9 2" xfId="26736" xr:uid="{00000000-0005-0000-0000-00008F610000}"/>
    <cellStyle name="40% - Accent4 9" xfId="26737" xr:uid="{00000000-0005-0000-0000-000090610000}"/>
    <cellStyle name="40% - Accent4 9 10" xfId="26738" xr:uid="{00000000-0005-0000-0000-000091610000}"/>
    <cellStyle name="40% - Accent4 9 2" xfId="26739" xr:uid="{00000000-0005-0000-0000-000092610000}"/>
    <cellStyle name="40% - Accent4 9 2 2" xfId="26740" xr:uid="{00000000-0005-0000-0000-000093610000}"/>
    <cellStyle name="40% - Accent4 9 2 2 2" xfId="26741" xr:uid="{00000000-0005-0000-0000-000094610000}"/>
    <cellStyle name="40% - Accent4 9 2 2 2 2" xfId="26742" xr:uid="{00000000-0005-0000-0000-000095610000}"/>
    <cellStyle name="40% - Accent4 9 2 2 2 2 2" xfId="26743" xr:uid="{00000000-0005-0000-0000-000096610000}"/>
    <cellStyle name="40% - Accent4 9 2 2 2 3" xfId="26744" xr:uid="{00000000-0005-0000-0000-000097610000}"/>
    <cellStyle name="40% - Accent4 9 2 2 3" xfId="26745" xr:uid="{00000000-0005-0000-0000-000098610000}"/>
    <cellStyle name="40% - Accent4 9 2 2 3 2" xfId="26746" xr:uid="{00000000-0005-0000-0000-000099610000}"/>
    <cellStyle name="40% - Accent4 9 2 2 3 2 2" xfId="26747" xr:uid="{00000000-0005-0000-0000-00009A610000}"/>
    <cellStyle name="40% - Accent4 9 2 2 3 3" xfId="26748" xr:uid="{00000000-0005-0000-0000-00009B610000}"/>
    <cellStyle name="40% - Accent4 9 2 2 4" xfId="26749" xr:uid="{00000000-0005-0000-0000-00009C610000}"/>
    <cellStyle name="40% - Accent4 9 2 2 4 2" xfId="26750" xr:uid="{00000000-0005-0000-0000-00009D610000}"/>
    <cellStyle name="40% - Accent4 9 2 2 4 2 2" xfId="26751" xr:uid="{00000000-0005-0000-0000-00009E610000}"/>
    <cellStyle name="40% - Accent4 9 2 2 4 3" xfId="26752" xr:uid="{00000000-0005-0000-0000-00009F610000}"/>
    <cellStyle name="40% - Accent4 9 2 2 5" xfId="26753" xr:uid="{00000000-0005-0000-0000-0000A0610000}"/>
    <cellStyle name="40% - Accent4 9 2 2 5 2" xfId="26754" xr:uid="{00000000-0005-0000-0000-0000A1610000}"/>
    <cellStyle name="40% - Accent4 9 2 2 6" xfId="26755" xr:uid="{00000000-0005-0000-0000-0000A2610000}"/>
    <cellStyle name="40% - Accent4 9 2 2 6 2" xfId="26756" xr:uid="{00000000-0005-0000-0000-0000A3610000}"/>
    <cellStyle name="40% - Accent4 9 2 2 7" xfId="26757" xr:uid="{00000000-0005-0000-0000-0000A4610000}"/>
    <cellStyle name="40% - Accent4 9 2 3" xfId="26758" xr:uid="{00000000-0005-0000-0000-0000A5610000}"/>
    <cellStyle name="40% - Accent4 9 2 3 2" xfId="26759" xr:uid="{00000000-0005-0000-0000-0000A6610000}"/>
    <cellStyle name="40% - Accent4 9 2 3 2 2" xfId="26760" xr:uid="{00000000-0005-0000-0000-0000A7610000}"/>
    <cellStyle name="40% - Accent4 9 2 3 2 2 2" xfId="26761" xr:uid="{00000000-0005-0000-0000-0000A8610000}"/>
    <cellStyle name="40% - Accent4 9 2 3 2 3" xfId="26762" xr:uid="{00000000-0005-0000-0000-0000A9610000}"/>
    <cellStyle name="40% - Accent4 9 2 3 3" xfId="26763" xr:uid="{00000000-0005-0000-0000-0000AA610000}"/>
    <cellStyle name="40% - Accent4 9 2 3 3 2" xfId="26764" xr:uid="{00000000-0005-0000-0000-0000AB610000}"/>
    <cellStyle name="40% - Accent4 9 2 3 4" xfId="26765" xr:uid="{00000000-0005-0000-0000-0000AC610000}"/>
    <cellStyle name="40% - Accent4 9 2 4" xfId="26766" xr:uid="{00000000-0005-0000-0000-0000AD610000}"/>
    <cellStyle name="40% - Accent4 9 2 4 2" xfId="26767" xr:uid="{00000000-0005-0000-0000-0000AE610000}"/>
    <cellStyle name="40% - Accent4 9 2 4 2 2" xfId="26768" xr:uid="{00000000-0005-0000-0000-0000AF610000}"/>
    <cellStyle name="40% - Accent4 9 2 4 3" xfId="26769" xr:uid="{00000000-0005-0000-0000-0000B0610000}"/>
    <cellStyle name="40% - Accent4 9 2 5" xfId="26770" xr:uid="{00000000-0005-0000-0000-0000B1610000}"/>
    <cellStyle name="40% - Accent4 9 2 5 2" xfId="26771" xr:uid="{00000000-0005-0000-0000-0000B2610000}"/>
    <cellStyle name="40% - Accent4 9 2 5 2 2" xfId="26772" xr:uid="{00000000-0005-0000-0000-0000B3610000}"/>
    <cellStyle name="40% - Accent4 9 2 5 3" xfId="26773" xr:uid="{00000000-0005-0000-0000-0000B4610000}"/>
    <cellStyle name="40% - Accent4 9 2 6" xfId="26774" xr:uid="{00000000-0005-0000-0000-0000B5610000}"/>
    <cellStyle name="40% - Accent4 9 2 6 2" xfId="26775" xr:uid="{00000000-0005-0000-0000-0000B6610000}"/>
    <cellStyle name="40% - Accent4 9 2 6 2 2" xfId="26776" xr:uid="{00000000-0005-0000-0000-0000B7610000}"/>
    <cellStyle name="40% - Accent4 9 2 6 3" xfId="26777" xr:uid="{00000000-0005-0000-0000-0000B8610000}"/>
    <cellStyle name="40% - Accent4 9 2 7" xfId="26778" xr:uid="{00000000-0005-0000-0000-0000B9610000}"/>
    <cellStyle name="40% - Accent4 9 2 7 2" xfId="26779" xr:uid="{00000000-0005-0000-0000-0000BA610000}"/>
    <cellStyle name="40% - Accent4 9 2 8" xfId="26780" xr:uid="{00000000-0005-0000-0000-0000BB610000}"/>
    <cellStyle name="40% - Accent4 9 2 8 2" xfId="26781" xr:uid="{00000000-0005-0000-0000-0000BC610000}"/>
    <cellStyle name="40% - Accent4 9 2 9" xfId="26782" xr:uid="{00000000-0005-0000-0000-0000BD610000}"/>
    <cellStyle name="40% - Accent4 9 3" xfId="26783" xr:uid="{00000000-0005-0000-0000-0000BE610000}"/>
    <cellStyle name="40% - Accent4 9 3 2" xfId="26784" xr:uid="{00000000-0005-0000-0000-0000BF610000}"/>
    <cellStyle name="40% - Accent4 9 3 2 2" xfId="26785" xr:uid="{00000000-0005-0000-0000-0000C0610000}"/>
    <cellStyle name="40% - Accent4 9 3 2 2 2" xfId="26786" xr:uid="{00000000-0005-0000-0000-0000C1610000}"/>
    <cellStyle name="40% - Accent4 9 3 2 3" xfId="26787" xr:uid="{00000000-0005-0000-0000-0000C2610000}"/>
    <cellStyle name="40% - Accent4 9 3 3" xfId="26788" xr:uid="{00000000-0005-0000-0000-0000C3610000}"/>
    <cellStyle name="40% - Accent4 9 3 3 2" xfId="26789" xr:uid="{00000000-0005-0000-0000-0000C4610000}"/>
    <cellStyle name="40% - Accent4 9 3 3 2 2" xfId="26790" xr:uid="{00000000-0005-0000-0000-0000C5610000}"/>
    <cellStyle name="40% - Accent4 9 3 3 3" xfId="26791" xr:uid="{00000000-0005-0000-0000-0000C6610000}"/>
    <cellStyle name="40% - Accent4 9 3 4" xfId="26792" xr:uid="{00000000-0005-0000-0000-0000C7610000}"/>
    <cellStyle name="40% - Accent4 9 3 4 2" xfId="26793" xr:uid="{00000000-0005-0000-0000-0000C8610000}"/>
    <cellStyle name="40% - Accent4 9 3 4 2 2" xfId="26794" xr:uid="{00000000-0005-0000-0000-0000C9610000}"/>
    <cellStyle name="40% - Accent4 9 3 4 3" xfId="26795" xr:uid="{00000000-0005-0000-0000-0000CA610000}"/>
    <cellStyle name="40% - Accent4 9 3 5" xfId="26796" xr:uid="{00000000-0005-0000-0000-0000CB610000}"/>
    <cellStyle name="40% - Accent4 9 3 5 2" xfId="26797" xr:uid="{00000000-0005-0000-0000-0000CC610000}"/>
    <cellStyle name="40% - Accent4 9 3 6" xfId="26798" xr:uid="{00000000-0005-0000-0000-0000CD610000}"/>
    <cellStyle name="40% - Accent4 9 3 6 2" xfId="26799" xr:uid="{00000000-0005-0000-0000-0000CE610000}"/>
    <cellStyle name="40% - Accent4 9 3 7" xfId="26800" xr:uid="{00000000-0005-0000-0000-0000CF610000}"/>
    <cellStyle name="40% - Accent4 9 4" xfId="26801" xr:uid="{00000000-0005-0000-0000-0000D0610000}"/>
    <cellStyle name="40% - Accent4 9 4 2" xfId="26802" xr:uid="{00000000-0005-0000-0000-0000D1610000}"/>
    <cellStyle name="40% - Accent4 9 4 2 2" xfId="26803" xr:uid="{00000000-0005-0000-0000-0000D2610000}"/>
    <cellStyle name="40% - Accent4 9 4 2 2 2" xfId="26804" xr:uid="{00000000-0005-0000-0000-0000D3610000}"/>
    <cellStyle name="40% - Accent4 9 4 2 3" xfId="26805" xr:uid="{00000000-0005-0000-0000-0000D4610000}"/>
    <cellStyle name="40% - Accent4 9 4 3" xfId="26806" xr:uid="{00000000-0005-0000-0000-0000D5610000}"/>
    <cellStyle name="40% - Accent4 9 4 3 2" xfId="26807" xr:uid="{00000000-0005-0000-0000-0000D6610000}"/>
    <cellStyle name="40% - Accent4 9 4 4" xfId="26808" xr:uid="{00000000-0005-0000-0000-0000D7610000}"/>
    <cellStyle name="40% - Accent4 9 5" xfId="26809" xr:uid="{00000000-0005-0000-0000-0000D8610000}"/>
    <cellStyle name="40% - Accent4 9 5 2" xfId="26810" xr:uid="{00000000-0005-0000-0000-0000D9610000}"/>
    <cellStyle name="40% - Accent4 9 5 2 2" xfId="26811" xr:uid="{00000000-0005-0000-0000-0000DA610000}"/>
    <cellStyle name="40% - Accent4 9 5 3" xfId="26812" xr:uid="{00000000-0005-0000-0000-0000DB610000}"/>
    <cellStyle name="40% - Accent4 9 6" xfId="26813" xr:uid="{00000000-0005-0000-0000-0000DC610000}"/>
    <cellStyle name="40% - Accent4 9 6 2" xfId="26814" xr:uid="{00000000-0005-0000-0000-0000DD610000}"/>
    <cellStyle name="40% - Accent4 9 6 2 2" xfId="26815" xr:uid="{00000000-0005-0000-0000-0000DE610000}"/>
    <cellStyle name="40% - Accent4 9 6 3" xfId="26816" xr:uid="{00000000-0005-0000-0000-0000DF610000}"/>
    <cellStyle name="40% - Accent4 9 7" xfId="26817" xr:uid="{00000000-0005-0000-0000-0000E0610000}"/>
    <cellStyle name="40% - Accent4 9 7 2" xfId="26818" xr:uid="{00000000-0005-0000-0000-0000E1610000}"/>
    <cellStyle name="40% - Accent4 9 7 2 2" xfId="26819" xr:uid="{00000000-0005-0000-0000-0000E2610000}"/>
    <cellStyle name="40% - Accent4 9 7 3" xfId="26820" xr:uid="{00000000-0005-0000-0000-0000E3610000}"/>
    <cellStyle name="40% - Accent4 9 8" xfId="26821" xr:uid="{00000000-0005-0000-0000-0000E4610000}"/>
    <cellStyle name="40% - Accent4 9 8 2" xfId="26822" xr:uid="{00000000-0005-0000-0000-0000E5610000}"/>
    <cellStyle name="40% - Accent4 9 9" xfId="26823" xr:uid="{00000000-0005-0000-0000-0000E6610000}"/>
    <cellStyle name="40% - Accent4 9 9 2" xfId="26824" xr:uid="{00000000-0005-0000-0000-0000E7610000}"/>
    <cellStyle name="40% - Accent5" xfId="36" builtinId="47" customBuiltin="1"/>
    <cellStyle name="40% - Accent5 10" xfId="26825" xr:uid="{00000000-0005-0000-0000-0000E9610000}"/>
    <cellStyle name="40% - Accent5 10 10" xfId="26826" xr:uid="{00000000-0005-0000-0000-0000EA610000}"/>
    <cellStyle name="40% - Accent5 10 2" xfId="26827" xr:uid="{00000000-0005-0000-0000-0000EB610000}"/>
    <cellStyle name="40% - Accent5 10 2 2" xfId="26828" xr:uid="{00000000-0005-0000-0000-0000EC610000}"/>
    <cellStyle name="40% - Accent5 10 2 2 2" xfId="26829" xr:uid="{00000000-0005-0000-0000-0000ED610000}"/>
    <cellStyle name="40% - Accent5 10 2 2 2 2" xfId="26830" xr:uid="{00000000-0005-0000-0000-0000EE610000}"/>
    <cellStyle name="40% - Accent5 10 2 2 2 2 2" xfId="26831" xr:uid="{00000000-0005-0000-0000-0000EF610000}"/>
    <cellStyle name="40% - Accent5 10 2 2 2 3" xfId="26832" xr:uid="{00000000-0005-0000-0000-0000F0610000}"/>
    <cellStyle name="40% - Accent5 10 2 2 3" xfId="26833" xr:uid="{00000000-0005-0000-0000-0000F1610000}"/>
    <cellStyle name="40% - Accent5 10 2 2 3 2" xfId="26834" xr:uid="{00000000-0005-0000-0000-0000F2610000}"/>
    <cellStyle name="40% - Accent5 10 2 2 3 2 2" xfId="26835" xr:uid="{00000000-0005-0000-0000-0000F3610000}"/>
    <cellStyle name="40% - Accent5 10 2 2 3 3" xfId="26836" xr:uid="{00000000-0005-0000-0000-0000F4610000}"/>
    <cellStyle name="40% - Accent5 10 2 2 4" xfId="26837" xr:uid="{00000000-0005-0000-0000-0000F5610000}"/>
    <cellStyle name="40% - Accent5 10 2 2 4 2" xfId="26838" xr:uid="{00000000-0005-0000-0000-0000F6610000}"/>
    <cellStyle name="40% - Accent5 10 2 2 4 2 2" xfId="26839" xr:uid="{00000000-0005-0000-0000-0000F7610000}"/>
    <cellStyle name="40% - Accent5 10 2 2 4 3" xfId="26840" xr:uid="{00000000-0005-0000-0000-0000F8610000}"/>
    <cellStyle name="40% - Accent5 10 2 2 5" xfId="26841" xr:uid="{00000000-0005-0000-0000-0000F9610000}"/>
    <cellStyle name="40% - Accent5 10 2 2 5 2" xfId="26842" xr:uid="{00000000-0005-0000-0000-0000FA610000}"/>
    <cellStyle name="40% - Accent5 10 2 2 6" xfId="26843" xr:uid="{00000000-0005-0000-0000-0000FB610000}"/>
    <cellStyle name="40% - Accent5 10 2 2 6 2" xfId="26844" xr:uid="{00000000-0005-0000-0000-0000FC610000}"/>
    <cellStyle name="40% - Accent5 10 2 2 7" xfId="26845" xr:uid="{00000000-0005-0000-0000-0000FD610000}"/>
    <cellStyle name="40% - Accent5 10 2 3" xfId="26846" xr:uid="{00000000-0005-0000-0000-0000FE610000}"/>
    <cellStyle name="40% - Accent5 10 2 3 2" xfId="26847" xr:uid="{00000000-0005-0000-0000-0000FF610000}"/>
    <cellStyle name="40% - Accent5 10 2 3 2 2" xfId="26848" xr:uid="{00000000-0005-0000-0000-000000620000}"/>
    <cellStyle name="40% - Accent5 10 2 3 2 2 2" xfId="26849" xr:uid="{00000000-0005-0000-0000-000001620000}"/>
    <cellStyle name="40% - Accent5 10 2 3 2 3" xfId="26850" xr:uid="{00000000-0005-0000-0000-000002620000}"/>
    <cellStyle name="40% - Accent5 10 2 3 3" xfId="26851" xr:uid="{00000000-0005-0000-0000-000003620000}"/>
    <cellStyle name="40% - Accent5 10 2 3 3 2" xfId="26852" xr:uid="{00000000-0005-0000-0000-000004620000}"/>
    <cellStyle name="40% - Accent5 10 2 3 4" xfId="26853" xr:uid="{00000000-0005-0000-0000-000005620000}"/>
    <cellStyle name="40% - Accent5 10 2 4" xfId="26854" xr:uid="{00000000-0005-0000-0000-000006620000}"/>
    <cellStyle name="40% - Accent5 10 2 4 2" xfId="26855" xr:uid="{00000000-0005-0000-0000-000007620000}"/>
    <cellStyle name="40% - Accent5 10 2 4 2 2" xfId="26856" xr:uid="{00000000-0005-0000-0000-000008620000}"/>
    <cellStyle name="40% - Accent5 10 2 4 3" xfId="26857" xr:uid="{00000000-0005-0000-0000-000009620000}"/>
    <cellStyle name="40% - Accent5 10 2 5" xfId="26858" xr:uid="{00000000-0005-0000-0000-00000A620000}"/>
    <cellStyle name="40% - Accent5 10 2 5 2" xfId="26859" xr:uid="{00000000-0005-0000-0000-00000B620000}"/>
    <cellStyle name="40% - Accent5 10 2 5 2 2" xfId="26860" xr:uid="{00000000-0005-0000-0000-00000C620000}"/>
    <cellStyle name="40% - Accent5 10 2 5 3" xfId="26861" xr:uid="{00000000-0005-0000-0000-00000D620000}"/>
    <cellStyle name="40% - Accent5 10 2 6" xfId="26862" xr:uid="{00000000-0005-0000-0000-00000E620000}"/>
    <cellStyle name="40% - Accent5 10 2 6 2" xfId="26863" xr:uid="{00000000-0005-0000-0000-00000F620000}"/>
    <cellStyle name="40% - Accent5 10 2 6 2 2" xfId="26864" xr:uid="{00000000-0005-0000-0000-000010620000}"/>
    <cellStyle name="40% - Accent5 10 2 6 3" xfId="26865" xr:uid="{00000000-0005-0000-0000-000011620000}"/>
    <cellStyle name="40% - Accent5 10 2 7" xfId="26866" xr:uid="{00000000-0005-0000-0000-000012620000}"/>
    <cellStyle name="40% - Accent5 10 2 7 2" xfId="26867" xr:uid="{00000000-0005-0000-0000-000013620000}"/>
    <cellStyle name="40% - Accent5 10 2 8" xfId="26868" xr:uid="{00000000-0005-0000-0000-000014620000}"/>
    <cellStyle name="40% - Accent5 10 2 8 2" xfId="26869" xr:uid="{00000000-0005-0000-0000-000015620000}"/>
    <cellStyle name="40% - Accent5 10 2 9" xfId="26870" xr:uid="{00000000-0005-0000-0000-000016620000}"/>
    <cellStyle name="40% - Accent5 10 3" xfId="26871" xr:uid="{00000000-0005-0000-0000-000017620000}"/>
    <cellStyle name="40% - Accent5 10 3 2" xfId="26872" xr:uid="{00000000-0005-0000-0000-000018620000}"/>
    <cellStyle name="40% - Accent5 10 3 2 2" xfId="26873" xr:uid="{00000000-0005-0000-0000-000019620000}"/>
    <cellStyle name="40% - Accent5 10 3 2 2 2" xfId="26874" xr:uid="{00000000-0005-0000-0000-00001A620000}"/>
    <cellStyle name="40% - Accent5 10 3 2 3" xfId="26875" xr:uid="{00000000-0005-0000-0000-00001B620000}"/>
    <cellStyle name="40% - Accent5 10 3 3" xfId="26876" xr:uid="{00000000-0005-0000-0000-00001C620000}"/>
    <cellStyle name="40% - Accent5 10 3 3 2" xfId="26877" xr:uid="{00000000-0005-0000-0000-00001D620000}"/>
    <cellStyle name="40% - Accent5 10 3 3 2 2" xfId="26878" xr:uid="{00000000-0005-0000-0000-00001E620000}"/>
    <cellStyle name="40% - Accent5 10 3 3 3" xfId="26879" xr:uid="{00000000-0005-0000-0000-00001F620000}"/>
    <cellStyle name="40% - Accent5 10 3 4" xfId="26880" xr:uid="{00000000-0005-0000-0000-000020620000}"/>
    <cellStyle name="40% - Accent5 10 3 4 2" xfId="26881" xr:uid="{00000000-0005-0000-0000-000021620000}"/>
    <cellStyle name="40% - Accent5 10 3 4 2 2" xfId="26882" xr:uid="{00000000-0005-0000-0000-000022620000}"/>
    <cellStyle name="40% - Accent5 10 3 4 3" xfId="26883" xr:uid="{00000000-0005-0000-0000-000023620000}"/>
    <cellStyle name="40% - Accent5 10 3 5" xfId="26884" xr:uid="{00000000-0005-0000-0000-000024620000}"/>
    <cellStyle name="40% - Accent5 10 3 5 2" xfId="26885" xr:uid="{00000000-0005-0000-0000-000025620000}"/>
    <cellStyle name="40% - Accent5 10 3 6" xfId="26886" xr:uid="{00000000-0005-0000-0000-000026620000}"/>
    <cellStyle name="40% - Accent5 10 3 6 2" xfId="26887" xr:uid="{00000000-0005-0000-0000-000027620000}"/>
    <cellStyle name="40% - Accent5 10 3 7" xfId="26888" xr:uid="{00000000-0005-0000-0000-000028620000}"/>
    <cellStyle name="40% - Accent5 10 4" xfId="26889" xr:uid="{00000000-0005-0000-0000-000029620000}"/>
    <cellStyle name="40% - Accent5 10 4 2" xfId="26890" xr:uid="{00000000-0005-0000-0000-00002A620000}"/>
    <cellStyle name="40% - Accent5 10 4 2 2" xfId="26891" xr:uid="{00000000-0005-0000-0000-00002B620000}"/>
    <cellStyle name="40% - Accent5 10 4 2 2 2" xfId="26892" xr:uid="{00000000-0005-0000-0000-00002C620000}"/>
    <cellStyle name="40% - Accent5 10 4 2 3" xfId="26893" xr:uid="{00000000-0005-0000-0000-00002D620000}"/>
    <cellStyle name="40% - Accent5 10 4 3" xfId="26894" xr:uid="{00000000-0005-0000-0000-00002E620000}"/>
    <cellStyle name="40% - Accent5 10 4 3 2" xfId="26895" xr:uid="{00000000-0005-0000-0000-00002F620000}"/>
    <cellStyle name="40% - Accent5 10 4 4" xfId="26896" xr:uid="{00000000-0005-0000-0000-000030620000}"/>
    <cellStyle name="40% - Accent5 10 5" xfId="26897" xr:uid="{00000000-0005-0000-0000-000031620000}"/>
    <cellStyle name="40% - Accent5 10 5 2" xfId="26898" xr:uid="{00000000-0005-0000-0000-000032620000}"/>
    <cellStyle name="40% - Accent5 10 5 2 2" xfId="26899" xr:uid="{00000000-0005-0000-0000-000033620000}"/>
    <cellStyle name="40% - Accent5 10 5 3" xfId="26900" xr:uid="{00000000-0005-0000-0000-000034620000}"/>
    <cellStyle name="40% - Accent5 10 6" xfId="26901" xr:uid="{00000000-0005-0000-0000-000035620000}"/>
    <cellStyle name="40% - Accent5 10 6 2" xfId="26902" xr:uid="{00000000-0005-0000-0000-000036620000}"/>
    <cellStyle name="40% - Accent5 10 6 2 2" xfId="26903" xr:uid="{00000000-0005-0000-0000-000037620000}"/>
    <cellStyle name="40% - Accent5 10 6 3" xfId="26904" xr:uid="{00000000-0005-0000-0000-000038620000}"/>
    <cellStyle name="40% - Accent5 10 7" xfId="26905" xr:uid="{00000000-0005-0000-0000-000039620000}"/>
    <cellStyle name="40% - Accent5 10 7 2" xfId="26906" xr:uid="{00000000-0005-0000-0000-00003A620000}"/>
    <cellStyle name="40% - Accent5 10 7 2 2" xfId="26907" xr:uid="{00000000-0005-0000-0000-00003B620000}"/>
    <cellStyle name="40% - Accent5 10 7 3" xfId="26908" xr:uid="{00000000-0005-0000-0000-00003C620000}"/>
    <cellStyle name="40% - Accent5 10 8" xfId="26909" xr:uid="{00000000-0005-0000-0000-00003D620000}"/>
    <cellStyle name="40% - Accent5 10 8 2" xfId="26910" xr:uid="{00000000-0005-0000-0000-00003E620000}"/>
    <cellStyle name="40% - Accent5 10 9" xfId="26911" xr:uid="{00000000-0005-0000-0000-00003F620000}"/>
    <cellStyle name="40% - Accent5 10 9 2" xfId="26912" xr:uid="{00000000-0005-0000-0000-000040620000}"/>
    <cellStyle name="40% - Accent5 11" xfId="26913" xr:uid="{00000000-0005-0000-0000-000041620000}"/>
    <cellStyle name="40% - Accent5 11 2" xfId="26914" xr:uid="{00000000-0005-0000-0000-000042620000}"/>
    <cellStyle name="40% - Accent5 11 2 2" xfId="26915" xr:uid="{00000000-0005-0000-0000-000043620000}"/>
    <cellStyle name="40% - Accent5 11 2 2 2" xfId="26916" xr:uid="{00000000-0005-0000-0000-000044620000}"/>
    <cellStyle name="40% - Accent5 11 2 2 2 2" xfId="26917" xr:uid="{00000000-0005-0000-0000-000045620000}"/>
    <cellStyle name="40% - Accent5 11 2 2 3" xfId="26918" xr:uid="{00000000-0005-0000-0000-000046620000}"/>
    <cellStyle name="40% - Accent5 11 2 3" xfId="26919" xr:uid="{00000000-0005-0000-0000-000047620000}"/>
    <cellStyle name="40% - Accent5 11 2 3 2" xfId="26920" xr:uid="{00000000-0005-0000-0000-000048620000}"/>
    <cellStyle name="40% - Accent5 11 2 3 2 2" xfId="26921" xr:uid="{00000000-0005-0000-0000-000049620000}"/>
    <cellStyle name="40% - Accent5 11 2 3 3" xfId="26922" xr:uid="{00000000-0005-0000-0000-00004A620000}"/>
    <cellStyle name="40% - Accent5 11 2 4" xfId="26923" xr:uid="{00000000-0005-0000-0000-00004B620000}"/>
    <cellStyle name="40% - Accent5 11 2 4 2" xfId="26924" xr:uid="{00000000-0005-0000-0000-00004C620000}"/>
    <cellStyle name="40% - Accent5 11 2 4 2 2" xfId="26925" xr:uid="{00000000-0005-0000-0000-00004D620000}"/>
    <cellStyle name="40% - Accent5 11 2 4 3" xfId="26926" xr:uid="{00000000-0005-0000-0000-00004E620000}"/>
    <cellStyle name="40% - Accent5 11 2 5" xfId="26927" xr:uid="{00000000-0005-0000-0000-00004F620000}"/>
    <cellStyle name="40% - Accent5 11 2 5 2" xfId="26928" xr:uid="{00000000-0005-0000-0000-000050620000}"/>
    <cellStyle name="40% - Accent5 11 2 6" xfId="26929" xr:uid="{00000000-0005-0000-0000-000051620000}"/>
    <cellStyle name="40% - Accent5 11 2 6 2" xfId="26930" xr:uid="{00000000-0005-0000-0000-000052620000}"/>
    <cellStyle name="40% - Accent5 11 2 7" xfId="26931" xr:uid="{00000000-0005-0000-0000-000053620000}"/>
    <cellStyle name="40% - Accent5 11 3" xfId="26932" xr:uid="{00000000-0005-0000-0000-000054620000}"/>
    <cellStyle name="40% - Accent5 11 3 2" xfId="26933" xr:uid="{00000000-0005-0000-0000-000055620000}"/>
    <cellStyle name="40% - Accent5 11 3 2 2" xfId="26934" xr:uid="{00000000-0005-0000-0000-000056620000}"/>
    <cellStyle name="40% - Accent5 11 3 2 2 2" xfId="26935" xr:uid="{00000000-0005-0000-0000-000057620000}"/>
    <cellStyle name="40% - Accent5 11 3 2 3" xfId="26936" xr:uid="{00000000-0005-0000-0000-000058620000}"/>
    <cellStyle name="40% - Accent5 11 3 3" xfId="26937" xr:uid="{00000000-0005-0000-0000-000059620000}"/>
    <cellStyle name="40% - Accent5 11 3 3 2" xfId="26938" xr:uid="{00000000-0005-0000-0000-00005A620000}"/>
    <cellStyle name="40% - Accent5 11 3 4" xfId="26939" xr:uid="{00000000-0005-0000-0000-00005B620000}"/>
    <cellStyle name="40% - Accent5 11 4" xfId="26940" xr:uid="{00000000-0005-0000-0000-00005C620000}"/>
    <cellStyle name="40% - Accent5 11 4 2" xfId="26941" xr:uid="{00000000-0005-0000-0000-00005D620000}"/>
    <cellStyle name="40% - Accent5 11 4 2 2" xfId="26942" xr:uid="{00000000-0005-0000-0000-00005E620000}"/>
    <cellStyle name="40% - Accent5 11 4 3" xfId="26943" xr:uid="{00000000-0005-0000-0000-00005F620000}"/>
    <cellStyle name="40% - Accent5 11 5" xfId="26944" xr:uid="{00000000-0005-0000-0000-000060620000}"/>
    <cellStyle name="40% - Accent5 11 5 2" xfId="26945" xr:uid="{00000000-0005-0000-0000-000061620000}"/>
    <cellStyle name="40% - Accent5 11 5 2 2" xfId="26946" xr:uid="{00000000-0005-0000-0000-000062620000}"/>
    <cellStyle name="40% - Accent5 11 5 3" xfId="26947" xr:uid="{00000000-0005-0000-0000-000063620000}"/>
    <cellStyle name="40% - Accent5 11 6" xfId="26948" xr:uid="{00000000-0005-0000-0000-000064620000}"/>
    <cellStyle name="40% - Accent5 11 6 2" xfId="26949" xr:uid="{00000000-0005-0000-0000-000065620000}"/>
    <cellStyle name="40% - Accent5 11 6 2 2" xfId="26950" xr:uid="{00000000-0005-0000-0000-000066620000}"/>
    <cellStyle name="40% - Accent5 11 6 3" xfId="26951" xr:uid="{00000000-0005-0000-0000-000067620000}"/>
    <cellStyle name="40% - Accent5 11 7" xfId="26952" xr:uid="{00000000-0005-0000-0000-000068620000}"/>
    <cellStyle name="40% - Accent5 11 7 2" xfId="26953" xr:uid="{00000000-0005-0000-0000-000069620000}"/>
    <cellStyle name="40% - Accent5 11 8" xfId="26954" xr:uid="{00000000-0005-0000-0000-00006A620000}"/>
    <cellStyle name="40% - Accent5 11 8 2" xfId="26955" xr:uid="{00000000-0005-0000-0000-00006B620000}"/>
    <cellStyle name="40% - Accent5 11 9" xfId="26956" xr:uid="{00000000-0005-0000-0000-00006C620000}"/>
    <cellStyle name="40% - Accent5 12" xfId="26957" xr:uid="{00000000-0005-0000-0000-00006D620000}"/>
    <cellStyle name="40% - Accent5 12 2" xfId="26958" xr:uid="{00000000-0005-0000-0000-00006E620000}"/>
    <cellStyle name="40% - Accent5 12 2 2" xfId="26959" xr:uid="{00000000-0005-0000-0000-00006F620000}"/>
    <cellStyle name="40% - Accent5 12 2 2 2" xfId="26960" xr:uid="{00000000-0005-0000-0000-000070620000}"/>
    <cellStyle name="40% - Accent5 12 2 2 2 2" xfId="26961" xr:uid="{00000000-0005-0000-0000-000071620000}"/>
    <cellStyle name="40% - Accent5 12 2 2 3" xfId="26962" xr:uid="{00000000-0005-0000-0000-000072620000}"/>
    <cellStyle name="40% - Accent5 12 2 3" xfId="26963" xr:uid="{00000000-0005-0000-0000-000073620000}"/>
    <cellStyle name="40% - Accent5 12 2 3 2" xfId="26964" xr:uid="{00000000-0005-0000-0000-000074620000}"/>
    <cellStyle name="40% - Accent5 12 2 4" xfId="26965" xr:uid="{00000000-0005-0000-0000-000075620000}"/>
    <cellStyle name="40% - Accent5 12 3" xfId="26966" xr:uid="{00000000-0005-0000-0000-000076620000}"/>
    <cellStyle name="40% - Accent5 12 3 2" xfId="26967" xr:uid="{00000000-0005-0000-0000-000077620000}"/>
    <cellStyle name="40% - Accent5 12 3 2 2" xfId="26968" xr:uid="{00000000-0005-0000-0000-000078620000}"/>
    <cellStyle name="40% - Accent5 12 3 3" xfId="26969" xr:uid="{00000000-0005-0000-0000-000079620000}"/>
    <cellStyle name="40% - Accent5 12 4" xfId="26970" xr:uid="{00000000-0005-0000-0000-00007A620000}"/>
    <cellStyle name="40% - Accent5 12 4 2" xfId="26971" xr:uid="{00000000-0005-0000-0000-00007B620000}"/>
    <cellStyle name="40% - Accent5 12 4 2 2" xfId="26972" xr:uid="{00000000-0005-0000-0000-00007C620000}"/>
    <cellStyle name="40% - Accent5 12 4 3" xfId="26973" xr:uid="{00000000-0005-0000-0000-00007D620000}"/>
    <cellStyle name="40% - Accent5 12 5" xfId="26974" xr:uid="{00000000-0005-0000-0000-00007E620000}"/>
    <cellStyle name="40% - Accent5 12 5 2" xfId="26975" xr:uid="{00000000-0005-0000-0000-00007F620000}"/>
    <cellStyle name="40% - Accent5 12 5 2 2" xfId="26976" xr:uid="{00000000-0005-0000-0000-000080620000}"/>
    <cellStyle name="40% - Accent5 12 5 3" xfId="26977" xr:uid="{00000000-0005-0000-0000-000081620000}"/>
    <cellStyle name="40% - Accent5 12 6" xfId="26978" xr:uid="{00000000-0005-0000-0000-000082620000}"/>
    <cellStyle name="40% - Accent5 12 6 2" xfId="26979" xr:uid="{00000000-0005-0000-0000-000083620000}"/>
    <cellStyle name="40% - Accent5 12 7" xfId="26980" xr:uid="{00000000-0005-0000-0000-000084620000}"/>
    <cellStyle name="40% - Accent5 12 7 2" xfId="26981" xr:uid="{00000000-0005-0000-0000-000085620000}"/>
    <cellStyle name="40% - Accent5 12 8" xfId="26982" xr:uid="{00000000-0005-0000-0000-000086620000}"/>
    <cellStyle name="40% - Accent5 13" xfId="26983" xr:uid="{00000000-0005-0000-0000-000087620000}"/>
    <cellStyle name="40% - Accent5 13 2" xfId="26984" xr:uid="{00000000-0005-0000-0000-000088620000}"/>
    <cellStyle name="40% - Accent5 13 2 2" xfId="26985" xr:uid="{00000000-0005-0000-0000-000089620000}"/>
    <cellStyle name="40% - Accent5 13 2 2 2" xfId="26986" xr:uid="{00000000-0005-0000-0000-00008A620000}"/>
    <cellStyle name="40% - Accent5 13 2 3" xfId="26987" xr:uid="{00000000-0005-0000-0000-00008B620000}"/>
    <cellStyle name="40% - Accent5 13 3" xfId="26988" xr:uid="{00000000-0005-0000-0000-00008C620000}"/>
    <cellStyle name="40% - Accent5 13 3 2" xfId="26989" xr:uid="{00000000-0005-0000-0000-00008D620000}"/>
    <cellStyle name="40% - Accent5 13 3 2 2" xfId="26990" xr:uid="{00000000-0005-0000-0000-00008E620000}"/>
    <cellStyle name="40% - Accent5 13 3 3" xfId="26991" xr:uid="{00000000-0005-0000-0000-00008F620000}"/>
    <cellStyle name="40% - Accent5 13 4" xfId="26992" xr:uid="{00000000-0005-0000-0000-000090620000}"/>
    <cellStyle name="40% - Accent5 13 4 2" xfId="26993" xr:uid="{00000000-0005-0000-0000-000091620000}"/>
    <cellStyle name="40% - Accent5 13 4 2 2" xfId="26994" xr:uid="{00000000-0005-0000-0000-000092620000}"/>
    <cellStyle name="40% - Accent5 13 4 3" xfId="26995" xr:uid="{00000000-0005-0000-0000-000093620000}"/>
    <cellStyle name="40% - Accent5 13 5" xfId="26996" xr:uid="{00000000-0005-0000-0000-000094620000}"/>
    <cellStyle name="40% - Accent5 13 5 2" xfId="26997" xr:uid="{00000000-0005-0000-0000-000095620000}"/>
    <cellStyle name="40% - Accent5 13 6" xfId="26998" xr:uid="{00000000-0005-0000-0000-000096620000}"/>
    <cellStyle name="40% - Accent5 13 6 2" xfId="26999" xr:uid="{00000000-0005-0000-0000-000097620000}"/>
    <cellStyle name="40% - Accent5 13 7" xfId="27000" xr:uid="{00000000-0005-0000-0000-000098620000}"/>
    <cellStyle name="40% - Accent5 14" xfId="27001" xr:uid="{00000000-0005-0000-0000-000099620000}"/>
    <cellStyle name="40% - Accent5 14 2" xfId="27002" xr:uid="{00000000-0005-0000-0000-00009A620000}"/>
    <cellStyle name="40% - Accent5 14 2 2" xfId="27003" xr:uid="{00000000-0005-0000-0000-00009B620000}"/>
    <cellStyle name="40% - Accent5 14 2 2 2" xfId="27004" xr:uid="{00000000-0005-0000-0000-00009C620000}"/>
    <cellStyle name="40% - Accent5 14 2 3" xfId="27005" xr:uid="{00000000-0005-0000-0000-00009D620000}"/>
    <cellStyle name="40% - Accent5 14 3" xfId="27006" xr:uid="{00000000-0005-0000-0000-00009E620000}"/>
    <cellStyle name="40% - Accent5 14 3 2" xfId="27007" xr:uid="{00000000-0005-0000-0000-00009F620000}"/>
    <cellStyle name="40% - Accent5 14 4" xfId="27008" xr:uid="{00000000-0005-0000-0000-0000A0620000}"/>
    <cellStyle name="40% - Accent5 14 4 2" xfId="27009" xr:uid="{00000000-0005-0000-0000-0000A1620000}"/>
    <cellStyle name="40% - Accent5 14 5" xfId="27010" xr:uid="{00000000-0005-0000-0000-0000A2620000}"/>
    <cellStyle name="40% - Accent5 15" xfId="27011" xr:uid="{00000000-0005-0000-0000-0000A3620000}"/>
    <cellStyle name="40% - Accent5 15 2" xfId="27012" xr:uid="{00000000-0005-0000-0000-0000A4620000}"/>
    <cellStyle name="40% - Accent5 15 2 2" xfId="27013" xr:uid="{00000000-0005-0000-0000-0000A5620000}"/>
    <cellStyle name="40% - Accent5 15 3" xfId="27014" xr:uid="{00000000-0005-0000-0000-0000A6620000}"/>
    <cellStyle name="40% - Accent5 16" xfId="27015" xr:uid="{00000000-0005-0000-0000-0000A7620000}"/>
    <cellStyle name="40% - Accent5 16 2" xfId="27016" xr:uid="{00000000-0005-0000-0000-0000A8620000}"/>
    <cellStyle name="40% - Accent5 16 2 2" xfId="27017" xr:uid="{00000000-0005-0000-0000-0000A9620000}"/>
    <cellStyle name="40% - Accent5 16 3" xfId="27018" xr:uid="{00000000-0005-0000-0000-0000AA620000}"/>
    <cellStyle name="40% - Accent5 17" xfId="27019" xr:uid="{00000000-0005-0000-0000-0000AB620000}"/>
    <cellStyle name="40% - Accent5 17 2" xfId="27020" xr:uid="{00000000-0005-0000-0000-0000AC620000}"/>
    <cellStyle name="40% - Accent5 17 2 2" xfId="27021" xr:uid="{00000000-0005-0000-0000-0000AD620000}"/>
    <cellStyle name="40% - Accent5 17 3" xfId="27022" xr:uid="{00000000-0005-0000-0000-0000AE620000}"/>
    <cellStyle name="40% - Accent5 18" xfId="27023" xr:uid="{00000000-0005-0000-0000-0000AF620000}"/>
    <cellStyle name="40% - Accent5 18 2" xfId="27024" xr:uid="{00000000-0005-0000-0000-0000B0620000}"/>
    <cellStyle name="40% - Accent5 19" xfId="27025" xr:uid="{00000000-0005-0000-0000-0000B1620000}"/>
    <cellStyle name="40% - Accent5 19 2" xfId="27026" xr:uid="{00000000-0005-0000-0000-0000B2620000}"/>
    <cellStyle name="40% - Accent5 2" xfId="898" xr:uid="{00000000-0005-0000-0000-0000B3620000}"/>
    <cellStyle name="40% - Accent5 2 10" xfId="27027" xr:uid="{00000000-0005-0000-0000-0000B4620000}"/>
    <cellStyle name="40% - Accent5 2 10 2" xfId="27028" xr:uid="{00000000-0005-0000-0000-0000B5620000}"/>
    <cellStyle name="40% - Accent5 2 10 2 2" xfId="27029" xr:uid="{00000000-0005-0000-0000-0000B6620000}"/>
    <cellStyle name="40% - Accent5 2 10 3" xfId="27030" xr:uid="{00000000-0005-0000-0000-0000B7620000}"/>
    <cellStyle name="40% - Accent5 2 11" xfId="27031" xr:uid="{00000000-0005-0000-0000-0000B8620000}"/>
    <cellStyle name="40% - Accent5 2 11 2" xfId="27032" xr:uid="{00000000-0005-0000-0000-0000B9620000}"/>
    <cellStyle name="40% - Accent5 2 12" xfId="27033" xr:uid="{00000000-0005-0000-0000-0000BA620000}"/>
    <cellStyle name="40% - Accent5 2 12 2" xfId="27034" xr:uid="{00000000-0005-0000-0000-0000BB620000}"/>
    <cellStyle name="40% - Accent5 2 13" xfId="27035" xr:uid="{00000000-0005-0000-0000-0000BC620000}"/>
    <cellStyle name="40% - Accent5 2 14" xfId="27036" xr:uid="{00000000-0005-0000-0000-0000BD620000}"/>
    <cellStyle name="40% - Accent5 2 2" xfId="899" xr:uid="{00000000-0005-0000-0000-0000BE620000}"/>
    <cellStyle name="40% - Accent5 2 2 10" xfId="27037" xr:uid="{00000000-0005-0000-0000-0000BF620000}"/>
    <cellStyle name="40% - Accent5 2 2 10 2" xfId="27038" xr:uid="{00000000-0005-0000-0000-0000C0620000}"/>
    <cellStyle name="40% - Accent5 2 2 11" xfId="27039" xr:uid="{00000000-0005-0000-0000-0000C1620000}"/>
    <cellStyle name="40% - Accent5 2 2 12" xfId="27040" xr:uid="{00000000-0005-0000-0000-0000C2620000}"/>
    <cellStyle name="40% - Accent5 2 2 2" xfId="2641" xr:uid="{00000000-0005-0000-0000-0000C3620000}"/>
    <cellStyle name="40% - Accent5 2 2 2 10" xfId="27041" xr:uid="{00000000-0005-0000-0000-0000C4620000}"/>
    <cellStyle name="40% - Accent5 2 2 2 11" xfId="27042" xr:uid="{00000000-0005-0000-0000-0000C5620000}"/>
    <cellStyle name="40% - Accent5 2 2 2 2" xfId="27043" xr:uid="{00000000-0005-0000-0000-0000C6620000}"/>
    <cellStyle name="40% - Accent5 2 2 2 2 2" xfId="27044" xr:uid="{00000000-0005-0000-0000-0000C7620000}"/>
    <cellStyle name="40% - Accent5 2 2 2 2 2 2" xfId="27045" xr:uid="{00000000-0005-0000-0000-0000C8620000}"/>
    <cellStyle name="40% - Accent5 2 2 2 2 2 2 2" xfId="27046" xr:uid="{00000000-0005-0000-0000-0000C9620000}"/>
    <cellStyle name="40% - Accent5 2 2 2 2 2 2 2 2" xfId="27047" xr:uid="{00000000-0005-0000-0000-0000CA620000}"/>
    <cellStyle name="40% - Accent5 2 2 2 2 2 2 3" xfId="27048" xr:uid="{00000000-0005-0000-0000-0000CB620000}"/>
    <cellStyle name="40% - Accent5 2 2 2 2 2 3" xfId="27049" xr:uid="{00000000-0005-0000-0000-0000CC620000}"/>
    <cellStyle name="40% - Accent5 2 2 2 2 2 3 2" xfId="27050" xr:uid="{00000000-0005-0000-0000-0000CD620000}"/>
    <cellStyle name="40% - Accent5 2 2 2 2 2 3 2 2" xfId="27051" xr:uid="{00000000-0005-0000-0000-0000CE620000}"/>
    <cellStyle name="40% - Accent5 2 2 2 2 2 3 3" xfId="27052" xr:uid="{00000000-0005-0000-0000-0000CF620000}"/>
    <cellStyle name="40% - Accent5 2 2 2 2 2 4" xfId="27053" xr:uid="{00000000-0005-0000-0000-0000D0620000}"/>
    <cellStyle name="40% - Accent5 2 2 2 2 2 4 2" xfId="27054" xr:uid="{00000000-0005-0000-0000-0000D1620000}"/>
    <cellStyle name="40% - Accent5 2 2 2 2 2 4 2 2" xfId="27055" xr:uid="{00000000-0005-0000-0000-0000D2620000}"/>
    <cellStyle name="40% - Accent5 2 2 2 2 2 4 3" xfId="27056" xr:uid="{00000000-0005-0000-0000-0000D3620000}"/>
    <cellStyle name="40% - Accent5 2 2 2 2 2 5" xfId="27057" xr:uid="{00000000-0005-0000-0000-0000D4620000}"/>
    <cellStyle name="40% - Accent5 2 2 2 2 2 5 2" xfId="27058" xr:uid="{00000000-0005-0000-0000-0000D5620000}"/>
    <cellStyle name="40% - Accent5 2 2 2 2 2 6" xfId="27059" xr:uid="{00000000-0005-0000-0000-0000D6620000}"/>
    <cellStyle name="40% - Accent5 2 2 2 2 2 6 2" xfId="27060" xr:uid="{00000000-0005-0000-0000-0000D7620000}"/>
    <cellStyle name="40% - Accent5 2 2 2 2 2 7" xfId="27061" xr:uid="{00000000-0005-0000-0000-0000D8620000}"/>
    <cellStyle name="40% - Accent5 2 2 2 2 3" xfId="27062" xr:uid="{00000000-0005-0000-0000-0000D9620000}"/>
    <cellStyle name="40% - Accent5 2 2 2 2 3 2" xfId="27063" xr:uid="{00000000-0005-0000-0000-0000DA620000}"/>
    <cellStyle name="40% - Accent5 2 2 2 2 3 2 2" xfId="27064" xr:uid="{00000000-0005-0000-0000-0000DB620000}"/>
    <cellStyle name="40% - Accent5 2 2 2 2 3 2 2 2" xfId="27065" xr:uid="{00000000-0005-0000-0000-0000DC620000}"/>
    <cellStyle name="40% - Accent5 2 2 2 2 3 2 3" xfId="27066" xr:uid="{00000000-0005-0000-0000-0000DD620000}"/>
    <cellStyle name="40% - Accent5 2 2 2 2 3 3" xfId="27067" xr:uid="{00000000-0005-0000-0000-0000DE620000}"/>
    <cellStyle name="40% - Accent5 2 2 2 2 3 3 2" xfId="27068" xr:uid="{00000000-0005-0000-0000-0000DF620000}"/>
    <cellStyle name="40% - Accent5 2 2 2 2 3 4" xfId="27069" xr:uid="{00000000-0005-0000-0000-0000E0620000}"/>
    <cellStyle name="40% - Accent5 2 2 2 2 4" xfId="27070" xr:uid="{00000000-0005-0000-0000-0000E1620000}"/>
    <cellStyle name="40% - Accent5 2 2 2 2 4 2" xfId="27071" xr:uid="{00000000-0005-0000-0000-0000E2620000}"/>
    <cellStyle name="40% - Accent5 2 2 2 2 4 2 2" xfId="27072" xr:uid="{00000000-0005-0000-0000-0000E3620000}"/>
    <cellStyle name="40% - Accent5 2 2 2 2 4 3" xfId="27073" xr:uid="{00000000-0005-0000-0000-0000E4620000}"/>
    <cellStyle name="40% - Accent5 2 2 2 2 5" xfId="27074" xr:uid="{00000000-0005-0000-0000-0000E5620000}"/>
    <cellStyle name="40% - Accent5 2 2 2 2 5 2" xfId="27075" xr:uid="{00000000-0005-0000-0000-0000E6620000}"/>
    <cellStyle name="40% - Accent5 2 2 2 2 5 2 2" xfId="27076" xr:uid="{00000000-0005-0000-0000-0000E7620000}"/>
    <cellStyle name="40% - Accent5 2 2 2 2 5 3" xfId="27077" xr:uid="{00000000-0005-0000-0000-0000E8620000}"/>
    <cellStyle name="40% - Accent5 2 2 2 2 6" xfId="27078" xr:uid="{00000000-0005-0000-0000-0000E9620000}"/>
    <cellStyle name="40% - Accent5 2 2 2 2 6 2" xfId="27079" xr:uid="{00000000-0005-0000-0000-0000EA620000}"/>
    <cellStyle name="40% - Accent5 2 2 2 2 6 2 2" xfId="27080" xr:uid="{00000000-0005-0000-0000-0000EB620000}"/>
    <cellStyle name="40% - Accent5 2 2 2 2 6 3" xfId="27081" xr:uid="{00000000-0005-0000-0000-0000EC620000}"/>
    <cellStyle name="40% - Accent5 2 2 2 2 7" xfId="27082" xr:uid="{00000000-0005-0000-0000-0000ED620000}"/>
    <cellStyle name="40% - Accent5 2 2 2 2 7 2" xfId="27083" xr:uid="{00000000-0005-0000-0000-0000EE620000}"/>
    <cellStyle name="40% - Accent5 2 2 2 2 8" xfId="27084" xr:uid="{00000000-0005-0000-0000-0000EF620000}"/>
    <cellStyle name="40% - Accent5 2 2 2 2 8 2" xfId="27085" xr:uid="{00000000-0005-0000-0000-0000F0620000}"/>
    <cellStyle name="40% - Accent5 2 2 2 2 9" xfId="27086" xr:uid="{00000000-0005-0000-0000-0000F1620000}"/>
    <cellStyle name="40% - Accent5 2 2 2 3" xfId="27087" xr:uid="{00000000-0005-0000-0000-0000F2620000}"/>
    <cellStyle name="40% - Accent5 2 2 2 3 2" xfId="27088" xr:uid="{00000000-0005-0000-0000-0000F3620000}"/>
    <cellStyle name="40% - Accent5 2 2 2 3 2 2" xfId="27089" xr:uid="{00000000-0005-0000-0000-0000F4620000}"/>
    <cellStyle name="40% - Accent5 2 2 2 3 2 2 2" xfId="27090" xr:uid="{00000000-0005-0000-0000-0000F5620000}"/>
    <cellStyle name="40% - Accent5 2 2 2 3 2 3" xfId="27091" xr:uid="{00000000-0005-0000-0000-0000F6620000}"/>
    <cellStyle name="40% - Accent5 2 2 2 3 3" xfId="27092" xr:uid="{00000000-0005-0000-0000-0000F7620000}"/>
    <cellStyle name="40% - Accent5 2 2 2 3 3 2" xfId="27093" xr:uid="{00000000-0005-0000-0000-0000F8620000}"/>
    <cellStyle name="40% - Accent5 2 2 2 3 3 2 2" xfId="27094" xr:uid="{00000000-0005-0000-0000-0000F9620000}"/>
    <cellStyle name="40% - Accent5 2 2 2 3 3 3" xfId="27095" xr:uid="{00000000-0005-0000-0000-0000FA620000}"/>
    <cellStyle name="40% - Accent5 2 2 2 3 4" xfId="27096" xr:uid="{00000000-0005-0000-0000-0000FB620000}"/>
    <cellStyle name="40% - Accent5 2 2 2 3 4 2" xfId="27097" xr:uid="{00000000-0005-0000-0000-0000FC620000}"/>
    <cellStyle name="40% - Accent5 2 2 2 3 4 2 2" xfId="27098" xr:uid="{00000000-0005-0000-0000-0000FD620000}"/>
    <cellStyle name="40% - Accent5 2 2 2 3 4 3" xfId="27099" xr:uid="{00000000-0005-0000-0000-0000FE620000}"/>
    <cellStyle name="40% - Accent5 2 2 2 3 5" xfId="27100" xr:uid="{00000000-0005-0000-0000-0000FF620000}"/>
    <cellStyle name="40% - Accent5 2 2 2 3 5 2" xfId="27101" xr:uid="{00000000-0005-0000-0000-000000630000}"/>
    <cellStyle name="40% - Accent5 2 2 2 3 6" xfId="27102" xr:uid="{00000000-0005-0000-0000-000001630000}"/>
    <cellStyle name="40% - Accent5 2 2 2 3 6 2" xfId="27103" xr:uid="{00000000-0005-0000-0000-000002630000}"/>
    <cellStyle name="40% - Accent5 2 2 2 3 7" xfId="27104" xr:uid="{00000000-0005-0000-0000-000003630000}"/>
    <cellStyle name="40% - Accent5 2 2 2 4" xfId="27105" xr:uid="{00000000-0005-0000-0000-000004630000}"/>
    <cellStyle name="40% - Accent5 2 2 2 4 2" xfId="27106" xr:uid="{00000000-0005-0000-0000-000005630000}"/>
    <cellStyle name="40% - Accent5 2 2 2 4 2 2" xfId="27107" xr:uid="{00000000-0005-0000-0000-000006630000}"/>
    <cellStyle name="40% - Accent5 2 2 2 4 2 2 2" xfId="27108" xr:uid="{00000000-0005-0000-0000-000007630000}"/>
    <cellStyle name="40% - Accent5 2 2 2 4 2 3" xfId="27109" xr:uid="{00000000-0005-0000-0000-000008630000}"/>
    <cellStyle name="40% - Accent5 2 2 2 4 3" xfId="27110" xr:uid="{00000000-0005-0000-0000-000009630000}"/>
    <cellStyle name="40% - Accent5 2 2 2 4 3 2" xfId="27111" xr:uid="{00000000-0005-0000-0000-00000A630000}"/>
    <cellStyle name="40% - Accent5 2 2 2 4 4" xfId="27112" xr:uid="{00000000-0005-0000-0000-00000B630000}"/>
    <cellStyle name="40% - Accent5 2 2 2 5" xfId="27113" xr:uid="{00000000-0005-0000-0000-00000C630000}"/>
    <cellStyle name="40% - Accent5 2 2 2 5 2" xfId="27114" xr:uid="{00000000-0005-0000-0000-00000D630000}"/>
    <cellStyle name="40% - Accent5 2 2 2 5 2 2" xfId="27115" xr:uid="{00000000-0005-0000-0000-00000E630000}"/>
    <cellStyle name="40% - Accent5 2 2 2 5 3" xfId="27116" xr:uid="{00000000-0005-0000-0000-00000F630000}"/>
    <cellStyle name="40% - Accent5 2 2 2 6" xfId="27117" xr:uid="{00000000-0005-0000-0000-000010630000}"/>
    <cellStyle name="40% - Accent5 2 2 2 6 2" xfId="27118" xr:uid="{00000000-0005-0000-0000-000011630000}"/>
    <cellStyle name="40% - Accent5 2 2 2 6 2 2" xfId="27119" xr:uid="{00000000-0005-0000-0000-000012630000}"/>
    <cellStyle name="40% - Accent5 2 2 2 6 3" xfId="27120" xr:uid="{00000000-0005-0000-0000-000013630000}"/>
    <cellStyle name="40% - Accent5 2 2 2 7" xfId="27121" xr:uid="{00000000-0005-0000-0000-000014630000}"/>
    <cellStyle name="40% - Accent5 2 2 2 7 2" xfId="27122" xr:uid="{00000000-0005-0000-0000-000015630000}"/>
    <cellStyle name="40% - Accent5 2 2 2 7 2 2" xfId="27123" xr:uid="{00000000-0005-0000-0000-000016630000}"/>
    <cellStyle name="40% - Accent5 2 2 2 7 3" xfId="27124" xr:uid="{00000000-0005-0000-0000-000017630000}"/>
    <cellStyle name="40% - Accent5 2 2 2 8" xfId="27125" xr:uid="{00000000-0005-0000-0000-000018630000}"/>
    <cellStyle name="40% - Accent5 2 2 2 8 2" xfId="27126" xr:uid="{00000000-0005-0000-0000-000019630000}"/>
    <cellStyle name="40% - Accent5 2 2 2 9" xfId="27127" xr:uid="{00000000-0005-0000-0000-00001A630000}"/>
    <cellStyle name="40% - Accent5 2 2 2 9 2" xfId="27128" xr:uid="{00000000-0005-0000-0000-00001B630000}"/>
    <cellStyle name="40% - Accent5 2 2 3" xfId="27129" xr:uid="{00000000-0005-0000-0000-00001C630000}"/>
    <cellStyle name="40% - Accent5 2 2 3 2" xfId="27130" xr:uid="{00000000-0005-0000-0000-00001D630000}"/>
    <cellStyle name="40% - Accent5 2 2 3 2 2" xfId="27131" xr:uid="{00000000-0005-0000-0000-00001E630000}"/>
    <cellStyle name="40% - Accent5 2 2 3 2 2 2" xfId="27132" xr:uid="{00000000-0005-0000-0000-00001F630000}"/>
    <cellStyle name="40% - Accent5 2 2 3 2 2 2 2" xfId="27133" xr:uid="{00000000-0005-0000-0000-000020630000}"/>
    <cellStyle name="40% - Accent5 2 2 3 2 2 3" xfId="27134" xr:uid="{00000000-0005-0000-0000-000021630000}"/>
    <cellStyle name="40% - Accent5 2 2 3 2 3" xfId="27135" xr:uid="{00000000-0005-0000-0000-000022630000}"/>
    <cellStyle name="40% - Accent5 2 2 3 2 3 2" xfId="27136" xr:uid="{00000000-0005-0000-0000-000023630000}"/>
    <cellStyle name="40% - Accent5 2 2 3 2 3 2 2" xfId="27137" xr:uid="{00000000-0005-0000-0000-000024630000}"/>
    <cellStyle name="40% - Accent5 2 2 3 2 3 3" xfId="27138" xr:uid="{00000000-0005-0000-0000-000025630000}"/>
    <cellStyle name="40% - Accent5 2 2 3 2 4" xfId="27139" xr:uid="{00000000-0005-0000-0000-000026630000}"/>
    <cellStyle name="40% - Accent5 2 2 3 2 4 2" xfId="27140" xr:uid="{00000000-0005-0000-0000-000027630000}"/>
    <cellStyle name="40% - Accent5 2 2 3 2 4 2 2" xfId="27141" xr:uid="{00000000-0005-0000-0000-000028630000}"/>
    <cellStyle name="40% - Accent5 2 2 3 2 4 3" xfId="27142" xr:uid="{00000000-0005-0000-0000-000029630000}"/>
    <cellStyle name="40% - Accent5 2 2 3 2 5" xfId="27143" xr:uid="{00000000-0005-0000-0000-00002A630000}"/>
    <cellStyle name="40% - Accent5 2 2 3 2 5 2" xfId="27144" xr:uid="{00000000-0005-0000-0000-00002B630000}"/>
    <cellStyle name="40% - Accent5 2 2 3 2 6" xfId="27145" xr:uid="{00000000-0005-0000-0000-00002C630000}"/>
    <cellStyle name="40% - Accent5 2 2 3 2 6 2" xfId="27146" xr:uid="{00000000-0005-0000-0000-00002D630000}"/>
    <cellStyle name="40% - Accent5 2 2 3 2 7" xfId="27147" xr:uid="{00000000-0005-0000-0000-00002E630000}"/>
    <cellStyle name="40% - Accent5 2 2 3 3" xfId="27148" xr:uid="{00000000-0005-0000-0000-00002F630000}"/>
    <cellStyle name="40% - Accent5 2 2 3 3 2" xfId="27149" xr:uid="{00000000-0005-0000-0000-000030630000}"/>
    <cellStyle name="40% - Accent5 2 2 3 3 2 2" xfId="27150" xr:uid="{00000000-0005-0000-0000-000031630000}"/>
    <cellStyle name="40% - Accent5 2 2 3 3 2 2 2" xfId="27151" xr:uid="{00000000-0005-0000-0000-000032630000}"/>
    <cellStyle name="40% - Accent5 2 2 3 3 2 3" xfId="27152" xr:uid="{00000000-0005-0000-0000-000033630000}"/>
    <cellStyle name="40% - Accent5 2 2 3 3 3" xfId="27153" xr:uid="{00000000-0005-0000-0000-000034630000}"/>
    <cellStyle name="40% - Accent5 2 2 3 3 3 2" xfId="27154" xr:uid="{00000000-0005-0000-0000-000035630000}"/>
    <cellStyle name="40% - Accent5 2 2 3 3 4" xfId="27155" xr:uid="{00000000-0005-0000-0000-000036630000}"/>
    <cellStyle name="40% - Accent5 2 2 3 4" xfId="27156" xr:uid="{00000000-0005-0000-0000-000037630000}"/>
    <cellStyle name="40% - Accent5 2 2 3 4 2" xfId="27157" xr:uid="{00000000-0005-0000-0000-000038630000}"/>
    <cellStyle name="40% - Accent5 2 2 3 4 2 2" xfId="27158" xr:uid="{00000000-0005-0000-0000-000039630000}"/>
    <cellStyle name="40% - Accent5 2 2 3 4 3" xfId="27159" xr:uid="{00000000-0005-0000-0000-00003A630000}"/>
    <cellStyle name="40% - Accent5 2 2 3 5" xfId="27160" xr:uid="{00000000-0005-0000-0000-00003B630000}"/>
    <cellStyle name="40% - Accent5 2 2 3 5 2" xfId="27161" xr:uid="{00000000-0005-0000-0000-00003C630000}"/>
    <cellStyle name="40% - Accent5 2 2 3 5 2 2" xfId="27162" xr:uid="{00000000-0005-0000-0000-00003D630000}"/>
    <cellStyle name="40% - Accent5 2 2 3 5 3" xfId="27163" xr:uid="{00000000-0005-0000-0000-00003E630000}"/>
    <cellStyle name="40% - Accent5 2 2 3 6" xfId="27164" xr:uid="{00000000-0005-0000-0000-00003F630000}"/>
    <cellStyle name="40% - Accent5 2 2 3 6 2" xfId="27165" xr:uid="{00000000-0005-0000-0000-000040630000}"/>
    <cellStyle name="40% - Accent5 2 2 3 6 2 2" xfId="27166" xr:uid="{00000000-0005-0000-0000-000041630000}"/>
    <cellStyle name="40% - Accent5 2 2 3 6 3" xfId="27167" xr:uid="{00000000-0005-0000-0000-000042630000}"/>
    <cellStyle name="40% - Accent5 2 2 3 7" xfId="27168" xr:uid="{00000000-0005-0000-0000-000043630000}"/>
    <cellStyle name="40% - Accent5 2 2 3 7 2" xfId="27169" xr:uid="{00000000-0005-0000-0000-000044630000}"/>
    <cellStyle name="40% - Accent5 2 2 3 8" xfId="27170" xr:uid="{00000000-0005-0000-0000-000045630000}"/>
    <cellStyle name="40% - Accent5 2 2 3 8 2" xfId="27171" xr:uid="{00000000-0005-0000-0000-000046630000}"/>
    <cellStyle name="40% - Accent5 2 2 3 9" xfId="27172" xr:uid="{00000000-0005-0000-0000-000047630000}"/>
    <cellStyle name="40% - Accent5 2 2 4" xfId="27173" xr:uid="{00000000-0005-0000-0000-000048630000}"/>
    <cellStyle name="40% - Accent5 2 2 4 2" xfId="27174" xr:uid="{00000000-0005-0000-0000-000049630000}"/>
    <cellStyle name="40% - Accent5 2 2 4 2 2" xfId="27175" xr:uid="{00000000-0005-0000-0000-00004A630000}"/>
    <cellStyle name="40% - Accent5 2 2 4 2 2 2" xfId="27176" xr:uid="{00000000-0005-0000-0000-00004B630000}"/>
    <cellStyle name="40% - Accent5 2 2 4 2 3" xfId="27177" xr:uid="{00000000-0005-0000-0000-00004C630000}"/>
    <cellStyle name="40% - Accent5 2 2 4 3" xfId="27178" xr:uid="{00000000-0005-0000-0000-00004D630000}"/>
    <cellStyle name="40% - Accent5 2 2 4 3 2" xfId="27179" xr:uid="{00000000-0005-0000-0000-00004E630000}"/>
    <cellStyle name="40% - Accent5 2 2 4 3 2 2" xfId="27180" xr:uid="{00000000-0005-0000-0000-00004F630000}"/>
    <cellStyle name="40% - Accent5 2 2 4 3 3" xfId="27181" xr:uid="{00000000-0005-0000-0000-000050630000}"/>
    <cellStyle name="40% - Accent5 2 2 4 4" xfId="27182" xr:uid="{00000000-0005-0000-0000-000051630000}"/>
    <cellStyle name="40% - Accent5 2 2 4 4 2" xfId="27183" xr:uid="{00000000-0005-0000-0000-000052630000}"/>
    <cellStyle name="40% - Accent5 2 2 4 4 2 2" xfId="27184" xr:uid="{00000000-0005-0000-0000-000053630000}"/>
    <cellStyle name="40% - Accent5 2 2 4 4 3" xfId="27185" xr:uid="{00000000-0005-0000-0000-000054630000}"/>
    <cellStyle name="40% - Accent5 2 2 4 5" xfId="27186" xr:uid="{00000000-0005-0000-0000-000055630000}"/>
    <cellStyle name="40% - Accent5 2 2 4 5 2" xfId="27187" xr:uid="{00000000-0005-0000-0000-000056630000}"/>
    <cellStyle name="40% - Accent5 2 2 4 6" xfId="27188" xr:uid="{00000000-0005-0000-0000-000057630000}"/>
    <cellStyle name="40% - Accent5 2 2 4 6 2" xfId="27189" xr:uid="{00000000-0005-0000-0000-000058630000}"/>
    <cellStyle name="40% - Accent5 2 2 4 7" xfId="27190" xr:uid="{00000000-0005-0000-0000-000059630000}"/>
    <cellStyle name="40% - Accent5 2 2 5" xfId="27191" xr:uid="{00000000-0005-0000-0000-00005A630000}"/>
    <cellStyle name="40% - Accent5 2 2 5 2" xfId="27192" xr:uid="{00000000-0005-0000-0000-00005B630000}"/>
    <cellStyle name="40% - Accent5 2 2 5 2 2" xfId="27193" xr:uid="{00000000-0005-0000-0000-00005C630000}"/>
    <cellStyle name="40% - Accent5 2 2 5 2 2 2" xfId="27194" xr:uid="{00000000-0005-0000-0000-00005D630000}"/>
    <cellStyle name="40% - Accent5 2 2 5 2 3" xfId="27195" xr:uid="{00000000-0005-0000-0000-00005E630000}"/>
    <cellStyle name="40% - Accent5 2 2 5 3" xfId="27196" xr:uid="{00000000-0005-0000-0000-00005F630000}"/>
    <cellStyle name="40% - Accent5 2 2 5 3 2" xfId="27197" xr:uid="{00000000-0005-0000-0000-000060630000}"/>
    <cellStyle name="40% - Accent5 2 2 5 4" xfId="27198" xr:uid="{00000000-0005-0000-0000-000061630000}"/>
    <cellStyle name="40% - Accent5 2 2 6" xfId="27199" xr:uid="{00000000-0005-0000-0000-000062630000}"/>
    <cellStyle name="40% - Accent5 2 2 6 2" xfId="27200" xr:uid="{00000000-0005-0000-0000-000063630000}"/>
    <cellStyle name="40% - Accent5 2 2 6 2 2" xfId="27201" xr:uid="{00000000-0005-0000-0000-000064630000}"/>
    <cellStyle name="40% - Accent5 2 2 6 3" xfId="27202" xr:uid="{00000000-0005-0000-0000-000065630000}"/>
    <cellStyle name="40% - Accent5 2 2 7" xfId="27203" xr:uid="{00000000-0005-0000-0000-000066630000}"/>
    <cellStyle name="40% - Accent5 2 2 7 2" xfId="27204" xr:uid="{00000000-0005-0000-0000-000067630000}"/>
    <cellStyle name="40% - Accent5 2 2 7 2 2" xfId="27205" xr:uid="{00000000-0005-0000-0000-000068630000}"/>
    <cellStyle name="40% - Accent5 2 2 7 3" xfId="27206" xr:uid="{00000000-0005-0000-0000-000069630000}"/>
    <cellStyle name="40% - Accent5 2 2 8" xfId="27207" xr:uid="{00000000-0005-0000-0000-00006A630000}"/>
    <cellStyle name="40% - Accent5 2 2 8 2" xfId="27208" xr:uid="{00000000-0005-0000-0000-00006B630000}"/>
    <cellStyle name="40% - Accent5 2 2 8 2 2" xfId="27209" xr:uid="{00000000-0005-0000-0000-00006C630000}"/>
    <cellStyle name="40% - Accent5 2 2 8 3" xfId="27210" xr:uid="{00000000-0005-0000-0000-00006D630000}"/>
    <cellStyle name="40% - Accent5 2 2 9" xfId="27211" xr:uid="{00000000-0005-0000-0000-00006E630000}"/>
    <cellStyle name="40% - Accent5 2 2 9 2" xfId="27212" xr:uid="{00000000-0005-0000-0000-00006F630000}"/>
    <cellStyle name="40% - Accent5 2 3" xfId="900" xr:uid="{00000000-0005-0000-0000-000070630000}"/>
    <cellStyle name="40% - Accent5 2 3 10" xfId="27213" xr:uid="{00000000-0005-0000-0000-000071630000}"/>
    <cellStyle name="40% - Accent5 2 3 10 2" xfId="27214" xr:uid="{00000000-0005-0000-0000-000072630000}"/>
    <cellStyle name="40% - Accent5 2 3 11" xfId="27215" xr:uid="{00000000-0005-0000-0000-000073630000}"/>
    <cellStyle name="40% - Accent5 2 3 12" xfId="27216" xr:uid="{00000000-0005-0000-0000-000074630000}"/>
    <cellStyle name="40% - Accent5 2 3 2" xfId="27217" xr:uid="{00000000-0005-0000-0000-000075630000}"/>
    <cellStyle name="40% - Accent5 2 3 2 10" xfId="27218" xr:uid="{00000000-0005-0000-0000-000076630000}"/>
    <cellStyle name="40% - Accent5 2 3 2 2" xfId="27219" xr:uid="{00000000-0005-0000-0000-000077630000}"/>
    <cellStyle name="40% - Accent5 2 3 2 2 2" xfId="27220" xr:uid="{00000000-0005-0000-0000-000078630000}"/>
    <cellStyle name="40% - Accent5 2 3 2 2 2 2" xfId="27221" xr:uid="{00000000-0005-0000-0000-000079630000}"/>
    <cellStyle name="40% - Accent5 2 3 2 2 2 2 2" xfId="27222" xr:uid="{00000000-0005-0000-0000-00007A630000}"/>
    <cellStyle name="40% - Accent5 2 3 2 2 2 2 2 2" xfId="27223" xr:uid="{00000000-0005-0000-0000-00007B630000}"/>
    <cellStyle name="40% - Accent5 2 3 2 2 2 2 3" xfId="27224" xr:uid="{00000000-0005-0000-0000-00007C630000}"/>
    <cellStyle name="40% - Accent5 2 3 2 2 2 3" xfId="27225" xr:uid="{00000000-0005-0000-0000-00007D630000}"/>
    <cellStyle name="40% - Accent5 2 3 2 2 2 3 2" xfId="27226" xr:uid="{00000000-0005-0000-0000-00007E630000}"/>
    <cellStyle name="40% - Accent5 2 3 2 2 2 3 2 2" xfId="27227" xr:uid="{00000000-0005-0000-0000-00007F630000}"/>
    <cellStyle name="40% - Accent5 2 3 2 2 2 3 3" xfId="27228" xr:uid="{00000000-0005-0000-0000-000080630000}"/>
    <cellStyle name="40% - Accent5 2 3 2 2 2 4" xfId="27229" xr:uid="{00000000-0005-0000-0000-000081630000}"/>
    <cellStyle name="40% - Accent5 2 3 2 2 2 4 2" xfId="27230" xr:uid="{00000000-0005-0000-0000-000082630000}"/>
    <cellStyle name="40% - Accent5 2 3 2 2 2 4 2 2" xfId="27231" xr:uid="{00000000-0005-0000-0000-000083630000}"/>
    <cellStyle name="40% - Accent5 2 3 2 2 2 4 3" xfId="27232" xr:uid="{00000000-0005-0000-0000-000084630000}"/>
    <cellStyle name="40% - Accent5 2 3 2 2 2 5" xfId="27233" xr:uid="{00000000-0005-0000-0000-000085630000}"/>
    <cellStyle name="40% - Accent5 2 3 2 2 2 5 2" xfId="27234" xr:uid="{00000000-0005-0000-0000-000086630000}"/>
    <cellStyle name="40% - Accent5 2 3 2 2 2 6" xfId="27235" xr:uid="{00000000-0005-0000-0000-000087630000}"/>
    <cellStyle name="40% - Accent5 2 3 2 2 2 6 2" xfId="27236" xr:uid="{00000000-0005-0000-0000-000088630000}"/>
    <cellStyle name="40% - Accent5 2 3 2 2 2 7" xfId="27237" xr:uid="{00000000-0005-0000-0000-000089630000}"/>
    <cellStyle name="40% - Accent5 2 3 2 2 3" xfId="27238" xr:uid="{00000000-0005-0000-0000-00008A630000}"/>
    <cellStyle name="40% - Accent5 2 3 2 2 3 2" xfId="27239" xr:uid="{00000000-0005-0000-0000-00008B630000}"/>
    <cellStyle name="40% - Accent5 2 3 2 2 3 2 2" xfId="27240" xr:uid="{00000000-0005-0000-0000-00008C630000}"/>
    <cellStyle name="40% - Accent5 2 3 2 2 3 2 2 2" xfId="27241" xr:uid="{00000000-0005-0000-0000-00008D630000}"/>
    <cellStyle name="40% - Accent5 2 3 2 2 3 2 3" xfId="27242" xr:uid="{00000000-0005-0000-0000-00008E630000}"/>
    <cellStyle name="40% - Accent5 2 3 2 2 3 3" xfId="27243" xr:uid="{00000000-0005-0000-0000-00008F630000}"/>
    <cellStyle name="40% - Accent5 2 3 2 2 3 3 2" xfId="27244" xr:uid="{00000000-0005-0000-0000-000090630000}"/>
    <cellStyle name="40% - Accent5 2 3 2 2 3 4" xfId="27245" xr:uid="{00000000-0005-0000-0000-000091630000}"/>
    <cellStyle name="40% - Accent5 2 3 2 2 4" xfId="27246" xr:uid="{00000000-0005-0000-0000-000092630000}"/>
    <cellStyle name="40% - Accent5 2 3 2 2 4 2" xfId="27247" xr:uid="{00000000-0005-0000-0000-000093630000}"/>
    <cellStyle name="40% - Accent5 2 3 2 2 4 2 2" xfId="27248" xr:uid="{00000000-0005-0000-0000-000094630000}"/>
    <cellStyle name="40% - Accent5 2 3 2 2 4 3" xfId="27249" xr:uid="{00000000-0005-0000-0000-000095630000}"/>
    <cellStyle name="40% - Accent5 2 3 2 2 5" xfId="27250" xr:uid="{00000000-0005-0000-0000-000096630000}"/>
    <cellStyle name="40% - Accent5 2 3 2 2 5 2" xfId="27251" xr:uid="{00000000-0005-0000-0000-000097630000}"/>
    <cellStyle name="40% - Accent5 2 3 2 2 5 2 2" xfId="27252" xr:uid="{00000000-0005-0000-0000-000098630000}"/>
    <cellStyle name="40% - Accent5 2 3 2 2 5 3" xfId="27253" xr:uid="{00000000-0005-0000-0000-000099630000}"/>
    <cellStyle name="40% - Accent5 2 3 2 2 6" xfId="27254" xr:uid="{00000000-0005-0000-0000-00009A630000}"/>
    <cellStyle name="40% - Accent5 2 3 2 2 6 2" xfId="27255" xr:uid="{00000000-0005-0000-0000-00009B630000}"/>
    <cellStyle name="40% - Accent5 2 3 2 2 6 2 2" xfId="27256" xr:uid="{00000000-0005-0000-0000-00009C630000}"/>
    <cellStyle name="40% - Accent5 2 3 2 2 6 3" xfId="27257" xr:uid="{00000000-0005-0000-0000-00009D630000}"/>
    <cellStyle name="40% - Accent5 2 3 2 2 7" xfId="27258" xr:uid="{00000000-0005-0000-0000-00009E630000}"/>
    <cellStyle name="40% - Accent5 2 3 2 2 7 2" xfId="27259" xr:uid="{00000000-0005-0000-0000-00009F630000}"/>
    <cellStyle name="40% - Accent5 2 3 2 2 8" xfId="27260" xr:uid="{00000000-0005-0000-0000-0000A0630000}"/>
    <cellStyle name="40% - Accent5 2 3 2 2 8 2" xfId="27261" xr:uid="{00000000-0005-0000-0000-0000A1630000}"/>
    <cellStyle name="40% - Accent5 2 3 2 2 9" xfId="27262" xr:uid="{00000000-0005-0000-0000-0000A2630000}"/>
    <cellStyle name="40% - Accent5 2 3 2 3" xfId="27263" xr:uid="{00000000-0005-0000-0000-0000A3630000}"/>
    <cellStyle name="40% - Accent5 2 3 2 3 2" xfId="27264" xr:uid="{00000000-0005-0000-0000-0000A4630000}"/>
    <cellStyle name="40% - Accent5 2 3 2 3 2 2" xfId="27265" xr:uid="{00000000-0005-0000-0000-0000A5630000}"/>
    <cellStyle name="40% - Accent5 2 3 2 3 2 2 2" xfId="27266" xr:uid="{00000000-0005-0000-0000-0000A6630000}"/>
    <cellStyle name="40% - Accent5 2 3 2 3 2 3" xfId="27267" xr:uid="{00000000-0005-0000-0000-0000A7630000}"/>
    <cellStyle name="40% - Accent5 2 3 2 3 3" xfId="27268" xr:uid="{00000000-0005-0000-0000-0000A8630000}"/>
    <cellStyle name="40% - Accent5 2 3 2 3 3 2" xfId="27269" xr:uid="{00000000-0005-0000-0000-0000A9630000}"/>
    <cellStyle name="40% - Accent5 2 3 2 3 3 2 2" xfId="27270" xr:uid="{00000000-0005-0000-0000-0000AA630000}"/>
    <cellStyle name="40% - Accent5 2 3 2 3 3 3" xfId="27271" xr:uid="{00000000-0005-0000-0000-0000AB630000}"/>
    <cellStyle name="40% - Accent5 2 3 2 3 4" xfId="27272" xr:uid="{00000000-0005-0000-0000-0000AC630000}"/>
    <cellStyle name="40% - Accent5 2 3 2 3 4 2" xfId="27273" xr:uid="{00000000-0005-0000-0000-0000AD630000}"/>
    <cellStyle name="40% - Accent5 2 3 2 3 4 2 2" xfId="27274" xr:uid="{00000000-0005-0000-0000-0000AE630000}"/>
    <cellStyle name="40% - Accent5 2 3 2 3 4 3" xfId="27275" xr:uid="{00000000-0005-0000-0000-0000AF630000}"/>
    <cellStyle name="40% - Accent5 2 3 2 3 5" xfId="27276" xr:uid="{00000000-0005-0000-0000-0000B0630000}"/>
    <cellStyle name="40% - Accent5 2 3 2 3 5 2" xfId="27277" xr:uid="{00000000-0005-0000-0000-0000B1630000}"/>
    <cellStyle name="40% - Accent5 2 3 2 3 6" xfId="27278" xr:uid="{00000000-0005-0000-0000-0000B2630000}"/>
    <cellStyle name="40% - Accent5 2 3 2 3 6 2" xfId="27279" xr:uid="{00000000-0005-0000-0000-0000B3630000}"/>
    <cellStyle name="40% - Accent5 2 3 2 3 7" xfId="27280" xr:uid="{00000000-0005-0000-0000-0000B4630000}"/>
    <cellStyle name="40% - Accent5 2 3 2 4" xfId="27281" xr:uid="{00000000-0005-0000-0000-0000B5630000}"/>
    <cellStyle name="40% - Accent5 2 3 2 4 2" xfId="27282" xr:uid="{00000000-0005-0000-0000-0000B6630000}"/>
    <cellStyle name="40% - Accent5 2 3 2 4 2 2" xfId="27283" xr:uid="{00000000-0005-0000-0000-0000B7630000}"/>
    <cellStyle name="40% - Accent5 2 3 2 4 2 2 2" xfId="27284" xr:uid="{00000000-0005-0000-0000-0000B8630000}"/>
    <cellStyle name="40% - Accent5 2 3 2 4 2 3" xfId="27285" xr:uid="{00000000-0005-0000-0000-0000B9630000}"/>
    <cellStyle name="40% - Accent5 2 3 2 4 3" xfId="27286" xr:uid="{00000000-0005-0000-0000-0000BA630000}"/>
    <cellStyle name="40% - Accent5 2 3 2 4 3 2" xfId="27287" xr:uid="{00000000-0005-0000-0000-0000BB630000}"/>
    <cellStyle name="40% - Accent5 2 3 2 4 4" xfId="27288" xr:uid="{00000000-0005-0000-0000-0000BC630000}"/>
    <cellStyle name="40% - Accent5 2 3 2 5" xfId="27289" xr:uid="{00000000-0005-0000-0000-0000BD630000}"/>
    <cellStyle name="40% - Accent5 2 3 2 5 2" xfId="27290" xr:uid="{00000000-0005-0000-0000-0000BE630000}"/>
    <cellStyle name="40% - Accent5 2 3 2 5 2 2" xfId="27291" xr:uid="{00000000-0005-0000-0000-0000BF630000}"/>
    <cellStyle name="40% - Accent5 2 3 2 5 3" xfId="27292" xr:uid="{00000000-0005-0000-0000-0000C0630000}"/>
    <cellStyle name="40% - Accent5 2 3 2 6" xfId="27293" xr:uid="{00000000-0005-0000-0000-0000C1630000}"/>
    <cellStyle name="40% - Accent5 2 3 2 6 2" xfId="27294" xr:uid="{00000000-0005-0000-0000-0000C2630000}"/>
    <cellStyle name="40% - Accent5 2 3 2 6 2 2" xfId="27295" xr:uid="{00000000-0005-0000-0000-0000C3630000}"/>
    <cellStyle name="40% - Accent5 2 3 2 6 3" xfId="27296" xr:uid="{00000000-0005-0000-0000-0000C4630000}"/>
    <cellStyle name="40% - Accent5 2 3 2 7" xfId="27297" xr:uid="{00000000-0005-0000-0000-0000C5630000}"/>
    <cellStyle name="40% - Accent5 2 3 2 7 2" xfId="27298" xr:uid="{00000000-0005-0000-0000-0000C6630000}"/>
    <cellStyle name="40% - Accent5 2 3 2 7 2 2" xfId="27299" xr:uid="{00000000-0005-0000-0000-0000C7630000}"/>
    <cellStyle name="40% - Accent5 2 3 2 7 3" xfId="27300" xr:uid="{00000000-0005-0000-0000-0000C8630000}"/>
    <cellStyle name="40% - Accent5 2 3 2 8" xfId="27301" xr:uid="{00000000-0005-0000-0000-0000C9630000}"/>
    <cellStyle name="40% - Accent5 2 3 2 8 2" xfId="27302" xr:uid="{00000000-0005-0000-0000-0000CA630000}"/>
    <cellStyle name="40% - Accent5 2 3 2 9" xfId="27303" xr:uid="{00000000-0005-0000-0000-0000CB630000}"/>
    <cellStyle name="40% - Accent5 2 3 2 9 2" xfId="27304" xr:uid="{00000000-0005-0000-0000-0000CC630000}"/>
    <cellStyle name="40% - Accent5 2 3 3" xfId="27305" xr:uid="{00000000-0005-0000-0000-0000CD630000}"/>
    <cellStyle name="40% - Accent5 2 3 3 2" xfId="27306" xr:uid="{00000000-0005-0000-0000-0000CE630000}"/>
    <cellStyle name="40% - Accent5 2 3 3 2 2" xfId="27307" xr:uid="{00000000-0005-0000-0000-0000CF630000}"/>
    <cellStyle name="40% - Accent5 2 3 3 2 2 2" xfId="27308" xr:uid="{00000000-0005-0000-0000-0000D0630000}"/>
    <cellStyle name="40% - Accent5 2 3 3 2 2 2 2" xfId="27309" xr:uid="{00000000-0005-0000-0000-0000D1630000}"/>
    <cellStyle name="40% - Accent5 2 3 3 2 2 3" xfId="27310" xr:uid="{00000000-0005-0000-0000-0000D2630000}"/>
    <cellStyle name="40% - Accent5 2 3 3 2 3" xfId="27311" xr:uid="{00000000-0005-0000-0000-0000D3630000}"/>
    <cellStyle name="40% - Accent5 2 3 3 2 3 2" xfId="27312" xr:uid="{00000000-0005-0000-0000-0000D4630000}"/>
    <cellStyle name="40% - Accent5 2 3 3 2 3 2 2" xfId="27313" xr:uid="{00000000-0005-0000-0000-0000D5630000}"/>
    <cellStyle name="40% - Accent5 2 3 3 2 3 3" xfId="27314" xr:uid="{00000000-0005-0000-0000-0000D6630000}"/>
    <cellStyle name="40% - Accent5 2 3 3 2 4" xfId="27315" xr:uid="{00000000-0005-0000-0000-0000D7630000}"/>
    <cellStyle name="40% - Accent5 2 3 3 2 4 2" xfId="27316" xr:uid="{00000000-0005-0000-0000-0000D8630000}"/>
    <cellStyle name="40% - Accent5 2 3 3 2 4 2 2" xfId="27317" xr:uid="{00000000-0005-0000-0000-0000D9630000}"/>
    <cellStyle name="40% - Accent5 2 3 3 2 4 3" xfId="27318" xr:uid="{00000000-0005-0000-0000-0000DA630000}"/>
    <cellStyle name="40% - Accent5 2 3 3 2 5" xfId="27319" xr:uid="{00000000-0005-0000-0000-0000DB630000}"/>
    <cellStyle name="40% - Accent5 2 3 3 2 5 2" xfId="27320" xr:uid="{00000000-0005-0000-0000-0000DC630000}"/>
    <cellStyle name="40% - Accent5 2 3 3 2 6" xfId="27321" xr:uid="{00000000-0005-0000-0000-0000DD630000}"/>
    <cellStyle name="40% - Accent5 2 3 3 2 6 2" xfId="27322" xr:uid="{00000000-0005-0000-0000-0000DE630000}"/>
    <cellStyle name="40% - Accent5 2 3 3 2 7" xfId="27323" xr:uid="{00000000-0005-0000-0000-0000DF630000}"/>
    <cellStyle name="40% - Accent5 2 3 3 3" xfId="27324" xr:uid="{00000000-0005-0000-0000-0000E0630000}"/>
    <cellStyle name="40% - Accent5 2 3 3 3 2" xfId="27325" xr:uid="{00000000-0005-0000-0000-0000E1630000}"/>
    <cellStyle name="40% - Accent5 2 3 3 3 2 2" xfId="27326" xr:uid="{00000000-0005-0000-0000-0000E2630000}"/>
    <cellStyle name="40% - Accent5 2 3 3 3 2 2 2" xfId="27327" xr:uid="{00000000-0005-0000-0000-0000E3630000}"/>
    <cellStyle name="40% - Accent5 2 3 3 3 2 3" xfId="27328" xr:uid="{00000000-0005-0000-0000-0000E4630000}"/>
    <cellStyle name="40% - Accent5 2 3 3 3 3" xfId="27329" xr:uid="{00000000-0005-0000-0000-0000E5630000}"/>
    <cellStyle name="40% - Accent5 2 3 3 3 3 2" xfId="27330" xr:uid="{00000000-0005-0000-0000-0000E6630000}"/>
    <cellStyle name="40% - Accent5 2 3 3 3 4" xfId="27331" xr:uid="{00000000-0005-0000-0000-0000E7630000}"/>
    <cellStyle name="40% - Accent5 2 3 3 4" xfId="27332" xr:uid="{00000000-0005-0000-0000-0000E8630000}"/>
    <cellStyle name="40% - Accent5 2 3 3 4 2" xfId="27333" xr:uid="{00000000-0005-0000-0000-0000E9630000}"/>
    <cellStyle name="40% - Accent5 2 3 3 4 2 2" xfId="27334" xr:uid="{00000000-0005-0000-0000-0000EA630000}"/>
    <cellStyle name="40% - Accent5 2 3 3 4 3" xfId="27335" xr:uid="{00000000-0005-0000-0000-0000EB630000}"/>
    <cellStyle name="40% - Accent5 2 3 3 5" xfId="27336" xr:uid="{00000000-0005-0000-0000-0000EC630000}"/>
    <cellStyle name="40% - Accent5 2 3 3 5 2" xfId="27337" xr:uid="{00000000-0005-0000-0000-0000ED630000}"/>
    <cellStyle name="40% - Accent5 2 3 3 5 2 2" xfId="27338" xr:uid="{00000000-0005-0000-0000-0000EE630000}"/>
    <cellStyle name="40% - Accent5 2 3 3 5 3" xfId="27339" xr:uid="{00000000-0005-0000-0000-0000EF630000}"/>
    <cellStyle name="40% - Accent5 2 3 3 6" xfId="27340" xr:uid="{00000000-0005-0000-0000-0000F0630000}"/>
    <cellStyle name="40% - Accent5 2 3 3 6 2" xfId="27341" xr:uid="{00000000-0005-0000-0000-0000F1630000}"/>
    <cellStyle name="40% - Accent5 2 3 3 6 2 2" xfId="27342" xr:uid="{00000000-0005-0000-0000-0000F2630000}"/>
    <cellStyle name="40% - Accent5 2 3 3 6 3" xfId="27343" xr:uid="{00000000-0005-0000-0000-0000F3630000}"/>
    <cellStyle name="40% - Accent5 2 3 3 7" xfId="27344" xr:uid="{00000000-0005-0000-0000-0000F4630000}"/>
    <cellStyle name="40% - Accent5 2 3 3 7 2" xfId="27345" xr:uid="{00000000-0005-0000-0000-0000F5630000}"/>
    <cellStyle name="40% - Accent5 2 3 3 8" xfId="27346" xr:uid="{00000000-0005-0000-0000-0000F6630000}"/>
    <cellStyle name="40% - Accent5 2 3 3 8 2" xfId="27347" xr:uid="{00000000-0005-0000-0000-0000F7630000}"/>
    <cellStyle name="40% - Accent5 2 3 3 9" xfId="27348" xr:uid="{00000000-0005-0000-0000-0000F8630000}"/>
    <cellStyle name="40% - Accent5 2 3 4" xfId="27349" xr:uid="{00000000-0005-0000-0000-0000F9630000}"/>
    <cellStyle name="40% - Accent5 2 3 4 2" xfId="27350" xr:uid="{00000000-0005-0000-0000-0000FA630000}"/>
    <cellStyle name="40% - Accent5 2 3 4 2 2" xfId="27351" xr:uid="{00000000-0005-0000-0000-0000FB630000}"/>
    <cellStyle name="40% - Accent5 2 3 4 2 2 2" xfId="27352" xr:uid="{00000000-0005-0000-0000-0000FC630000}"/>
    <cellStyle name="40% - Accent5 2 3 4 2 3" xfId="27353" xr:uid="{00000000-0005-0000-0000-0000FD630000}"/>
    <cellStyle name="40% - Accent5 2 3 4 3" xfId="27354" xr:uid="{00000000-0005-0000-0000-0000FE630000}"/>
    <cellStyle name="40% - Accent5 2 3 4 3 2" xfId="27355" xr:uid="{00000000-0005-0000-0000-0000FF630000}"/>
    <cellStyle name="40% - Accent5 2 3 4 3 2 2" xfId="27356" xr:uid="{00000000-0005-0000-0000-000000640000}"/>
    <cellStyle name="40% - Accent5 2 3 4 3 3" xfId="27357" xr:uid="{00000000-0005-0000-0000-000001640000}"/>
    <cellStyle name="40% - Accent5 2 3 4 4" xfId="27358" xr:uid="{00000000-0005-0000-0000-000002640000}"/>
    <cellStyle name="40% - Accent5 2 3 4 4 2" xfId="27359" xr:uid="{00000000-0005-0000-0000-000003640000}"/>
    <cellStyle name="40% - Accent5 2 3 4 4 2 2" xfId="27360" xr:uid="{00000000-0005-0000-0000-000004640000}"/>
    <cellStyle name="40% - Accent5 2 3 4 4 3" xfId="27361" xr:uid="{00000000-0005-0000-0000-000005640000}"/>
    <cellStyle name="40% - Accent5 2 3 4 5" xfId="27362" xr:uid="{00000000-0005-0000-0000-000006640000}"/>
    <cellStyle name="40% - Accent5 2 3 4 5 2" xfId="27363" xr:uid="{00000000-0005-0000-0000-000007640000}"/>
    <cellStyle name="40% - Accent5 2 3 4 6" xfId="27364" xr:uid="{00000000-0005-0000-0000-000008640000}"/>
    <cellStyle name="40% - Accent5 2 3 4 6 2" xfId="27365" xr:uid="{00000000-0005-0000-0000-000009640000}"/>
    <cellStyle name="40% - Accent5 2 3 4 7" xfId="27366" xr:uid="{00000000-0005-0000-0000-00000A640000}"/>
    <cellStyle name="40% - Accent5 2 3 5" xfId="27367" xr:uid="{00000000-0005-0000-0000-00000B640000}"/>
    <cellStyle name="40% - Accent5 2 3 5 2" xfId="27368" xr:uid="{00000000-0005-0000-0000-00000C640000}"/>
    <cellStyle name="40% - Accent5 2 3 5 2 2" xfId="27369" xr:uid="{00000000-0005-0000-0000-00000D640000}"/>
    <cellStyle name="40% - Accent5 2 3 5 2 2 2" xfId="27370" xr:uid="{00000000-0005-0000-0000-00000E640000}"/>
    <cellStyle name="40% - Accent5 2 3 5 2 3" xfId="27371" xr:uid="{00000000-0005-0000-0000-00000F640000}"/>
    <cellStyle name="40% - Accent5 2 3 5 3" xfId="27372" xr:uid="{00000000-0005-0000-0000-000010640000}"/>
    <cellStyle name="40% - Accent5 2 3 5 3 2" xfId="27373" xr:uid="{00000000-0005-0000-0000-000011640000}"/>
    <cellStyle name="40% - Accent5 2 3 5 4" xfId="27374" xr:uid="{00000000-0005-0000-0000-000012640000}"/>
    <cellStyle name="40% - Accent5 2 3 6" xfId="27375" xr:uid="{00000000-0005-0000-0000-000013640000}"/>
    <cellStyle name="40% - Accent5 2 3 6 2" xfId="27376" xr:uid="{00000000-0005-0000-0000-000014640000}"/>
    <cellStyle name="40% - Accent5 2 3 6 2 2" xfId="27377" xr:uid="{00000000-0005-0000-0000-000015640000}"/>
    <cellStyle name="40% - Accent5 2 3 6 3" xfId="27378" xr:uid="{00000000-0005-0000-0000-000016640000}"/>
    <cellStyle name="40% - Accent5 2 3 7" xfId="27379" xr:uid="{00000000-0005-0000-0000-000017640000}"/>
    <cellStyle name="40% - Accent5 2 3 7 2" xfId="27380" xr:uid="{00000000-0005-0000-0000-000018640000}"/>
    <cellStyle name="40% - Accent5 2 3 7 2 2" xfId="27381" xr:uid="{00000000-0005-0000-0000-000019640000}"/>
    <cellStyle name="40% - Accent5 2 3 7 3" xfId="27382" xr:uid="{00000000-0005-0000-0000-00001A640000}"/>
    <cellStyle name="40% - Accent5 2 3 8" xfId="27383" xr:uid="{00000000-0005-0000-0000-00001B640000}"/>
    <cellStyle name="40% - Accent5 2 3 8 2" xfId="27384" xr:uid="{00000000-0005-0000-0000-00001C640000}"/>
    <cellStyle name="40% - Accent5 2 3 8 2 2" xfId="27385" xr:uid="{00000000-0005-0000-0000-00001D640000}"/>
    <cellStyle name="40% - Accent5 2 3 8 3" xfId="27386" xr:uid="{00000000-0005-0000-0000-00001E640000}"/>
    <cellStyle name="40% - Accent5 2 3 9" xfId="27387" xr:uid="{00000000-0005-0000-0000-00001F640000}"/>
    <cellStyle name="40% - Accent5 2 3 9 2" xfId="27388" xr:uid="{00000000-0005-0000-0000-000020640000}"/>
    <cellStyle name="40% - Accent5 2 4" xfId="27389" xr:uid="{00000000-0005-0000-0000-000021640000}"/>
    <cellStyle name="40% - Accent5 2 4 10" xfId="27390" xr:uid="{00000000-0005-0000-0000-000022640000}"/>
    <cellStyle name="40% - Accent5 2 4 2" xfId="27391" xr:uid="{00000000-0005-0000-0000-000023640000}"/>
    <cellStyle name="40% - Accent5 2 4 2 2" xfId="27392" xr:uid="{00000000-0005-0000-0000-000024640000}"/>
    <cellStyle name="40% - Accent5 2 4 2 2 2" xfId="27393" xr:uid="{00000000-0005-0000-0000-000025640000}"/>
    <cellStyle name="40% - Accent5 2 4 2 2 2 2" xfId="27394" xr:uid="{00000000-0005-0000-0000-000026640000}"/>
    <cellStyle name="40% - Accent5 2 4 2 2 2 2 2" xfId="27395" xr:uid="{00000000-0005-0000-0000-000027640000}"/>
    <cellStyle name="40% - Accent5 2 4 2 2 2 3" xfId="27396" xr:uid="{00000000-0005-0000-0000-000028640000}"/>
    <cellStyle name="40% - Accent5 2 4 2 2 3" xfId="27397" xr:uid="{00000000-0005-0000-0000-000029640000}"/>
    <cellStyle name="40% - Accent5 2 4 2 2 3 2" xfId="27398" xr:uid="{00000000-0005-0000-0000-00002A640000}"/>
    <cellStyle name="40% - Accent5 2 4 2 2 3 2 2" xfId="27399" xr:uid="{00000000-0005-0000-0000-00002B640000}"/>
    <cellStyle name="40% - Accent5 2 4 2 2 3 3" xfId="27400" xr:uid="{00000000-0005-0000-0000-00002C640000}"/>
    <cellStyle name="40% - Accent5 2 4 2 2 4" xfId="27401" xr:uid="{00000000-0005-0000-0000-00002D640000}"/>
    <cellStyle name="40% - Accent5 2 4 2 2 4 2" xfId="27402" xr:uid="{00000000-0005-0000-0000-00002E640000}"/>
    <cellStyle name="40% - Accent5 2 4 2 2 4 2 2" xfId="27403" xr:uid="{00000000-0005-0000-0000-00002F640000}"/>
    <cellStyle name="40% - Accent5 2 4 2 2 4 3" xfId="27404" xr:uid="{00000000-0005-0000-0000-000030640000}"/>
    <cellStyle name="40% - Accent5 2 4 2 2 5" xfId="27405" xr:uid="{00000000-0005-0000-0000-000031640000}"/>
    <cellStyle name="40% - Accent5 2 4 2 2 5 2" xfId="27406" xr:uid="{00000000-0005-0000-0000-000032640000}"/>
    <cellStyle name="40% - Accent5 2 4 2 2 6" xfId="27407" xr:uid="{00000000-0005-0000-0000-000033640000}"/>
    <cellStyle name="40% - Accent5 2 4 2 2 6 2" xfId="27408" xr:uid="{00000000-0005-0000-0000-000034640000}"/>
    <cellStyle name="40% - Accent5 2 4 2 2 7" xfId="27409" xr:uid="{00000000-0005-0000-0000-000035640000}"/>
    <cellStyle name="40% - Accent5 2 4 2 3" xfId="27410" xr:uid="{00000000-0005-0000-0000-000036640000}"/>
    <cellStyle name="40% - Accent5 2 4 2 3 2" xfId="27411" xr:uid="{00000000-0005-0000-0000-000037640000}"/>
    <cellStyle name="40% - Accent5 2 4 2 3 2 2" xfId="27412" xr:uid="{00000000-0005-0000-0000-000038640000}"/>
    <cellStyle name="40% - Accent5 2 4 2 3 2 2 2" xfId="27413" xr:uid="{00000000-0005-0000-0000-000039640000}"/>
    <cellStyle name="40% - Accent5 2 4 2 3 2 3" xfId="27414" xr:uid="{00000000-0005-0000-0000-00003A640000}"/>
    <cellStyle name="40% - Accent5 2 4 2 3 3" xfId="27415" xr:uid="{00000000-0005-0000-0000-00003B640000}"/>
    <cellStyle name="40% - Accent5 2 4 2 3 3 2" xfId="27416" xr:uid="{00000000-0005-0000-0000-00003C640000}"/>
    <cellStyle name="40% - Accent5 2 4 2 3 4" xfId="27417" xr:uid="{00000000-0005-0000-0000-00003D640000}"/>
    <cellStyle name="40% - Accent5 2 4 2 4" xfId="27418" xr:uid="{00000000-0005-0000-0000-00003E640000}"/>
    <cellStyle name="40% - Accent5 2 4 2 4 2" xfId="27419" xr:uid="{00000000-0005-0000-0000-00003F640000}"/>
    <cellStyle name="40% - Accent5 2 4 2 4 2 2" xfId="27420" xr:uid="{00000000-0005-0000-0000-000040640000}"/>
    <cellStyle name="40% - Accent5 2 4 2 4 3" xfId="27421" xr:uid="{00000000-0005-0000-0000-000041640000}"/>
    <cellStyle name="40% - Accent5 2 4 2 5" xfId="27422" xr:uid="{00000000-0005-0000-0000-000042640000}"/>
    <cellStyle name="40% - Accent5 2 4 2 5 2" xfId="27423" xr:uid="{00000000-0005-0000-0000-000043640000}"/>
    <cellStyle name="40% - Accent5 2 4 2 5 2 2" xfId="27424" xr:uid="{00000000-0005-0000-0000-000044640000}"/>
    <cellStyle name="40% - Accent5 2 4 2 5 3" xfId="27425" xr:uid="{00000000-0005-0000-0000-000045640000}"/>
    <cellStyle name="40% - Accent5 2 4 2 6" xfId="27426" xr:uid="{00000000-0005-0000-0000-000046640000}"/>
    <cellStyle name="40% - Accent5 2 4 2 6 2" xfId="27427" xr:uid="{00000000-0005-0000-0000-000047640000}"/>
    <cellStyle name="40% - Accent5 2 4 2 6 2 2" xfId="27428" xr:uid="{00000000-0005-0000-0000-000048640000}"/>
    <cellStyle name="40% - Accent5 2 4 2 6 3" xfId="27429" xr:uid="{00000000-0005-0000-0000-000049640000}"/>
    <cellStyle name="40% - Accent5 2 4 2 7" xfId="27430" xr:uid="{00000000-0005-0000-0000-00004A640000}"/>
    <cellStyle name="40% - Accent5 2 4 2 7 2" xfId="27431" xr:uid="{00000000-0005-0000-0000-00004B640000}"/>
    <cellStyle name="40% - Accent5 2 4 2 8" xfId="27432" xr:uid="{00000000-0005-0000-0000-00004C640000}"/>
    <cellStyle name="40% - Accent5 2 4 2 8 2" xfId="27433" xr:uid="{00000000-0005-0000-0000-00004D640000}"/>
    <cellStyle name="40% - Accent5 2 4 2 9" xfId="27434" xr:uid="{00000000-0005-0000-0000-00004E640000}"/>
    <cellStyle name="40% - Accent5 2 4 3" xfId="27435" xr:uid="{00000000-0005-0000-0000-00004F640000}"/>
    <cellStyle name="40% - Accent5 2 4 3 2" xfId="27436" xr:uid="{00000000-0005-0000-0000-000050640000}"/>
    <cellStyle name="40% - Accent5 2 4 3 2 2" xfId="27437" xr:uid="{00000000-0005-0000-0000-000051640000}"/>
    <cellStyle name="40% - Accent5 2 4 3 2 2 2" xfId="27438" xr:uid="{00000000-0005-0000-0000-000052640000}"/>
    <cellStyle name="40% - Accent5 2 4 3 2 3" xfId="27439" xr:uid="{00000000-0005-0000-0000-000053640000}"/>
    <cellStyle name="40% - Accent5 2 4 3 3" xfId="27440" xr:uid="{00000000-0005-0000-0000-000054640000}"/>
    <cellStyle name="40% - Accent5 2 4 3 3 2" xfId="27441" xr:uid="{00000000-0005-0000-0000-000055640000}"/>
    <cellStyle name="40% - Accent5 2 4 3 3 2 2" xfId="27442" xr:uid="{00000000-0005-0000-0000-000056640000}"/>
    <cellStyle name="40% - Accent5 2 4 3 3 3" xfId="27443" xr:uid="{00000000-0005-0000-0000-000057640000}"/>
    <cellStyle name="40% - Accent5 2 4 3 4" xfId="27444" xr:uid="{00000000-0005-0000-0000-000058640000}"/>
    <cellStyle name="40% - Accent5 2 4 3 4 2" xfId="27445" xr:uid="{00000000-0005-0000-0000-000059640000}"/>
    <cellStyle name="40% - Accent5 2 4 3 4 2 2" xfId="27446" xr:uid="{00000000-0005-0000-0000-00005A640000}"/>
    <cellStyle name="40% - Accent5 2 4 3 4 3" xfId="27447" xr:uid="{00000000-0005-0000-0000-00005B640000}"/>
    <cellStyle name="40% - Accent5 2 4 3 5" xfId="27448" xr:uid="{00000000-0005-0000-0000-00005C640000}"/>
    <cellStyle name="40% - Accent5 2 4 3 5 2" xfId="27449" xr:uid="{00000000-0005-0000-0000-00005D640000}"/>
    <cellStyle name="40% - Accent5 2 4 3 6" xfId="27450" xr:uid="{00000000-0005-0000-0000-00005E640000}"/>
    <cellStyle name="40% - Accent5 2 4 3 6 2" xfId="27451" xr:uid="{00000000-0005-0000-0000-00005F640000}"/>
    <cellStyle name="40% - Accent5 2 4 3 7" xfId="27452" xr:uid="{00000000-0005-0000-0000-000060640000}"/>
    <cellStyle name="40% - Accent5 2 4 4" xfId="27453" xr:uid="{00000000-0005-0000-0000-000061640000}"/>
    <cellStyle name="40% - Accent5 2 4 4 2" xfId="27454" xr:uid="{00000000-0005-0000-0000-000062640000}"/>
    <cellStyle name="40% - Accent5 2 4 4 2 2" xfId="27455" xr:uid="{00000000-0005-0000-0000-000063640000}"/>
    <cellStyle name="40% - Accent5 2 4 4 2 2 2" xfId="27456" xr:uid="{00000000-0005-0000-0000-000064640000}"/>
    <cellStyle name="40% - Accent5 2 4 4 2 3" xfId="27457" xr:uid="{00000000-0005-0000-0000-000065640000}"/>
    <cellStyle name="40% - Accent5 2 4 4 3" xfId="27458" xr:uid="{00000000-0005-0000-0000-000066640000}"/>
    <cellStyle name="40% - Accent5 2 4 4 3 2" xfId="27459" xr:uid="{00000000-0005-0000-0000-000067640000}"/>
    <cellStyle name="40% - Accent5 2 4 4 4" xfId="27460" xr:uid="{00000000-0005-0000-0000-000068640000}"/>
    <cellStyle name="40% - Accent5 2 4 5" xfId="27461" xr:uid="{00000000-0005-0000-0000-000069640000}"/>
    <cellStyle name="40% - Accent5 2 4 5 2" xfId="27462" xr:uid="{00000000-0005-0000-0000-00006A640000}"/>
    <cellStyle name="40% - Accent5 2 4 5 2 2" xfId="27463" xr:uid="{00000000-0005-0000-0000-00006B640000}"/>
    <cellStyle name="40% - Accent5 2 4 5 3" xfId="27464" xr:uid="{00000000-0005-0000-0000-00006C640000}"/>
    <cellStyle name="40% - Accent5 2 4 6" xfId="27465" xr:uid="{00000000-0005-0000-0000-00006D640000}"/>
    <cellStyle name="40% - Accent5 2 4 6 2" xfId="27466" xr:uid="{00000000-0005-0000-0000-00006E640000}"/>
    <cellStyle name="40% - Accent5 2 4 6 2 2" xfId="27467" xr:uid="{00000000-0005-0000-0000-00006F640000}"/>
    <cellStyle name="40% - Accent5 2 4 6 3" xfId="27468" xr:uid="{00000000-0005-0000-0000-000070640000}"/>
    <cellStyle name="40% - Accent5 2 4 7" xfId="27469" xr:uid="{00000000-0005-0000-0000-000071640000}"/>
    <cellStyle name="40% - Accent5 2 4 7 2" xfId="27470" xr:uid="{00000000-0005-0000-0000-000072640000}"/>
    <cellStyle name="40% - Accent5 2 4 7 2 2" xfId="27471" xr:uid="{00000000-0005-0000-0000-000073640000}"/>
    <cellStyle name="40% - Accent5 2 4 7 3" xfId="27472" xr:uid="{00000000-0005-0000-0000-000074640000}"/>
    <cellStyle name="40% - Accent5 2 4 8" xfId="27473" xr:uid="{00000000-0005-0000-0000-000075640000}"/>
    <cellStyle name="40% - Accent5 2 4 8 2" xfId="27474" xr:uid="{00000000-0005-0000-0000-000076640000}"/>
    <cellStyle name="40% - Accent5 2 4 9" xfId="27475" xr:uid="{00000000-0005-0000-0000-000077640000}"/>
    <cellStyle name="40% - Accent5 2 4 9 2" xfId="27476" xr:uid="{00000000-0005-0000-0000-000078640000}"/>
    <cellStyle name="40% - Accent5 2 5" xfId="27477" xr:uid="{00000000-0005-0000-0000-000079640000}"/>
    <cellStyle name="40% - Accent5 2 5 2" xfId="27478" xr:uid="{00000000-0005-0000-0000-00007A640000}"/>
    <cellStyle name="40% - Accent5 2 5 2 2" xfId="27479" xr:uid="{00000000-0005-0000-0000-00007B640000}"/>
    <cellStyle name="40% - Accent5 2 5 2 2 2" xfId="27480" xr:uid="{00000000-0005-0000-0000-00007C640000}"/>
    <cellStyle name="40% - Accent5 2 5 2 2 2 2" xfId="27481" xr:uid="{00000000-0005-0000-0000-00007D640000}"/>
    <cellStyle name="40% - Accent5 2 5 2 2 3" xfId="27482" xr:uid="{00000000-0005-0000-0000-00007E640000}"/>
    <cellStyle name="40% - Accent5 2 5 2 3" xfId="27483" xr:uid="{00000000-0005-0000-0000-00007F640000}"/>
    <cellStyle name="40% - Accent5 2 5 2 3 2" xfId="27484" xr:uid="{00000000-0005-0000-0000-000080640000}"/>
    <cellStyle name="40% - Accent5 2 5 2 3 2 2" xfId="27485" xr:uid="{00000000-0005-0000-0000-000081640000}"/>
    <cellStyle name="40% - Accent5 2 5 2 3 3" xfId="27486" xr:uid="{00000000-0005-0000-0000-000082640000}"/>
    <cellStyle name="40% - Accent5 2 5 2 4" xfId="27487" xr:uid="{00000000-0005-0000-0000-000083640000}"/>
    <cellStyle name="40% - Accent5 2 5 2 4 2" xfId="27488" xr:uid="{00000000-0005-0000-0000-000084640000}"/>
    <cellStyle name="40% - Accent5 2 5 2 4 2 2" xfId="27489" xr:uid="{00000000-0005-0000-0000-000085640000}"/>
    <cellStyle name="40% - Accent5 2 5 2 4 3" xfId="27490" xr:uid="{00000000-0005-0000-0000-000086640000}"/>
    <cellStyle name="40% - Accent5 2 5 2 5" xfId="27491" xr:uid="{00000000-0005-0000-0000-000087640000}"/>
    <cellStyle name="40% - Accent5 2 5 2 5 2" xfId="27492" xr:uid="{00000000-0005-0000-0000-000088640000}"/>
    <cellStyle name="40% - Accent5 2 5 2 6" xfId="27493" xr:uid="{00000000-0005-0000-0000-000089640000}"/>
    <cellStyle name="40% - Accent5 2 5 2 6 2" xfId="27494" xr:uid="{00000000-0005-0000-0000-00008A640000}"/>
    <cellStyle name="40% - Accent5 2 5 2 7" xfId="27495" xr:uid="{00000000-0005-0000-0000-00008B640000}"/>
    <cellStyle name="40% - Accent5 2 5 3" xfId="27496" xr:uid="{00000000-0005-0000-0000-00008C640000}"/>
    <cellStyle name="40% - Accent5 2 5 3 2" xfId="27497" xr:uid="{00000000-0005-0000-0000-00008D640000}"/>
    <cellStyle name="40% - Accent5 2 5 3 2 2" xfId="27498" xr:uid="{00000000-0005-0000-0000-00008E640000}"/>
    <cellStyle name="40% - Accent5 2 5 3 2 2 2" xfId="27499" xr:uid="{00000000-0005-0000-0000-00008F640000}"/>
    <cellStyle name="40% - Accent5 2 5 3 2 3" xfId="27500" xr:uid="{00000000-0005-0000-0000-000090640000}"/>
    <cellStyle name="40% - Accent5 2 5 3 3" xfId="27501" xr:uid="{00000000-0005-0000-0000-000091640000}"/>
    <cellStyle name="40% - Accent5 2 5 3 3 2" xfId="27502" xr:uid="{00000000-0005-0000-0000-000092640000}"/>
    <cellStyle name="40% - Accent5 2 5 3 4" xfId="27503" xr:uid="{00000000-0005-0000-0000-000093640000}"/>
    <cellStyle name="40% - Accent5 2 5 4" xfId="27504" xr:uid="{00000000-0005-0000-0000-000094640000}"/>
    <cellStyle name="40% - Accent5 2 5 4 2" xfId="27505" xr:uid="{00000000-0005-0000-0000-000095640000}"/>
    <cellStyle name="40% - Accent5 2 5 4 2 2" xfId="27506" xr:uid="{00000000-0005-0000-0000-000096640000}"/>
    <cellStyle name="40% - Accent5 2 5 4 3" xfId="27507" xr:uid="{00000000-0005-0000-0000-000097640000}"/>
    <cellStyle name="40% - Accent5 2 5 5" xfId="27508" xr:uid="{00000000-0005-0000-0000-000098640000}"/>
    <cellStyle name="40% - Accent5 2 5 5 2" xfId="27509" xr:uid="{00000000-0005-0000-0000-000099640000}"/>
    <cellStyle name="40% - Accent5 2 5 5 2 2" xfId="27510" xr:uid="{00000000-0005-0000-0000-00009A640000}"/>
    <cellStyle name="40% - Accent5 2 5 5 3" xfId="27511" xr:uid="{00000000-0005-0000-0000-00009B640000}"/>
    <cellStyle name="40% - Accent5 2 5 6" xfId="27512" xr:uid="{00000000-0005-0000-0000-00009C640000}"/>
    <cellStyle name="40% - Accent5 2 5 6 2" xfId="27513" xr:uid="{00000000-0005-0000-0000-00009D640000}"/>
    <cellStyle name="40% - Accent5 2 5 6 2 2" xfId="27514" xr:uid="{00000000-0005-0000-0000-00009E640000}"/>
    <cellStyle name="40% - Accent5 2 5 6 3" xfId="27515" xr:uid="{00000000-0005-0000-0000-00009F640000}"/>
    <cellStyle name="40% - Accent5 2 5 7" xfId="27516" xr:uid="{00000000-0005-0000-0000-0000A0640000}"/>
    <cellStyle name="40% - Accent5 2 5 7 2" xfId="27517" xr:uid="{00000000-0005-0000-0000-0000A1640000}"/>
    <cellStyle name="40% - Accent5 2 5 8" xfId="27518" xr:uid="{00000000-0005-0000-0000-0000A2640000}"/>
    <cellStyle name="40% - Accent5 2 5 8 2" xfId="27519" xr:uid="{00000000-0005-0000-0000-0000A3640000}"/>
    <cellStyle name="40% - Accent5 2 5 9" xfId="27520" xr:uid="{00000000-0005-0000-0000-0000A4640000}"/>
    <cellStyle name="40% - Accent5 2 6" xfId="27521" xr:uid="{00000000-0005-0000-0000-0000A5640000}"/>
    <cellStyle name="40% - Accent5 2 6 2" xfId="27522" xr:uid="{00000000-0005-0000-0000-0000A6640000}"/>
    <cellStyle name="40% - Accent5 2 6 2 2" xfId="27523" xr:uid="{00000000-0005-0000-0000-0000A7640000}"/>
    <cellStyle name="40% - Accent5 2 6 2 2 2" xfId="27524" xr:uid="{00000000-0005-0000-0000-0000A8640000}"/>
    <cellStyle name="40% - Accent5 2 6 2 3" xfId="27525" xr:uid="{00000000-0005-0000-0000-0000A9640000}"/>
    <cellStyle name="40% - Accent5 2 6 3" xfId="27526" xr:uid="{00000000-0005-0000-0000-0000AA640000}"/>
    <cellStyle name="40% - Accent5 2 6 3 2" xfId="27527" xr:uid="{00000000-0005-0000-0000-0000AB640000}"/>
    <cellStyle name="40% - Accent5 2 6 3 2 2" xfId="27528" xr:uid="{00000000-0005-0000-0000-0000AC640000}"/>
    <cellStyle name="40% - Accent5 2 6 3 3" xfId="27529" xr:uid="{00000000-0005-0000-0000-0000AD640000}"/>
    <cellStyle name="40% - Accent5 2 6 4" xfId="27530" xr:uid="{00000000-0005-0000-0000-0000AE640000}"/>
    <cellStyle name="40% - Accent5 2 6 4 2" xfId="27531" xr:uid="{00000000-0005-0000-0000-0000AF640000}"/>
    <cellStyle name="40% - Accent5 2 6 4 2 2" xfId="27532" xr:uid="{00000000-0005-0000-0000-0000B0640000}"/>
    <cellStyle name="40% - Accent5 2 6 4 3" xfId="27533" xr:uid="{00000000-0005-0000-0000-0000B1640000}"/>
    <cellStyle name="40% - Accent5 2 6 5" xfId="27534" xr:uid="{00000000-0005-0000-0000-0000B2640000}"/>
    <cellStyle name="40% - Accent5 2 6 5 2" xfId="27535" xr:uid="{00000000-0005-0000-0000-0000B3640000}"/>
    <cellStyle name="40% - Accent5 2 6 6" xfId="27536" xr:uid="{00000000-0005-0000-0000-0000B4640000}"/>
    <cellStyle name="40% - Accent5 2 6 6 2" xfId="27537" xr:uid="{00000000-0005-0000-0000-0000B5640000}"/>
    <cellStyle name="40% - Accent5 2 6 7" xfId="27538" xr:uid="{00000000-0005-0000-0000-0000B6640000}"/>
    <cellStyle name="40% - Accent5 2 7" xfId="27539" xr:uid="{00000000-0005-0000-0000-0000B7640000}"/>
    <cellStyle name="40% - Accent5 2 7 2" xfId="27540" xr:uid="{00000000-0005-0000-0000-0000B8640000}"/>
    <cellStyle name="40% - Accent5 2 7 2 2" xfId="27541" xr:uid="{00000000-0005-0000-0000-0000B9640000}"/>
    <cellStyle name="40% - Accent5 2 7 2 2 2" xfId="27542" xr:uid="{00000000-0005-0000-0000-0000BA640000}"/>
    <cellStyle name="40% - Accent5 2 7 2 3" xfId="27543" xr:uid="{00000000-0005-0000-0000-0000BB640000}"/>
    <cellStyle name="40% - Accent5 2 7 3" xfId="27544" xr:uid="{00000000-0005-0000-0000-0000BC640000}"/>
    <cellStyle name="40% - Accent5 2 7 3 2" xfId="27545" xr:uid="{00000000-0005-0000-0000-0000BD640000}"/>
    <cellStyle name="40% - Accent5 2 7 4" xfId="27546" xr:uid="{00000000-0005-0000-0000-0000BE640000}"/>
    <cellStyle name="40% - Accent5 2 8" xfId="27547" xr:uid="{00000000-0005-0000-0000-0000BF640000}"/>
    <cellStyle name="40% - Accent5 2 8 2" xfId="27548" xr:uid="{00000000-0005-0000-0000-0000C0640000}"/>
    <cellStyle name="40% - Accent5 2 8 2 2" xfId="27549" xr:uid="{00000000-0005-0000-0000-0000C1640000}"/>
    <cellStyle name="40% - Accent5 2 8 3" xfId="27550" xr:uid="{00000000-0005-0000-0000-0000C2640000}"/>
    <cellStyle name="40% - Accent5 2 9" xfId="27551" xr:uid="{00000000-0005-0000-0000-0000C3640000}"/>
    <cellStyle name="40% - Accent5 2 9 2" xfId="27552" xr:uid="{00000000-0005-0000-0000-0000C4640000}"/>
    <cellStyle name="40% - Accent5 2 9 2 2" xfId="27553" xr:uid="{00000000-0005-0000-0000-0000C5640000}"/>
    <cellStyle name="40% - Accent5 2 9 3" xfId="27554" xr:uid="{00000000-0005-0000-0000-0000C6640000}"/>
    <cellStyle name="40% - Accent5 20" xfId="27555" xr:uid="{00000000-0005-0000-0000-0000C7640000}"/>
    <cellStyle name="40% - Accent5 20 2" xfId="27556" xr:uid="{00000000-0005-0000-0000-0000C8640000}"/>
    <cellStyle name="40% - Accent5 21" xfId="27557" xr:uid="{00000000-0005-0000-0000-0000C9640000}"/>
    <cellStyle name="40% - Accent5 22" xfId="27558" xr:uid="{00000000-0005-0000-0000-0000CA640000}"/>
    <cellStyle name="40% - Accent5 3" xfId="901" xr:uid="{00000000-0005-0000-0000-0000CB640000}"/>
    <cellStyle name="40% - Accent5 3 10" xfId="27560" xr:uid="{00000000-0005-0000-0000-0000CC640000}"/>
    <cellStyle name="40% - Accent5 3 10 2" xfId="27561" xr:uid="{00000000-0005-0000-0000-0000CD640000}"/>
    <cellStyle name="40% - Accent5 3 10 2 2" xfId="27562" xr:uid="{00000000-0005-0000-0000-0000CE640000}"/>
    <cellStyle name="40% - Accent5 3 10 3" xfId="27563" xr:uid="{00000000-0005-0000-0000-0000CF640000}"/>
    <cellStyle name="40% - Accent5 3 11" xfId="27564" xr:uid="{00000000-0005-0000-0000-0000D0640000}"/>
    <cellStyle name="40% - Accent5 3 11 2" xfId="27565" xr:uid="{00000000-0005-0000-0000-0000D1640000}"/>
    <cellStyle name="40% - Accent5 3 12" xfId="27566" xr:uid="{00000000-0005-0000-0000-0000D2640000}"/>
    <cellStyle name="40% - Accent5 3 12 2" xfId="27567" xr:uid="{00000000-0005-0000-0000-0000D3640000}"/>
    <cellStyle name="40% - Accent5 3 13" xfId="27568" xr:uid="{00000000-0005-0000-0000-0000D4640000}"/>
    <cellStyle name="40% - Accent5 3 14" xfId="27569" xr:uid="{00000000-0005-0000-0000-0000D5640000}"/>
    <cellStyle name="40% - Accent5 3 15" xfId="27559" xr:uid="{00000000-0005-0000-0000-0000D6640000}"/>
    <cellStyle name="40% - Accent5 3 2" xfId="902" xr:uid="{00000000-0005-0000-0000-0000D7640000}"/>
    <cellStyle name="40% - Accent5 3 2 10" xfId="27571" xr:uid="{00000000-0005-0000-0000-0000D8640000}"/>
    <cellStyle name="40% - Accent5 3 2 10 2" xfId="27572" xr:uid="{00000000-0005-0000-0000-0000D9640000}"/>
    <cellStyle name="40% - Accent5 3 2 11" xfId="27573" xr:uid="{00000000-0005-0000-0000-0000DA640000}"/>
    <cellStyle name="40% - Accent5 3 2 12" xfId="27574" xr:uid="{00000000-0005-0000-0000-0000DB640000}"/>
    <cellStyle name="40% - Accent5 3 2 13" xfId="27570" xr:uid="{00000000-0005-0000-0000-0000DC640000}"/>
    <cellStyle name="40% - Accent5 3 2 2" xfId="27575" xr:uid="{00000000-0005-0000-0000-0000DD640000}"/>
    <cellStyle name="40% - Accent5 3 2 2 10" xfId="27576" xr:uid="{00000000-0005-0000-0000-0000DE640000}"/>
    <cellStyle name="40% - Accent5 3 2 2 11" xfId="27577" xr:uid="{00000000-0005-0000-0000-0000DF640000}"/>
    <cellStyle name="40% - Accent5 3 2 2 2" xfId="27578" xr:uid="{00000000-0005-0000-0000-0000E0640000}"/>
    <cellStyle name="40% - Accent5 3 2 2 2 2" xfId="27579" xr:uid="{00000000-0005-0000-0000-0000E1640000}"/>
    <cellStyle name="40% - Accent5 3 2 2 2 2 2" xfId="27580" xr:uid="{00000000-0005-0000-0000-0000E2640000}"/>
    <cellStyle name="40% - Accent5 3 2 2 2 2 2 2" xfId="27581" xr:uid="{00000000-0005-0000-0000-0000E3640000}"/>
    <cellStyle name="40% - Accent5 3 2 2 2 2 2 2 2" xfId="27582" xr:uid="{00000000-0005-0000-0000-0000E4640000}"/>
    <cellStyle name="40% - Accent5 3 2 2 2 2 2 3" xfId="27583" xr:uid="{00000000-0005-0000-0000-0000E5640000}"/>
    <cellStyle name="40% - Accent5 3 2 2 2 2 3" xfId="27584" xr:uid="{00000000-0005-0000-0000-0000E6640000}"/>
    <cellStyle name="40% - Accent5 3 2 2 2 2 3 2" xfId="27585" xr:uid="{00000000-0005-0000-0000-0000E7640000}"/>
    <cellStyle name="40% - Accent5 3 2 2 2 2 3 2 2" xfId="27586" xr:uid="{00000000-0005-0000-0000-0000E8640000}"/>
    <cellStyle name="40% - Accent5 3 2 2 2 2 3 3" xfId="27587" xr:uid="{00000000-0005-0000-0000-0000E9640000}"/>
    <cellStyle name="40% - Accent5 3 2 2 2 2 4" xfId="27588" xr:uid="{00000000-0005-0000-0000-0000EA640000}"/>
    <cellStyle name="40% - Accent5 3 2 2 2 2 4 2" xfId="27589" xr:uid="{00000000-0005-0000-0000-0000EB640000}"/>
    <cellStyle name="40% - Accent5 3 2 2 2 2 4 2 2" xfId="27590" xr:uid="{00000000-0005-0000-0000-0000EC640000}"/>
    <cellStyle name="40% - Accent5 3 2 2 2 2 4 3" xfId="27591" xr:uid="{00000000-0005-0000-0000-0000ED640000}"/>
    <cellStyle name="40% - Accent5 3 2 2 2 2 5" xfId="27592" xr:uid="{00000000-0005-0000-0000-0000EE640000}"/>
    <cellStyle name="40% - Accent5 3 2 2 2 2 5 2" xfId="27593" xr:uid="{00000000-0005-0000-0000-0000EF640000}"/>
    <cellStyle name="40% - Accent5 3 2 2 2 2 6" xfId="27594" xr:uid="{00000000-0005-0000-0000-0000F0640000}"/>
    <cellStyle name="40% - Accent5 3 2 2 2 2 6 2" xfId="27595" xr:uid="{00000000-0005-0000-0000-0000F1640000}"/>
    <cellStyle name="40% - Accent5 3 2 2 2 2 7" xfId="27596" xr:uid="{00000000-0005-0000-0000-0000F2640000}"/>
    <cellStyle name="40% - Accent5 3 2 2 2 3" xfId="27597" xr:uid="{00000000-0005-0000-0000-0000F3640000}"/>
    <cellStyle name="40% - Accent5 3 2 2 2 3 2" xfId="27598" xr:uid="{00000000-0005-0000-0000-0000F4640000}"/>
    <cellStyle name="40% - Accent5 3 2 2 2 3 2 2" xfId="27599" xr:uid="{00000000-0005-0000-0000-0000F5640000}"/>
    <cellStyle name="40% - Accent5 3 2 2 2 3 2 2 2" xfId="27600" xr:uid="{00000000-0005-0000-0000-0000F6640000}"/>
    <cellStyle name="40% - Accent5 3 2 2 2 3 2 3" xfId="27601" xr:uid="{00000000-0005-0000-0000-0000F7640000}"/>
    <cellStyle name="40% - Accent5 3 2 2 2 3 3" xfId="27602" xr:uid="{00000000-0005-0000-0000-0000F8640000}"/>
    <cellStyle name="40% - Accent5 3 2 2 2 3 3 2" xfId="27603" xr:uid="{00000000-0005-0000-0000-0000F9640000}"/>
    <cellStyle name="40% - Accent5 3 2 2 2 3 4" xfId="27604" xr:uid="{00000000-0005-0000-0000-0000FA640000}"/>
    <cellStyle name="40% - Accent5 3 2 2 2 4" xfId="27605" xr:uid="{00000000-0005-0000-0000-0000FB640000}"/>
    <cellStyle name="40% - Accent5 3 2 2 2 4 2" xfId="27606" xr:uid="{00000000-0005-0000-0000-0000FC640000}"/>
    <cellStyle name="40% - Accent5 3 2 2 2 4 2 2" xfId="27607" xr:uid="{00000000-0005-0000-0000-0000FD640000}"/>
    <cellStyle name="40% - Accent5 3 2 2 2 4 3" xfId="27608" xr:uid="{00000000-0005-0000-0000-0000FE640000}"/>
    <cellStyle name="40% - Accent5 3 2 2 2 5" xfId="27609" xr:uid="{00000000-0005-0000-0000-0000FF640000}"/>
    <cellStyle name="40% - Accent5 3 2 2 2 5 2" xfId="27610" xr:uid="{00000000-0005-0000-0000-000000650000}"/>
    <cellStyle name="40% - Accent5 3 2 2 2 5 2 2" xfId="27611" xr:uid="{00000000-0005-0000-0000-000001650000}"/>
    <cellStyle name="40% - Accent5 3 2 2 2 5 3" xfId="27612" xr:uid="{00000000-0005-0000-0000-000002650000}"/>
    <cellStyle name="40% - Accent5 3 2 2 2 6" xfId="27613" xr:uid="{00000000-0005-0000-0000-000003650000}"/>
    <cellStyle name="40% - Accent5 3 2 2 2 6 2" xfId="27614" xr:uid="{00000000-0005-0000-0000-000004650000}"/>
    <cellStyle name="40% - Accent5 3 2 2 2 6 2 2" xfId="27615" xr:uid="{00000000-0005-0000-0000-000005650000}"/>
    <cellStyle name="40% - Accent5 3 2 2 2 6 3" xfId="27616" xr:uid="{00000000-0005-0000-0000-000006650000}"/>
    <cellStyle name="40% - Accent5 3 2 2 2 7" xfId="27617" xr:uid="{00000000-0005-0000-0000-000007650000}"/>
    <cellStyle name="40% - Accent5 3 2 2 2 7 2" xfId="27618" xr:uid="{00000000-0005-0000-0000-000008650000}"/>
    <cellStyle name="40% - Accent5 3 2 2 2 8" xfId="27619" xr:uid="{00000000-0005-0000-0000-000009650000}"/>
    <cellStyle name="40% - Accent5 3 2 2 2 8 2" xfId="27620" xr:uid="{00000000-0005-0000-0000-00000A650000}"/>
    <cellStyle name="40% - Accent5 3 2 2 2 9" xfId="27621" xr:uid="{00000000-0005-0000-0000-00000B650000}"/>
    <cellStyle name="40% - Accent5 3 2 2 3" xfId="27622" xr:uid="{00000000-0005-0000-0000-00000C650000}"/>
    <cellStyle name="40% - Accent5 3 2 2 3 2" xfId="27623" xr:uid="{00000000-0005-0000-0000-00000D650000}"/>
    <cellStyle name="40% - Accent5 3 2 2 3 2 2" xfId="27624" xr:uid="{00000000-0005-0000-0000-00000E650000}"/>
    <cellStyle name="40% - Accent5 3 2 2 3 2 2 2" xfId="27625" xr:uid="{00000000-0005-0000-0000-00000F650000}"/>
    <cellStyle name="40% - Accent5 3 2 2 3 2 3" xfId="27626" xr:uid="{00000000-0005-0000-0000-000010650000}"/>
    <cellStyle name="40% - Accent5 3 2 2 3 3" xfId="27627" xr:uid="{00000000-0005-0000-0000-000011650000}"/>
    <cellStyle name="40% - Accent5 3 2 2 3 3 2" xfId="27628" xr:uid="{00000000-0005-0000-0000-000012650000}"/>
    <cellStyle name="40% - Accent5 3 2 2 3 3 2 2" xfId="27629" xr:uid="{00000000-0005-0000-0000-000013650000}"/>
    <cellStyle name="40% - Accent5 3 2 2 3 3 3" xfId="27630" xr:uid="{00000000-0005-0000-0000-000014650000}"/>
    <cellStyle name="40% - Accent5 3 2 2 3 4" xfId="27631" xr:uid="{00000000-0005-0000-0000-000015650000}"/>
    <cellStyle name="40% - Accent5 3 2 2 3 4 2" xfId="27632" xr:uid="{00000000-0005-0000-0000-000016650000}"/>
    <cellStyle name="40% - Accent5 3 2 2 3 4 2 2" xfId="27633" xr:uid="{00000000-0005-0000-0000-000017650000}"/>
    <cellStyle name="40% - Accent5 3 2 2 3 4 3" xfId="27634" xr:uid="{00000000-0005-0000-0000-000018650000}"/>
    <cellStyle name="40% - Accent5 3 2 2 3 5" xfId="27635" xr:uid="{00000000-0005-0000-0000-000019650000}"/>
    <cellStyle name="40% - Accent5 3 2 2 3 5 2" xfId="27636" xr:uid="{00000000-0005-0000-0000-00001A650000}"/>
    <cellStyle name="40% - Accent5 3 2 2 3 6" xfId="27637" xr:uid="{00000000-0005-0000-0000-00001B650000}"/>
    <cellStyle name="40% - Accent5 3 2 2 3 6 2" xfId="27638" xr:uid="{00000000-0005-0000-0000-00001C650000}"/>
    <cellStyle name="40% - Accent5 3 2 2 3 7" xfId="27639" xr:uid="{00000000-0005-0000-0000-00001D650000}"/>
    <cellStyle name="40% - Accent5 3 2 2 4" xfId="27640" xr:uid="{00000000-0005-0000-0000-00001E650000}"/>
    <cellStyle name="40% - Accent5 3 2 2 4 2" xfId="27641" xr:uid="{00000000-0005-0000-0000-00001F650000}"/>
    <cellStyle name="40% - Accent5 3 2 2 4 2 2" xfId="27642" xr:uid="{00000000-0005-0000-0000-000020650000}"/>
    <cellStyle name="40% - Accent5 3 2 2 4 2 2 2" xfId="27643" xr:uid="{00000000-0005-0000-0000-000021650000}"/>
    <cellStyle name="40% - Accent5 3 2 2 4 2 3" xfId="27644" xr:uid="{00000000-0005-0000-0000-000022650000}"/>
    <cellStyle name="40% - Accent5 3 2 2 4 3" xfId="27645" xr:uid="{00000000-0005-0000-0000-000023650000}"/>
    <cellStyle name="40% - Accent5 3 2 2 4 3 2" xfId="27646" xr:uid="{00000000-0005-0000-0000-000024650000}"/>
    <cellStyle name="40% - Accent5 3 2 2 4 4" xfId="27647" xr:uid="{00000000-0005-0000-0000-000025650000}"/>
    <cellStyle name="40% - Accent5 3 2 2 5" xfId="27648" xr:uid="{00000000-0005-0000-0000-000026650000}"/>
    <cellStyle name="40% - Accent5 3 2 2 5 2" xfId="27649" xr:uid="{00000000-0005-0000-0000-000027650000}"/>
    <cellStyle name="40% - Accent5 3 2 2 5 2 2" xfId="27650" xr:uid="{00000000-0005-0000-0000-000028650000}"/>
    <cellStyle name="40% - Accent5 3 2 2 5 3" xfId="27651" xr:uid="{00000000-0005-0000-0000-000029650000}"/>
    <cellStyle name="40% - Accent5 3 2 2 6" xfId="27652" xr:uid="{00000000-0005-0000-0000-00002A650000}"/>
    <cellStyle name="40% - Accent5 3 2 2 6 2" xfId="27653" xr:uid="{00000000-0005-0000-0000-00002B650000}"/>
    <cellStyle name="40% - Accent5 3 2 2 6 2 2" xfId="27654" xr:uid="{00000000-0005-0000-0000-00002C650000}"/>
    <cellStyle name="40% - Accent5 3 2 2 6 3" xfId="27655" xr:uid="{00000000-0005-0000-0000-00002D650000}"/>
    <cellStyle name="40% - Accent5 3 2 2 7" xfId="27656" xr:uid="{00000000-0005-0000-0000-00002E650000}"/>
    <cellStyle name="40% - Accent5 3 2 2 7 2" xfId="27657" xr:uid="{00000000-0005-0000-0000-00002F650000}"/>
    <cellStyle name="40% - Accent5 3 2 2 7 2 2" xfId="27658" xr:uid="{00000000-0005-0000-0000-000030650000}"/>
    <cellStyle name="40% - Accent5 3 2 2 7 3" xfId="27659" xr:uid="{00000000-0005-0000-0000-000031650000}"/>
    <cellStyle name="40% - Accent5 3 2 2 8" xfId="27660" xr:uid="{00000000-0005-0000-0000-000032650000}"/>
    <cellStyle name="40% - Accent5 3 2 2 8 2" xfId="27661" xr:uid="{00000000-0005-0000-0000-000033650000}"/>
    <cellStyle name="40% - Accent5 3 2 2 9" xfId="27662" xr:uid="{00000000-0005-0000-0000-000034650000}"/>
    <cellStyle name="40% - Accent5 3 2 2 9 2" xfId="27663" xr:uid="{00000000-0005-0000-0000-000035650000}"/>
    <cellStyle name="40% - Accent5 3 2 3" xfId="27664" xr:uid="{00000000-0005-0000-0000-000036650000}"/>
    <cellStyle name="40% - Accent5 3 2 3 2" xfId="27665" xr:uid="{00000000-0005-0000-0000-000037650000}"/>
    <cellStyle name="40% - Accent5 3 2 3 2 2" xfId="27666" xr:uid="{00000000-0005-0000-0000-000038650000}"/>
    <cellStyle name="40% - Accent5 3 2 3 2 2 2" xfId="27667" xr:uid="{00000000-0005-0000-0000-000039650000}"/>
    <cellStyle name="40% - Accent5 3 2 3 2 2 2 2" xfId="27668" xr:uid="{00000000-0005-0000-0000-00003A650000}"/>
    <cellStyle name="40% - Accent5 3 2 3 2 2 3" xfId="27669" xr:uid="{00000000-0005-0000-0000-00003B650000}"/>
    <cellStyle name="40% - Accent5 3 2 3 2 3" xfId="27670" xr:uid="{00000000-0005-0000-0000-00003C650000}"/>
    <cellStyle name="40% - Accent5 3 2 3 2 3 2" xfId="27671" xr:uid="{00000000-0005-0000-0000-00003D650000}"/>
    <cellStyle name="40% - Accent5 3 2 3 2 3 2 2" xfId="27672" xr:uid="{00000000-0005-0000-0000-00003E650000}"/>
    <cellStyle name="40% - Accent5 3 2 3 2 3 3" xfId="27673" xr:uid="{00000000-0005-0000-0000-00003F650000}"/>
    <cellStyle name="40% - Accent5 3 2 3 2 4" xfId="27674" xr:uid="{00000000-0005-0000-0000-000040650000}"/>
    <cellStyle name="40% - Accent5 3 2 3 2 4 2" xfId="27675" xr:uid="{00000000-0005-0000-0000-000041650000}"/>
    <cellStyle name="40% - Accent5 3 2 3 2 4 2 2" xfId="27676" xr:uid="{00000000-0005-0000-0000-000042650000}"/>
    <cellStyle name="40% - Accent5 3 2 3 2 4 3" xfId="27677" xr:uid="{00000000-0005-0000-0000-000043650000}"/>
    <cellStyle name="40% - Accent5 3 2 3 2 5" xfId="27678" xr:uid="{00000000-0005-0000-0000-000044650000}"/>
    <cellStyle name="40% - Accent5 3 2 3 2 5 2" xfId="27679" xr:uid="{00000000-0005-0000-0000-000045650000}"/>
    <cellStyle name="40% - Accent5 3 2 3 2 6" xfId="27680" xr:uid="{00000000-0005-0000-0000-000046650000}"/>
    <cellStyle name="40% - Accent5 3 2 3 2 6 2" xfId="27681" xr:uid="{00000000-0005-0000-0000-000047650000}"/>
    <cellStyle name="40% - Accent5 3 2 3 2 7" xfId="27682" xr:uid="{00000000-0005-0000-0000-000048650000}"/>
    <cellStyle name="40% - Accent5 3 2 3 3" xfId="27683" xr:uid="{00000000-0005-0000-0000-000049650000}"/>
    <cellStyle name="40% - Accent5 3 2 3 3 2" xfId="27684" xr:uid="{00000000-0005-0000-0000-00004A650000}"/>
    <cellStyle name="40% - Accent5 3 2 3 3 2 2" xfId="27685" xr:uid="{00000000-0005-0000-0000-00004B650000}"/>
    <cellStyle name="40% - Accent5 3 2 3 3 2 2 2" xfId="27686" xr:uid="{00000000-0005-0000-0000-00004C650000}"/>
    <cellStyle name="40% - Accent5 3 2 3 3 2 3" xfId="27687" xr:uid="{00000000-0005-0000-0000-00004D650000}"/>
    <cellStyle name="40% - Accent5 3 2 3 3 3" xfId="27688" xr:uid="{00000000-0005-0000-0000-00004E650000}"/>
    <cellStyle name="40% - Accent5 3 2 3 3 3 2" xfId="27689" xr:uid="{00000000-0005-0000-0000-00004F650000}"/>
    <cellStyle name="40% - Accent5 3 2 3 3 4" xfId="27690" xr:uid="{00000000-0005-0000-0000-000050650000}"/>
    <cellStyle name="40% - Accent5 3 2 3 4" xfId="27691" xr:uid="{00000000-0005-0000-0000-000051650000}"/>
    <cellStyle name="40% - Accent5 3 2 3 4 2" xfId="27692" xr:uid="{00000000-0005-0000-0000-000052650000}"/>
    <cellStyle name="40% - Accent5 3 2 3 4 2 2" xfId="27693" xr:uid="{00000000-0005-0000-0000-000053650000}"/>
    <cellStyle name="40% - Accent5 3 2 3 4 3" xfId="27694" xr:uid="{00000000-0005-0000-0000-000054650000}"/>
    <cellStyle name="40% - Accent5 3 2 3 5" xfId="27695" xr:uid="{00000000-0005-0000-0000-000055650000}"/>
    <cellStyle name="40% - Accent5 3 2 3 5 2" xfId="27696" xr:uid="{00000000-0005-0000-0000-000056650000}"/>
    <cellStyle name="40% - Accent5 3 2 3 5 2 2" xfId="27697" xr:uid="{00000000-0005-0000-0000-000057650000}"/>
    <cellStyle name="40% - Accent5 3 2 3 5 3" xfId="27698" xr:uid="{00000000-0005-0000-0000-000058650000}"/>
    <cellStyle name="40% - Accent5 3 2 3 6" xfId="27699" xr:uid="{00000000-0005-0000-0000-000059650000}"/>
    <cellStyle name="40% - Accent5 3 2 3 6 2" xfId="27700" xr:uid="{00000000-0005-0000-0000-00005A650000}"/>
    <cellStyle name="40% - Accent5 3 2 3 6 2 2" xfId="27701" xr:uid="{00000000-0005-0000-0000-00005B650000}"/>
    <cellStyle name="40% - Accent5 3 2 3 6 3" xfId="27702" xr:uid="{00000000-0005-0000-0000-00005C650000}"/>
    <cellStyle name="40% - Accent5 3 2 3 7" xfId="27703" xr:uid="{00000000-0005-0000-0000-00005D650000}"/>
    <cellStyle name="40% - Accent5 3 2 3 7 2" xfId="27704" xr:uid="{00000000-0005-0000-0000-00005E650000}"/>
    <cellStyle name="40% - Accent5 3 2 3 8" xfId="27705" xr:uid="{00000000-0005-0000-0000-00005F650000}"/>
    <cellStyle name="40% - Accent5 3 2 3 8 2" xfId="27706" xr:uid="{00000000-0005-0000-0000-000060650000}"/>
    <cellStyle name="40% - Accent5 3 2 3 9" xfId="27707" xr:uid="{00000000-0005-0000-0000-000061650000}"/>
    <cellStyle name="40% - Accent5 3 2 4" xfId="27708" xr:uid="{00000000-0005-0000-0000-000062650000}"/>
    <cellStyle name="40% - Accent5 3 2 4 2" xfId="27709" xr:uid="{00000000-0005-0000-0000-000063650000}"/>
    <cellStyle name="40% - Accent5 3 2 4 2 2" xfId="27710" xr:uid="{00000000-0005-0000-0000-000064650000}"/>
    <cellStyle name="40% - Accent5 3 2 4 2 2 2" xfId="27711" xr:uid="{00000000-0005-0000-0000-000065650000}"/>
    <cellStyle name="40% - Accent5 3 2 4 2 3" xfId="27712" xr:uid="{00000000-0005-0000-0000-000066650000}"/>
    <cellStyle name="40% - Accent5 3 2 4 3" xfId="27713" xr:uid="{00000000-0005-0000-0000-000067650000}"/>
    <cellStyle name="40% - Accent5 3 2 4 3 2" xfId="27714" xr:uid="{00000000-0005-0000-0000-000068650000}"/>
    <cellStyle name="40% - Accent5 3 2 4 3 2 2" xfId="27715" xr:uid="{00000000-0005-0000-0000-000069650000}"/>
    <cellStyle name="40% - Accent5 3 2 4 3 3" xfId="27716" xr:uid="{00000000-0005-0000-0000-00006A650000}"/>
    <cellStyle name="40% - Accent5 3 2 4 4" xfId="27717" xr:uid="{00000000-0005-0000-0000-00006B650000}"/>
    <cellStyle name="40% - Accent5 3 2 4 4 2" xfId="27718" xr:uid="{00000000-0005-0000-0000-00006C650000}"/>
    <cellStyle name="40% - Accent5 3 2 4 4 2 2" xfId="27719" xr:uid="{00000000-0005-0000-0000-00006D650000}"/>
    <cellStyle name="40% - Accent5 3 2 4 4 3" xfId="27720" xr:uid="{00000000-0005-0000-0000-00006E650000}"/>
    <cellStyle name="40% - Accent5 3 2 4 5" xfId="27721" xr:uid="{00000000-0005-0000-0000-00006F650000}"/>
    <cellStyle name="40% - Accent5 3 2 4 5 2" xfId="27722" xr:uid="{00000000-0005-0000-0000-000070650000}"/>
    <cellStyle name="40% - Accent5 3 2 4 6" xfId="27723" xr:uid="{00000000-0005-0000-0000-000071650000}"/>
    <cellStyle name="40% - Accent5 3 2 4 6 2" xfId="27724" xr:uid="{00000000-0005-0000-0000-000072650000}"/>
    <cellStyle name="40% - Accent5 3 2 4 7" xfId="27725" xr:uid="{00000000-0005-0000-0000-000073650000}"/>
    <cellStyle name="40% - Accent5 3 2 5" xfId="27726" xr:uid="{00000000-0005-0000-0000-000074650000}"/>
    <cellStyle name="40% - Accent5 3 2 5 2" xfId="27727" xr:uid="{00000000-0005-0000-0000-000075650000}"/>
    <cellStyle name="40% - Accent5 3 2 5 2 2" xfId="27728" xr:uid="{00000000-0005-0000-0000-000076650000}"/>
    <cellStyle name="40% - Accent5 3 2 5 2 2 2" xfId="27729" xr:uid="{00000000-0005-0000-0000-000077650000}"/>
    <cellStyle name="40% - Accent5 3 2 5 2 3" xfId="27730" xr:uid="{00000000-0005-0000-0000-000078650000}"/>
    <cellStyle name="40% - Accent5 3 2 5 3" xfId="27731" xr:uid="{00000000-0005-0000-0000-000079650000}"/>
    <cellStyle name="40% - Accent5 3 2 5 3 2" xfId="27732" xr:uid="{00000000-0005-0000-0000-00007A650000}"/>
    <cellStyle name="40% - Accent5 3 2 5 4" xfId="27733" xr:uid="{00000000-0005-0000-0000-00007B650000}"/>
    <cellStyle name="40% - Accent5 3 2 6" xfId="27734" xr:uid="{00000000-0005-0000-0000-00007C650000}"/>
    <cellStyle name="40% - Accent5 3 2 6 2" xfId="27735" xr:uid="{00000000-0005-0000-0000-00007D650000}"/>
    <cellStyle name="40% - Accent5 3 2 6 2 2" xfId="27736" xr:uid="{00000000-0005-0000-0000-00007E650000}"/>
    <cellStyle name="40% - Accent5 3 2 6 3" xfId="27737" xr:uid="{00000000-0005-0000-0000-00007F650000}"/>
    <cellStyle name="40% - Accent5 3 2 7" xfId="27738" xr:uid="{00000000-0005-0000-0000-000080650000}"/>
    <cellStyle name="40% - Accent5 3 2 7 2" xfId="27739" xr:uid="{00000000-0005-0000-0000-000081650000}"/>
    <cellStyle name="40% - Accent5 3 2 7 2 2" xfId="27740" xr:uid="{00000000-0005-0000-0000-000082650000}"/>
    <cellStyle name="40% - Accent5 3 2 7 3" xfId="27741" xr:uid="{00000000-0005-0000-0000-000083650000}"/>
    <cellStyle name="40% - Accent5 3 2 8" xfId="27742" xr:uid="{00000000-0005-0000-0000-000084650000}"/>
    <cellStyle name="40% - Accent5 3 2 8 2" xfId="27743" xr:uid="{00000000-0005-0000-0000-000085650000}"/>
    <cellStyle name="40% - Accent5 3 2 8 2 2" xfId="27744" xr:uid="{00000000-0005-0000-0000-000086650000}"/>
    <cellStyle name="40% - Accent5 3 2 8 3" xfId="27745" xr:uid="{00000000-0005-0000-0000-000087650000}"/>
    <cellStyle name="40% - Accent5 3 2 9" xfId="27746" xr:uid="{00000000-0005-0000-0000-000088650000}"/>
    <cellStyle name="40% - Accent5 3 2 9 2" xfId="27747" xr:uid="{00000000-0005-0000-0000-000089650000}"/>
    <cellStyle name="40% - Accent5 3 3" xfId="27748" xr:uid="{00000000-0005-0000-0000-00008A650000}"/>
    <cellStyle name="40% - Accent5 3 3 10" xfId="27749" xr:uid="{00000000-0005-0000-0000-00008B650000}"/>
    <cellStyle name="40% - Accent5 3 3 10 2" xfId="27750" xr:uid="{00000000-0005-0000-0000-00008C650000}"/>
    <cellStyle name="40% - Accent5 3 3 11" xfId="27751" xr:uid="{00000000-0005-0000-0000-00008D650000}"/>
    <cellStyle name="40% - Accent5 3 3 12" xfId="27752" xr:uid="{00000000-0005-0000-0000-00008E650000}"/>
    <cellStyle name="40% - Accent5 3 3 2" xfId="27753" xr:uid="{00000000-0005-0000-0000-00008F650000}"/>
    <cellStyle name="40% - Accent5 3 3 2 10" xfId="27754" xr:uid="{00000000-0005-0000-0000-000090650000}"/>
    <cellStyle name="40% - Accent5 3 3 2 2" xfId="27755" xr:uid="{00000000-0005-0000-0000-000091650000}"/>
    <cellStyle name="40% - Accent5 3 3 2 2 2" xfId="27756" xr:uid="{00000000-0005-0000-0000-000092650000}"/>
    <cellStyle name="40% - Accent5 3 3 2 2 2 2" xfId="27757" xr:uid="{00000000-0005-0000-0000-000093650000}"/>
    <cellStyle name="40% - Accent5 3 3 2 2 2 2 2" xfId="27758" xr:uid="{00000000-0005-0000-0000-000094650000}"/>
    <cellStyle name="40% - Accent5 3 3 2 2 2 2 2 2" xfId="27759" xr:uid="{00000000-0005-0000-0000-000095650000}"/>
    <cellStyle name="40% - Accent5 3 3 2 2 2 2 3" xfId="27760" xr:uid="{00000000-0005-0000-0000-000096650000}"/>
    <cellStyle name="40% - Accent5 3 3 2 2 2 3" xfId="27761" xr:uid="{00000000-0005-0000-0000-000097650000}"/>
    <cellStyle name="40% - Accent5 3 3 2 2 2 3 2" xfId="27762" xr:uid="{00000000-0005-0000-0000-000098650000}"/>
    <cellStyle name="40% - Accent5 3 3 2 2 2 3 2 2" xfId="27763" xr:uid="{00000000-0005-0000-0000-000099650000}"/>
    <cellStyle name="40% - Accent5 3 3 2 2 2 3 3" xfId="27764" xr:uid="{00000000-0005-0000-0000-00009A650000}"/>
    <cellStyle name="40% - Accent5 3 3 2 2 2 4" xfId="27765" xr:uid="{00000000-0005-0000-0000-00009B650000}"/>
    <cellStyle name="40% - Accent5 3 3 2 2 2 4 2" xfId="27766" xr:uid="{00000000-0005-0000-0000-00009C650000}"/>
    <cellStyle name="40% - Accent5 3 3 2 2 2 4 2 2" xfId="27767" xr:uid="{00000000-0005-0000-0000-00009D650000}"/>
    <cellStyle name="40% - Accent5 3 3 2 2 2 4 3" xfId="27768" xr:uid="{00000000-0005-0000-0000-00009E650000}"/>
    <cellStyle name="40% - Accent5 3 3 2 2 2 5" xfId="27769" xr:uid="{00000000-0005-0000-0000-00009F650000}"/>
    <cellStyle name="40% - Accent5 3 3 2 2 2 5 2" xfId="27770" xr:uid="{00000000-0005-0000-0000-0000A0650000}"/>
    <cellStyle name="40% - Accent5 3 3 2 2 2 6" xfId="27771" xr:uid="{00000000-0005-0000-0000-0000A1650000}"/>
    <cellStyle name="40% - Accent5 3 3 2 2 2 6 2" xfId="27772" xr:uid="{00000000-0005-0000-0000-0000A2650000}"/>
    <cellStyle name="40% - Accent5 3 3 2 2 2 7" xfId="27773" xr:uid="{00000000-0005-0000-0000-0000A3650000}"/>
    <cellStyle name="40% - Accent5 3 3 2 2 3" xfId="27774" xr:uid="{00000000-0005-0000-0000-0000A4650000}"/>
    <cellStyle name="40% - Accent5 3 3 2 2 3 2" xfId="27775" xr:uid="{00000000-0005-0000-0000-0000A5650000}"/>
    <cellStyle name="40% - Accent5 3 3 2 2 3 2 2" xfId="27776" xr:uid="{00000000-0005-0000-0000-0000A6650000}"/>
    <cellStyle name="40% - Accent5 3 3 2 2 3 2 2 2" xfId="27777" xr:uid="{00000000-0005-0000-0000-0000A7650000}"/>
    <cellStyle name="40% - Accent5 3 3 2 2 3 2 3" xfId="27778" xr:uid="{00000000-0005-0000-0000-0000A8650000}"/>
    <cellStyle name="40% - Accent5 3 3 2 2 3 3" xfId="27779" xr:uid="{00000000-0005-0000-0000-0000A9650000}"/>
    <cellStyle name="40% - Accent5 3 3 2 2 3 3 2" xfId="27780" xr:uid="{00000000-0005-0000-0000-0000AA650000}"/>
    <cellStyle name="40% - Accent5 3 3 2 2 3 4" xfId="27781" xr:uid="{00000000-0005-0000-0000-0000AB650000}"/>
    <cellStyle name="40% - Accent5 3 3 2 2 4" xfId="27782" xr:uid="{00000000-0005-0000-0000-0000AC650000}"/>
    <cellStyle name="40% - Accent5 3 3 2 2 4 2" xfId="27783" xr:uid="{00000000-0005-0000-0000-0000AD650000}"/>
    <cellStyle name="40% - Accent5 3 3 2 2 4 2 2" xfId="27784" xr:uid="{00000000-0005-0000-0000-0000AE650000}"/>
    <cellStyle name="40% - Accent5 3 3 2 2 4 3" xfId="27785" xr:uid="{00000000-0005-0000-0000-0000AF650000}"/>
    <cellStyle name="40% - Accent5 3 3 2 2 5" xfId="27786" xr:uid="{00000000-0005-0000-0000-0000B0650000}"/>
    <cellStyle name="40% - Accent5 3 3 2 2 5 2" xfId="27787" xr:uid="{00000000-0005-0000-0000-0000B1650000}"/>
    <cellStyle name="40% - Accent5 3 3 2 2 5 2 2" xfId="27788" xr:uid="{00000000-0005-0000-0000-0000B2650000}"/>
    <cellStyle name="40% - Accent5 3 3 2 2 5 3" xfId="27789" xr:uid="{00000000-0005-0000-0000-0000B3650000}"/>
    <cellStyle name="40% - Accent5 3 3 2 2 6" xfId="27790" xr:uid="{00000000-0005-0000-0000-0000B4650000}"/>
    <cellStyle name="40% - Accent5 3 3 2 2 6 2" xfId="27791" xr:uid="{00000000-0005-0000-0000-0000B5650000}"/>
    <cellStyle name="40% - Accent5 3 3 2 2 6 2 2" xfId="27792" xr:uid="{00000000-0005-0000-0000-0000B6650000}"/>
    <cellStyle name="40% - Accent5 3 3 2 2 6 3" xfId="27793" xr:uid="{00000000-0005-0000-0000-0000B7650000}"/>
    <cellStyle name="40% - Accent5 3 3 2 2 7" xfId="27794" xr:uid="{00000000-0005-0000-0000-0000B8650000}"/>
    <cellStyle name="40% - Accent5 3 3 2 2 7 2" xfId="27795" xr:uid="{00000000-0005-0000-0000-0000B9650000}"/>
    <cellStyle name="40% - Accent5 3 3 2 2 8" xfId="27796" xr:uid="{00000000-0005-0000-0000-0000BA650000}"/>
    <cellStyle name="40% - Accent5 3 3 2 2 8 2" xfId="27797" xr:uid="{00000000-0005-0000-0000-0000BB650000}"/>
    <cellStyle name="40% - Accent5 3 3 2 2 9" xfId="27798" xr:uid="{00000000-0005-0000-0000-0000BC650000}"/>
    <cellStyle name="40% - Accent5 3 3 2 3" xfId="27799" xr:uid="{00000000-0005-0000-0000-0000BD650000}"/>
    <cellStyle name="40% - Accent5 3 3 2 3 2" xfId="27800" xr:uid="{00000000-0005-0000-0000-0000BE650000}"/>
    <cellStyle name="40% - Accent5 3 3 2 3 2 2" xfId="27801" xr:uid="{00000000-0005-0000-0000-0000BF650000}"/>
    <cellStyle name="40% - Accent5 3 3 2 3 2 2 2" xfId="27802" xr:uid="{00000000-0005-0000-0000-0000C0650000}"/>
    <cellStyle name="40% - Accent5 3 3 2 3 2 3" xfId="27803" xr:uid="{00000000-0005-0000-0000-0000C1650000}"/>
    <cellStyle name="40% - Accent5 3 3 2 3 3" xfId="27804" xr:uid="{00000000-0005-0000-0000-0000C2650000}"/>
    <cellStyle name="40% - Accent5 3 3 2 3 3 2" xfId="27805" xr:uid="{00000000-0005-0000-0000-0000C3650000}"/>
    <cellStyle name="40% - Accent5 3 3 2 3 3 2 2" xfId="27806" xr:uid="{00000000-0005-0000-0000-0000C4650000}"/>
    <cellStyle name="40% - Accent5 3 3 2 3 3 3" xfId="27807" xr:uid="{00000000-0005-0000-0000-0000C5650000}"/>
    <cellStyle name="40% - Accent5 3 3 2 3 4" xfId="27808" xr:uid="{00000000-0005-0000-0000-0000C6650000}"/>
    <cellStyle name="40% - Accent5 3 3 2 3 4 2" xfId="27809" xr:uid="{00000000-0005-0000-0000-0000C7650000}"/>
    <cellStyle name="40% - Accent5 3 3 2 3 4 2 2" xfId="27810" xr:uid="{00000000-0005-0000-0000-0000C8650000}"/>
    <cellStyle name="40% - Accent5 3 3 2 3 4 3" xfId="27811" xr:uid="{00000000-0005-0000-0000-0000C9650000}"/>
    <cellStyle name="40% - Accent5 3 3 2 3 5" xfId="27812" xr:uid="{00000000-0005-0000-0000-0000CA650000}"/>
    <cellStyle name="40% - Accent5 3 3 2 3 5 2" xfId="27813" xr:uid="{00000000-0005-0000-0000-0000CB650000}"/>
    <cellStyle name="40% - Accent5 3 3 2 3 6" xfId="27814" xr:uid="{00000000-0005-0000-0000-0000CC650000}"/>
    <cellStyle name="40% - Accent5 3 3 2 3 6 2" xfId="27815" xr:uid="{00000000-0005-0000-0000-0000CD650000}"/>
    <cellStyle name="40% - Accent5 3 3 2 3 7" xfId="27816" xr:uid="{00000000-0005-0000-0000-0000CE650000}"/>
    <cellStyle name="40% - Accent5 3 3 2 4" xfId="27817" xr:uid="{00000000-0005-0000-0000-0000CF650000}"/>
    <cellStyle name="40% - Accent5 3 3 2 4 2" xfId="27818" xr:uid="{00000000-0005-0000-0000-0000D0650000}"/>
    <cellStyle name="40% - Accent5 3 3 2 4 2 2" xfId="27819" xr:uid="{00000000-0005-0000-0000-0000D1650000}"/>
    <cellStyle name="40% - Accent5 3 3 2 4 2 2 2" xfId="27820" xr:uid="{00000000-0005-0000-0000-0000D2650000}"/>
    <cellStyle name="40% - Accent5 3 3 2 4 2 3" xfId="27821" xr:uid="{00000000-0005-0000-0000-0000D3650000}"/>
    <cellStyle name="40% - Accent5 3 3 2 4 3" xfId="27822" xr:uid="{00000000-0005-0000-0000-0000D4650000}"/>
    <cellStyle name="40% - Accent5 3 3 2 4 3 2" xfId="27823" xr:uid="{00000000-0005-0000-0000-0000D5650000}"/>
    <cellStyle name="40% - Accent5 3 3 2 4 4" xfId="27824" xr:uid="{00000000-0005-0000-0000-0000D6650000}"/>
    <cellStyle name="40% - Accent5 3 3 2 5" xfId="27825" xr:uid="{00000000-0005-0000-0000-0000D7650000}"/>
    <cellStyle name="40% - Accent5 3 3 2 5 2" xfId="27826" xr:uid="{00000000-0005-0000-0000-0000D8650000}"/>
    <cellStyle name="40% - Accent5 3 3 2 5 2 2" xfId="27827" xr:uid="{00000000-0005-0000-0000-0000D9650000}"/>
    <cellStyle name="40% - Accent5 3 3 2 5 3" xfId="27828" xr:uid="{00000000-0005-0000-0000-0000DA650000}"/>
    <cellStyle name="40% - Accent5 3 3 2 6" xfId="27829" xr:uid="{00000000-0005-0000-0000-0000DB650000}"/>
    <cellStyle name="40% - Accent5 3 3 2 6 2" xfId="27830" xr:uid="{00000000-0005-0000-0000-0000DC650000}"/>
    <cellStyle name="40% - Accent5 3 3 2 6 2 2" xfId="27831" xr:uid="{00000000-0005-0000-0000-0000DD650000}"/>
    <cellStyle name="40% - Accent5 3 3 2 6 3" xfId="27832" xr:uid="{00000000-0005-0000-0000-0000DE650000}"/>
    <cellStyle name="40% - Accent5 3 3 2 7" xfId="27833" xr:uid="{00000000-0005-0000-0000-0000DF650000}"/>
    <cellStyle name="40% - Accent5 3 3 2 7 2" xfId="27834" xr:uid="{00000000-0005-0000-0000-0000E0650000}"/>
    <cellStyle name="40% - Accent5 3 3 2 7 2 2" xfId="27835" xr:uid="{00000000-0005-0000-0000-0000E1650000}"/>
    <cellStyle name="40% - Accent5 3 3 2 7 3" xfId="27836" xr:uid="{00000000-0005-0000-0000-0000E2650000}"/>
    <cellStyle name="40% - Accent5 3 3 2 8" xfId="27837" xr:uid="{00000000-0005-0000-0000-0000E3650000}"/>
    <cellStyle name="40% - Accent5 3 3 2 8 2" xfId="27838" xr:uid="{00000000-0005-0000-0000-0000E4650000}"/>
    <cellStyle name="40% - Accent5 3 3 2 9" xfId="27839" xr:uid="{00000000-0005-0000-0000-0000E5650000}"/>
    <cellStyle name="40% - Accent5 3 3 2 9 2" xfId="27840" xr:uid="{00000000-0005-0000-0000-0000E6650000}"/>
    <cellStyle name="40% - Accent5 3 3 3" xfId="27841" xr:uid="{00000000-0005-0000-0000-0000E7650000}"/>
    <cellStyle name="40% - Accent5 3 3 3 2" xfId="27842" xr:uid="{00000000-0005-0000-0000-0000E8650000}"/>
    <cellStyle name="40% - Accent5 3 3 3 2 2" xfId="27843" xr:uid="{00000000-0005-0000-0000-0000E9650000}"/>
    <cellStyle name="40% - Accent5 3 3 3 2 2 2" xfId="27844" xr:uid="{00000000-0005-0000-0000-0000EA650000}"/>
    <cellStyle name="40% - Accent5 3 3 3 2 2 2 2" xfId="27845" xr:uid="{00000000-0005-0000-0000-0000EB650000}"/>
    <cellStyle name="40% - Accent5 3 3 3 2 2 3" xfId="27846" xr:uid="{00000000-0005-0000-0000-0000EC650000}"/>
    <cellStyle name="40% - Accent5 3 3 3 2 3" xfId="27847" xr:uid="{00000000-0005-0000-0000-0000ED650000}"/>
    <cellStyle name="40% - Accent5 3 3 3 2 3 2" xfId="27848" xr:uid="{00000000-0005-0000-0000-0000EE650000}"/>
    <cellStyle name="40% - Accent5 3 3 3 2 3 2 2" xfId="27849" xr:uid="{00000000-0005-0000-0000-0000EF650000}"/>
    <cellStyle name="40% - Accent5 3 3 3 2 3 3" xfId="27850" xr:uid="{00000000-0005-0000-0000-0000F0650000}"/>
    <cellStyle name="40% - Accent5 3 3 3 2 4" xfId="27851" xr:uid="{00000000-0005-0000-0000-0000F1650000}"/>
    <cellStyle name="40% - Accent5 3 3 3 2 4 2" xfId="27852" xr:uid="{00000000-0005-0000-0000-0000F2650000}"/>
    <cellStyle name="40% - Accent5 3 3 3 2 4 2 2" xfId="27853" xr:uid="{00000000-0005-0000-0000-0000F3650000}"/>
    <cellStyle name="40% - Accent5 3 3 3 2 4 3" xfId="27854" xr:uid="{00000000-0005-0000-0000-0000F4650000}"/>
    <cellStyle name="40% - Accent5 3 3 3 2 5" xfId="27855" xr:uid="{00000000-0005-0000-0000-0000F5650000}"/>
    <cellStyle name="40% - Accent5 3 3 3 2 5 2" xfId="27856" xr:uid="{00000000-0005-0000-0000-0000F6650000}"/>
    <cellStyle name="40% - Accent5 3 3 3 2 6" xfId="27857" xr:uid="{00000000-0005-0000-0000-0000F7650000}"/>
    <cellStyle name="40% - Accent5 3 3 3 2 6 2" xfId="27858" xr:uid="{00000000-0005-0000-0000-0000F8650000}"/>
    <cellStyle name="40% - Accent5 3 3 3 2 7" xfId="27859" xr:uid="{00000000-0005-0000-0000-0000F9650000}"/>
    <cellStyle name="40% - Accent5 3 3 3 3" xfId="27860" xr:uid="{00000000-0005-0000-0000-0000FA650000}"/>
    <cellStyle name="40% - Accent5 3 3 3 3 2" xfId="27861" xr:uid="{00000000-0005-0000-0000-0000FB650000}"/>
    <cellStyle name="40% - Accent5 3 3 3 3 2 2" xfId="27862" xr:uid="{00000000-0005-0000-0000-0000FC650000}"/>
    <cellStyle name="40% - Accent5 3 3 3 3 2 2 2" xfId="27863" xr:uid="{00000000-0005-0000-0000-0000FD650000}"/>
    <cellStyle name="40% - Accent5 3 3 3 3 2 3" xfId="27864" xr:uid="{00000000-0005-0000-0000-0000FE650000}"/>
    <cellStyle name="40% - Accent5 3 3 3 3 3" xfId="27865" xr:uid="{00000000-0005-0000-0000-0000FF650000}"/>
    <cellStyle name="40% - Accent5 3 3 3 3 3 2" xfId="27866" xr:uid="{00000000-0005-0000-0000-000000660000}"/>
    <cellStyle name="40% - Accent5 3 3 3 3 4" xfId="27867" xr:uid="{00000000-0005-0000-0000-000001660000}"/>
    <cellStyle name="40% - Accent5 3 3 3 4" xfId="27868" xr:uid="{00000000-0005-0000-0000-000002660000}"/>
    <cellStyle name="40% - Accent5 3 3 3 4 2" xfId="27869" xr:uid="{00000000-0005-0000-0000-000003660000}"/>
    <cellStyle name="40% - Accent5 3 3 3 4 2 2" xfId="27870" xr:uid="{00000000-0005-0000-0000-000004660000}"/>
    <cellStyle name="40% - Accent5 3 3 3 4 3" xfId="27871" xr:uid="{00000000-0005-0000-0000-000005660000}"/>
    <cellStyle name="40% - Accent5 3 3 3 5" xfId="27872" xr:uid="{00000000-0005-0000-0000-000006660000}"/>
    <cellStyle name="40% - Accent5 3 3 3 5 2" xfId="27873" xr:uid="{00000000-0005-0000-0000-000007660000}"/>
    <cellStyle name="40% - Accent5 3 3 3 5 2 2" xfId="27874" xr:uid="{00000000-0005-0000-0000-000008660000}"/>
    <cellStyle name="40% - Accent5 3 3 3 5 3" xfId="27875" xr:uid="{00000000-0005-0000-0000-000009660000}"/>
    <cellStyle name="40% - Accent5 3 3 3 6" xfId="27876" xr:uid="{00000000-0005-0000-0000-00000A660000}"/>
    <cellStyle name="40% - Accent5 3 3 3 6 2" xfId="27877" xr:uid="{00000000-0005-0000-0000-00000B660000}"/>
    <cellStyle name="40% - Accent5 3 3 3 6 2 2" xfId="27878" xr:uid="{00000000-0005-0000-0000-00000C660000}"/>
    <cellStyle name="40% - Accent5 3 3 3 6 3" xfId="27879" xr:uid="{00000000-0005-0000-0000-00000D660000}"/>
    <cellStyle name="40% - Accent5 3 3 3 7" xfId="27880" xr:uid="{00000000-0005-0000-0000-00000E660000}"/>
    <cellStyle name="40% - Accent5 3 3 3 7 2" xfId="27881" xr:uid="{00000000-0005-0000-0000-00000F660000}"/>
    <cellStyle name="40% - Accent5 3 3 3 8" xfId="27882" xr:uid="{00000000-0005-0000-0000-000010660000}"/>
    <cellStyle name="40% - Accent5 3 3 3 8 2" xfId="27883" xr:uid="{00000000-0005-0000-0000-000011660000}"/>
    <cellStyle name="40% - Accent5 3 3 3 9" xfId="27884" xr:uid="{00000000-0005-0000-0000-000012660000}"/>
    <cellStyle name="40% - Accent5 3 3 4" xfId="27885" xr:uid="{00000000-0005-0000-0000-000013660000}"/>
    <cellStyle name="40% - Accent5 3 3 4 2" xfId="27886" xr:uid="{00000000-0005-0000-0000-000014660000}"/>
    <cellStyle name="40% - Accent5 3 3 4 2 2" xfId="27887" xr:uid="{00000000-0005-0000-0000-000015660000}"/>
    <cellStyle name="40% - Accent5 3 3 4 2 2 2" xfId="27888" xr:uid="{00000000-0005-0000-0000-000016660000}"/>
    <cellStyle name="40% - Accent5 3 3 4 2 3" xfId="27889" xr:uid="{00000000-0005-0000-0000-000017660000}"/>
    <cellStyle name="40% - Accent5 3 3 4 3" xfId="27890" xr:uid="{00000000-0005-0000-0000-000018660000}"/>
    <cellStyle name="40% - Accent5 3 3 4 3 2" xfId="27891" xr:uid="{00000000-0005-0000-0000-000019660000}"/>
    <cellStyle name="40% - Accent5 3 3 4 3 2 2" xfId="27892" xr:uid="{00000000-0005-0000-0000-00001A660000}"/>
    <cellStyle name="40% - Accent5 3 3 4 3 3" xfId="27893" xr:uid="{00000000-0005-0000-0000-00001B660000}"/>
    <cellStyle name="40% - Accent5 3 3 4 4" xfId="27894" xr:uid="{00000000-0005-0000-0000-00001C660000}"/>
    <cellStyle name="40% - Accent5 3 3 4 4 2" xfId="27895" xr:uid="{00000000-0005-0000-0000-00001D660000}"/>
    <cellStyle name="40% - Accent5 3 3 4 4 2 2" xfId="27896" xr:uid="{00000000-0005-0000-0000-00001E660000}"/>
    <cellStyle name="40% - Accent5 3 3 4 4 3" xfId="27897" xr:uid="{00000000-0005-0000-0000-00001F660000}"/>
    <cellStyle name="40% - Accent5 3 3 4 5" xfId="27898" xr:uid="{00000000-0005-0000-0000-000020660000}"/>
    <cellStyle name="40% - Accent5 3 3 4 5 2" xfId="27899" xr:uid="{00000000-0005-0000-0000-000021660000}"/>
    <cellStyle name="40% - Accent5 3 3 4 6" xfId="27900" xr:uid="{00000000-0005-0000-0000-000022660000}"/>
    <cellStyle name="40% - Accent5 3 3 4 6 2" xfId="27901" xr:uid="{00000000-0005-0000-0000-000023660000}"/>
    <cellStyle name="40% - Accent5 3 3 4 7" xfId="27902" xr:uid="{00000000-0005-0000-0000-000024660000}"/>
    <cellStyle name="40% - Accent5 3 3 5" xfId="27903" xr:uid="{00000000-0005-0000-0000-000025660000}"/>
    <cellStyle name="40% - Accent5 3 3 5 2" xfId="27904" xr:uid="{00000000-0005-0000-0000-000026660000}"/>
    <cellStyle name="40% - Accent5 3 3 5 2 2" xfId="27905" xr:uid="{00000000-0005-0000-0000-000027660000}"/>
    <cellStyle name="40% - Accent5 3 3 5 2 2 2" xfId="27906" xr:uid="{00000000-0005-0000-0000-000028660000}"/>
    <cellStyle name="40% - Accent5 3 3 5 2 3" xfId="27907" xr:uid="{00000000-0005-0000-0000-000029660000}"/>
    <cellStyle name="40% - Accent5 3 3 5 3" xfId="27908" xr:uid="{00000000-0005-0000-0000-00002A660000}"/>
    <cellStyle name="40% - Accent5 3 3 5 3 2" xfId="27909" xr:uid="{00000000-0005-0000-0000-00002B660000}"/>
    <cellStyle name="40% - Accent5 3 3 5 4" xfId="27910" xr:uid="{00000000-0005-0000-0000-00002C660000}"/>
    <cellStyle name="40% - Accent5 3 3 6" xfId="27911" xr:uid="{00000000-0005-0000-0000-00002D660000}"/>
    <cellStyle name="40% - Accent5 3 3 6 2" xfId="27912" xr:uid="{00000000-0005-0000-0000-00002E660000}"/>
    <cellStyle name="40% - Accent5 3 3 6 2 2" xfId="27913" xr:uid="{00000000-0005-0000-0000-00002F660000}"/>
    <cellStyle name="40% - Accent5 3 3 6 3" xfId="27914" xr:uid="{00000000-0005-0000-0000-000030660000}"/>
    <cellStyle name="40% - Accent5 3 3 7" xfId="27915" xr:uid="{00000000-0005-0000-0000-000031660000}"/>
    <cellStyle name="40% - Accent5 3 3 7 2" xfId="27916" xr:uid="{00000000-0005-0000-0000-000032660000}"/>
    <cellStyle name="40% - Accent5 3 3 7 2 2" xfId="27917" xr:uid="{00000000-0005-0000-0000-000033660000}"/>
    <cellStyle name="40% - Accent5 3 3 7 3" xfId="27918" xr:uid="{00000000-0005-0000-0000-000034660000}"/>
    <cellStyle name="40% - Accent5 3 3 8" xfId="27919" xr:uid="{00000000-0005-0000-0000-000035660000}"/>
    <cellStyle name="40% - Accent5 3 3 8 2" xfId="27920" xr:uid="{00000000-0005-0000-0000-000036660000}"/>
    <cellStyle name="40% - Accent5 3 3 8 2 2" xfId="27921" xr:uid="{00000000-0005-0000-0000-000037660000}"/>
    <cellStyle name="40% - Accent5 3 3 8 3" xfId="27922" xr:uid="{00000000-0005-0000-0000-000038660000}"/>
    <cellStyle name="40% - Accent5 3 3 9" xfId="27923" xr:uid="{00000000-0005-0000-0000-000039660000}"/>
    <cellStyle name="40% - Accent5 3 3 9 2" xfId="27924" xr:uid="{00000000-0005-0000-0000-00003A660000}"/>
    <cellStyle name="40% - Accent5 3 4" xfId="27925" xr:uid="{00000000-0005-0000-0000-00003B660000}"/>
    <cellStyle name="40% - Accent5 3 4 10" xfId="27926" xr:uid="{00000000-0005-0000-0000-00003C660000}"/>
    <cellStyle name="40% - Accent5 3 4 2" xfId="27927" xr:uid="{00000000-0005-0000-0000-00003D660000}"/>
    <cellStyle name="40% - Accent5 3 4 2 2" xfId="27928" xr:uid="{00000000-0005-0000-0000-00003E660000}"/>
    <cellStyle name="40% - Accent5 3 4 2 2 2" xfId="27929" xr:uid="{00000000-0005-0000-0000-00003F660000}"/>
    <cellStyle name="40% - Accent5 3 4 2 2 2 2" xfId="27930" xr:uid="{00000000-0005-0000-0000-000040660000}"/>
    <cellStyle name="40% - Accent5 3 4 2 2 2 2 2" xfId="27931" xr:uid="{00000000-0005-0000-0000-000041660000}"/>
    <cellStyle name="40% - Accent5 3 4 2 2 2 3" xfId="27932" xr:uid="{00000000-0005-0000-0000-000042660000}"/>
    <cellStyle name="40% - Accent5 3 4 2 2 3" xfId="27933" xr:uid="{00000000-0005-0000-0000-000043660000}"/>
    <cellStyle name="40% - Accent5 3 4 2 2 3 2" xfId="27934" xr:uid="{00000000-0005-0000-0000-000044660000}"/>
    <cellStyle name="40% - Accent5 3 4 2 2 3 2 2" xfId="27935" xr:uid="{00000000-0005-0000-0000-000045660000}"/>
    <cellStyle name="40% - Accent5 3 4 2 2 3 3" xfId="27936" xr:uid="{00000000-0005-0000-0000-000046660000}"/>
    <cellStyle name="40% - Accent5 3 4 2 2 4" xfId="27937" xr:uid="{00000000-0005-0000-0000-000047660000}"/>
    <cellStyle name="40% - Accent5 3 4 2 2 4 2" xfId="27938" xr:uid="{00000000-0005-0000-0000-000048660000}"/>
    <cellStyle name="40% - Accent5 3 4 2 2 4 2 2" xfId="27939" xr:uid="{00000000-0005-0000-0000-000049660000}"/>
    <cellStyle name="40% - Accent5 3 4 2 2 4 3" xfId="27940" xr:uid="{00000000-0005-0000-0000-00004A660000}"/>
    <cellStyle name="40% - Accent5 3 4 2 2 5" xfId="27941" xr:uid="{00000000-0005-0000-0000-00004B660000}"/>
    <cellStyle name="40% - Accent5 3 4 2 2 5 2" xfId="27942" xr:uid="{00000000-0005-0000-0000-00004C660000}"/>
    <cellStyle name="40% - Accent5 3 4 2 2 6" xfId="27943" xr:uid="{00000000-0005-0000-0000-00004D660000}"/>
    <cellStyle name="40% - Accent5 3 4 2 2 6 2" xfId="27944" xr:uid="{00000000-0005-0000-0000-00004E660000}"/>
    <cellStyle name="40% - Accent5 3 4 2 2 7" xfId="27945" xr:uid="{00000000-0005-0000-0000-00004F660000}"/>
    <cellStyle name="40% - Accent5 3 4 2 3" xfId="27946" xr:uid="{00000000-0005-0000-0000-000050660000}"/>
    <cellStyle name="40% - Accent5 3 4 2 3 2" xfId="27947" xr:uid="{00000000-0005-0000-0000-000051660000}"/>
    <cellStyle name="40% - Accent5 3 4 2 3 2 2" xfId="27948" xr:uid="{00000000-0005-0000-0000-000052660000}"/>
    <cellStyle name="40% - Accent5 3 4 2 3 2 2 2" xfId="27949" xr:uid="{00000000-0005-0000-0000-000053660000}"/>
    <cellStyle name="40% - Accent5 3 4 2 3 2 3" xfId="27950" xr:uid="{00000000-0005-0000-0000-000054660000}"/>
    <cellStyle name="40% - Accent5 3 4 2 3 3" xfId="27951" xr:uid="{00000000-0005-0000-0000-000055660000}"/>
    <cellStyle name="40% - Accent5 3 4 2 3 3 2" xfId="27952" xr:uid="{00000000-0005-0000-0000-000056660000}"/>
    <cellStyle name="40% - Accent5 3 4 2 3 4" xfId="27953" xr:uid="{00000000-0005-0000-0000-000057660000}"/>
    <cellStyle name="40% - Accent5 3 4 2 4" xfId="27954" xr:uid="{00000000-0005-0000-0000-000058660000}"/>
    <cellStyle name="40% - Accent5 3 4 2 4 2" xfId="27955" xr:uid="{00000000-0005-0000-0000-000059660000}"/>
    <cellStyle name="40% - Accent5 3 4 2 4 2 2" xfId="27956" xr:uid="{00000000-0005-0000-0000-00005A660000}"/>
    <cellStyle name="40% - Accent5 3 4 2 4 3" xfId="27957" xr:uid="{00000000-0005-0000-0000-00005B660000}"/>
    <cellStyle name="40% - Accent5 3 4 2 5" xfId="27958" xr:uid="{00000000-0005-0000-0000-00005C660000}"/>
    <cellStyle name="40% - Accent5 3 4 2 5 2" xfId="27959" xr:uid="{00000000-0005-0000-0000-00005D660000}"/>
    <cellStyle name="40% - Accent5 3 4 2 5 2 2" xfId="27960" xr:uid="{00000000-0005-0000-0000-00005E660000}"/>
    <cellStyle name="40% - Accent5 3 4 2 5 3" xfId="27961" xr:uid="{00000000-0005-0000-0000-00005F660000}"/>
    <cellStyle name="40% - Accent5 3 4 2 6" xfId="27962" xr:uid="{00000000-0005-0000-0000-000060660000}"/>
    <cellStyle name="40% - Accent5 3 4 2 6 2" xfId="27963" xr:uid="{00000000-0005-0000-0000-000061660000}"/>
    <cellStyle name="40% - Accent5 3 4 2 6 2 2" xfId="27964" xr:uid="{00000000-0005-0000-0000-000062660000}"/>
    <cellStyle name="40% - Accent5 3 4 2 6 3" xfId="27965" xr:uid="{00000000-0005-0000-0000-000063660000}"/>
    <cellStyle name="40% - Accent5 3 4 2 7" xfId="27966" xr:uid="{00000000-0005-0000-0000-000064660000}"/>
    <cellStyle name="40% - Accent5 3 4 2 7 2" xfId="27967" xr:uid="{00000000-0005-0000-0000-000065660000}"/>
    <cellStyle name="40% - Accent5 3 4 2 8" xfId="27968" xr:uid="{00000000-0005-0000-0000-000066660000}"/>
    <cellStyle name="40% - Accent5 3 4 2 8 2" xfId="27969" xr:uid="{00000000-0005-0000-0000-000067660000}"/>
    <cellStyle name="40% - Accent5 3 4 2 9" xfId="27970" xr:uid="{00000000-0005-0000-0000-000068660000}"/>
    <cellStyle name="40% - Accent5 3 4 3" xfId="27971" xr:uid="{00000000-0005-0000-0000-000069660000}"/>
    <cellStyle name="40% - Accent5 3 4 3 2" xfId="27972" xr:uid="{00000000-0005-0000-0000-00006A660000}"/>
    <cellStyle name="40% - Accent5 3 4 3 2 2" xfId="27973" xr:uid="{00000000-0005-0000-0000-00006B660000}"/>
    <cellStyle name="40% - Accent5 3 4 3 2 2 2" xfId="27974" xr:uid="{00000000-0005-0000-0000-00006C660000}"/>
    <cellStyle name="40% - Accent5 3 4 3 2 3" xfId="27975" xr:uid="{00000000-0005-0000-0000-00006D660000}"/>
    <cellStyle name="40% - Accent5 3 4 3 3" xfId="27976" xr:uid="{00000000-0005-0000-0000-00006E660000}"/>
    <cellStyle name="40% - Accent5 3 4 3 3 2" xfId="27977" xr:uid="{00000000-0005-0000-0000-00006F660000}"/>
    <cellStyle name="40% - Accent5 3 4 3 3 2 2" xfId="27978" xr:uid="{00000000-0005-0000-0000-000070660000}"/>
    <cellStyle name="40% - Accent5 3 4 3 3 3" xfId="27979" xr:uid="{00000000-0005-0000-0000-000071660000}"/>
    <cellStyle name="40% - Accent5 3 4 3 4" xfId="27980" xr:uid="{00000000-0005-0000-0000-000072660000}"/>
    <cellStyle name="40% - Accent5 3 4 3 4 2" xfId="27981" xr:uid="{00000000-0005-0000-0000-000073660000}"/>
    <cellStyle name="40% - Accent5 3 4 3 4 2 2" xfId="27982" xr:uid="{00000000-0005-0000-0000-000074660000}"/>
    <cellStyle name="40% - Accent5 3 4 3 4 3" xfId="27983" xr:uid="{00000000-0005-0000-0000-000075660000}"/>
    <cellStyle name="40% - Accent5 3 4 3 5" xfId="27984" xr:uid="{00000000-0005-0000-0000-000076660000}"/>
    <cellStyle name="40% - Accent5 3 4 3 5 2" xfId="27985" xr:uid="{00000000-0005-0000-0000-000077660000}"/>
    <cellStyle name="40% - Accent5 3 4 3 6" xfId="27986" xr:uid="{00000000-0005-0000-0000-000078660000}"/>
    <cellStyle name="40% - Accent5 3 4 3 6 2" xfId="27987" xr:uid="{00000000-0005-0000-0000-000079660000}"/>
    <cellStyle name="40% - Accent5 3 4 3 7" xfId="27988" xr:uid="{00000000-0005-0000-0000-00007A660000}"/>
    <cellStyle name="40% - Accent5 3 4 4" xfId="27989" xr:uid="{00000000-0005-0000-0000-00007B660000}"/>
    <cellStyle name="40% - Accent5 3 4 4 2" xfId="27990" xr:uid="{00000000-0005-0000-0000-00007C660000}"/>
    <cellStyle name="40% - Accent5 3 4 4 2 2" xfId="27991" xr:uid="{00000000-0005-0000-0000-00007D660000}"/>
    <cellStyle name="40% - Accent5 3 4 4 2 2 2" xfId="27992" xr:uid="{00000000-0005-0000-0000-00007E660000}"/>
    <cellStyle name="40% - Accent5 3 4 4 2 3" xfId="27993" xr:uid="{00000000-0005-0000-0000-00007F660000}"/>
    <cellStyle name="40% - Accent5 3 4 4 3" xfId="27994" xr:uid="{00000000-0005-0000-0000-000080660000}"/>
    <cellStyle name="40% - Accent5 3 4 4 3 2" xfId="27995" xr:uid="{00000000-0005-0000-0000-000081660000}"/>
    <cellStyle name="40% - Accent5 3 4 4 4" xfId="27996" xr:uid="{00000000-0005-0000-0000-000082660000}"/>
    <cellStyle name="40% - Accent5 3 4 5" xfId="27997" xr:uid="{00000000-0005-0000-0000-000083660000}"/>
    <cellStyle name="40% - Accent5 3 4 5 2" xfId="27998" xr:uid="{00000000-0005-0000-0000-000084660000}"/>
    <cellStyle name="40% - Accent5 3 4 5 2 2" xfId="27999" xr:uid="{00000000-0005-0000-0000-000085660000}"/>
    <cellStyle name="40% - Accent5 3 4 5 3" xfId="28000" xr:uid="{00000000-0005-0000-0000-000086660000}"/>
    <cellStyle name="40% - Accent5 3 4 6" xfId="28001" xr:uid="{00000000-0005-0000-0000-000087660000}"/>
    <cellStyle name="40% - Accent5 3 4 6 2" xfId="28002" xr:uid="{00000000-0005-0000-0000-000088660000}"/>
    <cellStyle name="40% - Accent5 3 4 6 2 2" xfId="28003" xr:uid="{00000000-0005-0000-0000-000089660000}"/>
    <cellStyle name="40% - Accent5 3 4 6 3" xfId="28004" xr:uid="{00000000-0005-0000-0000-00008A660000}"/>
    <cellStyle name="40% - Accent5 3 4 7" xfId="28005" xr:uid="{00000000-0005-0000-0000-00008B660000}"/>
    <cellStyle name="40% - Accent5 3 4 7 2" xfId="28006" xr:uid="{00000000-0005-0000-0000-00008C660000}"/>
    <cellStyle name="40% - Accent5 3 4 7 2 2" xfId="28007" xr:uid="{00000000-0005-0000-0000-00008D660000}"/>
    <cellStyle name="40% - Accent5 3 4 7 3" xfId="28008" xr:uid="{00000000-0005-0000-0000-00008E660000}"/>
    <cellStyle name="40% - Accent5 3 4 8" xfId="28009" xr:uid="{00000000-0005-0000-0000-00008F660000}"/>
    <cellStyle name="40% - Accent5 3 4 8 2" xfId="28010" xr:uid="{00000000-0005-0000-0000-000090660000}"/>
    <cellStyle name="40% - Accent5 3 4 9" xfId="28011" xr:uid="{00000000-0005-0000-0000-000091660000}"/>
    <cellStyle name="40% - Accent5 3 4 9 2" xfId="28012" xr:uid="{00000000-0005-0000-0000-000092660000}"/>
    <cellStyle name="40% - Accent5 3 5" xfId="28013" xr:uid="{00000000-0005-0000-0000-000093660000}"/>
    <cellStyle name="40% - Accent5 3 5 2" xfId="28014" xr:uid="{00000000-0005-0000-0000-000094660000}"/>
    <cellStyle name="40% - Accent5 3 5 2 2" xfId="28015" xr:uid="{00000000-0005-0000-0000-000095660000}"/>
    <cellStyle name="40% - Accent5 3 5 2 2 2" xfId="28016" xr:uid="{00000000-0005-0000-0000-000096660000}"/>
    <cellStyle name="40% - Accent5 3 5 2 2 2 2" xfId="28017" xr:uid="{00000000-0005-0000-0000-000097660000}"/>
    <cellStyle name="40% - Accent5 3 5 2 2 3" xfId="28018" xr:uid="{00000000-0005-0000-0000-000098660000}"/>
    <cellStyle name="40% - Accent5 3 5 2 3" xfId="28019" xr:uid="{00000000-0005-0000-0000-000099660000}"/>
    <cellStyle name="40% - Accent5 3 5 2 3 2" xfId="28020" xr:uid="{00000000-0005-0000-0000-00009A660000}"/>
    <cellStyle name="40% - Accent5 3 5 2 3 2 2" xfId="28021" xr:uid="{00000000-0005-0000-0000-00009B660000}"/>
    <cellStyle name="40% - Accent5 3 5 2 3 3" xfId="28022" xr:uid="{00000000-0005-0000-0000-00009C660000}"/>
    <cellStyle name="40% - Accent5 3 5 2 4" xfId="28023" xr:uid="{00000000-0005-0000-0000-00009D660000}"/>
    <cellStyle name="40% - Accent5 3 5 2 4 2" xfId="28024" xr:uid="{00000000-0005-0000-0000-00009E660000}"/>
    <cellStyle name="40% - Accent5 3 5 2 4 2 2" xfId="28025" xr:uid="{00000000-0005-0000-0000-00009F660000}"/>
    <cellStyle name="40% - Accent5 3 5 2 4 3" xfId="28026" xr:uid="{00000000-0005-0000-0000-0000A0660000}"/>
    <cellStyle name="40% - Accent5 3 5 2 5" xfId="28027" xr:uid="{00000000-0005-0000-0000-0000A1660000}"/>
    <cellStyle name="40% - Accent5 3 5 2 5 2" xfId="28028" xr:uid="{00000000-0005-0000-0000-0000A2660000}"/>
    <cellStyle name="40% - Accent5 3 5 2 6" xfId="28029" xr:uid="{00000000-0005-0000-0000-0000A3660000}"/>
    <cellStyle name="40% - Accent5 3 5 2 6 2" xfId="28030" xr:uid="{00000000-0005-0000-0000-0000A4660000}"/>
    <cellStyle name="40% - Accent5 3 5 2 7" xfId="28031" xr:uid="{00000000-0005-0000-0000-0000A5660000}"/>
    <cellStyle name="40% - Accent5 3 5 3" xfId="28032" xr:uid="{00000000-0005-0000-0000-0000A6660000}"/>
    <cellStyle name="40% - Accent5 3 5 3 2" xfId="28033" xr:uid="{00000000-0005-0000-0000-0000A7660000}"/>
    <cellStyle name="40% - Accent5 3 5 3 2 2" xfId="28034" xr:uid="{00000000-0005-0000-0000-0000A8660000}"/>
    <cellStyle name="40% - Accent5 3 5 3 2 2 2" xfId="28035" xr:uid="{00000000-0005-0000-0000-0000A9660000}"/>
    <cellStyle name="40% - Accent5 3 5 3 2 3" xfId="28036" xr:uid="{00000000-0005-0000-0000-0000AA660000}"/>
    <cellStyle name="40% - Accent5 3 5 3 3" xfId="28037" xr:uid="{00000000-0005-0000-0000-0000AB660000}"/>
    <cellStyle name="40% - Accent5 3 5 3 3 2" xfId="28038" xr:uid="{00000000-0005-0000-0000-0000AC660000}"/>
    <cellStyle name="40% - Accent5 3 5 3 4" xfId="28039" xr:uid="{00000000-0005-0000-0000-0000AD660000}"/>
    <cellStyle name="40% - Accent5 3 5 4" xfId="28040" xr:uid="{00000000-0005-0000-0000-0000AE660000}"/>
    <cellStyle name="40% - Accent5 3 5 4 2" xfId="28041" xr:uid="{00000000-0005-0000-0000-0000AF660000}"/>
    <cellStyle name="40% - Accent5 3 5 4 2 2" xfId="28042" xr:uid="{00000000-0005-0000-0000-0000B0660000}"/>
    <cellStyle name="40% - Accent5 3 5 4 3" xfId="28043" xr:uid="{00000000-0005-0000-0000-0000B1660000}"/>
    <cellStyle name="40% - Accent5 3 5 5" xfId="28044" xr:uid="{00000000-0005-0000-0000-0000B2660000}"/>
    <cellStyle name="40% - Accent5 3 5 5 2" xfId="28045" xr:uid="{00000000-0005-0000-0000-0000B3660000}"/>
    <cellStyle name="40% - Accent5 3 5 5 2 2" xfId="28046" xr:uid="{00000000-0005-0000-0000-0000B4660000}"/>
    <cellStyle name="40% - Accent5 3 5 5 3" xfId="28047" xr:uid="{00000000-0005-0000-0000-0000B5660000}"/>
    <cellStyle name="40% - Accent5 3 5 6" xfId="28048" xr:uid="{00000000-0005-0000-0000-0000B6660000}"/>
    <cellStyle name="40% - Accent5 3 5 6 2" xfId="28049" xr:uid="{00000000-0005-0000-0000-0000B7660000}"/>
    <cellStyle name="40% - Accent5 3 5 6 2 2" xfId="28050" xr:uid="{00000000-0005-0000-0000-0000B8660000}"/>
    <cellStyle name="40% - Accent5 3 5 6 3" xfId="28051" xr:uid="{00000000-0005-0000-0000-0000B9660000}"/>
    <cellStyle name="40% - Accent5 3 5 7" xfId="28052" xr:uid="{00000000-0005-0000-0000-0000BA660000}"/>
    <cellStyle name="40% - Accent5 3 5 7 2" xfId="28053" xr:uid="{00000000-0005-0000-0000-0000BB660000}"/>
    <cellStyle name="40% - Accent5 3 5 8" xfId="28054" xr:uid="{00000000-0005-0000-0000-0000BC660000}"/>
    <cellStyle name="40% - Accent5 3 5 8 2" xfId="28055" xr:uid="{00000000-0005-0000-0000-0000BD660000}"/>
    <cellStyle name="40% - Accent5 3 5 9" xfId="28056" xr:uid="{00000000-0005-0000-0000-0000BE660000}"/>
    <cellStyle name="40% - Accent5 3 6" xfId="28057" xr:uid="{00000000-0005-0000-0000-0000BF660000}"/>
    <cellStyle name="40% - Accent5 3 6 2" xfId="28058" xr:uid="{00000000-0005-0000-0000-0000C0660000}"/>
    <cellStyle name="40% - Accent5 3 6 2 2" xfId="28059" xr:uid="{00000000-0005-0000-0000-0000C1660000}"/>
    <cellStyle name="40% - Accent5 3 6 2 2 2" xfId="28060" xr:uid="{00000000-0005-0000-0000-0000C2660000}"/>
    <cellStyle name="40% - Accent5 3 6 2 3" xfId="28061" xr:uid="{00000000-0005-0000-0000-0000C3660000}"/>
    <cellStyle name="40% - Accent5 3 6 3" xfId="28062" xr:uid="{00000000-0005-0000-0000-0000C4660000}"/>
    <cellStyle name="40% - Accent5 3 6 3 2" xfId="28063" xr:uid="{00000000-0005-0000-0000-0000C5660000}"/>
    <cellStyle name="40% - Accent5 3 6 3 2 2" xfId="28064" xr:uid="{00000000-0005-0000-0000-0000C6660000}"/>
    <cellStyle name="40% - Accent5 3 6 3 3" xfId="28065" xr:uid="{00000000-0005-0000-0000-0000C7660000}"/>
    <cellStyle name="40% - Accent5 3 6 4" xfId="28066" xr:uid="{00000000-0005-0000-0000-0000C8660000}"/>
    <cellStyle name="40% - Accent5 3 6 4 2" xfId="28067" xr:uid="{00000000-0005-0000-0000-0000C9660000}"/>
    <cellStyle name="40% - Accent5 3 6 4 2 2" xfId="28068" xr:uid="{00000000-0005-0000-0000-0000CA660000}"/>
    <cellStyle name="40% - Accent5 3 6 4 3" xfId="28069" xr:uid="{00000000-0005-0000-0000-0000CB660000}"/>
    <cellStyle name="40% - Accent5 3 6 5" xfId="28070" xr:uid="{00000000-0005-0000-0000-0000CC660000}"/>
    <cellStyle name="40% - Accent5 3 6 5 2" xfId="28071" xr:uid="{00000000-0005-0000-0000-0000CD660000}"/>
    <cellStyle name="40% - Accent5 3 6 6" xfId="28072" xr:uid="{00000000-0005-0000-0000-0000CE660000}"/>
    <cellStyle name="40% - Accent5 3 6 6 2" xfId="28073" xr:uid="{00000000-0005-0000-0000-0000CF660000}"/>
    <cellStyle name="40% - Accent5 3 6 7" xfId="28074" xr:uid="{00000000-0005-0000-0000-0000D0660000}"/>
    <cellStyle name="40% - Accent5 3 7" xfId="28075" xr:uid="{00000000-0005-0000-0000-0000D1660000}"/>
    <cellStyle name="40% - Accent5 3 7 2" xfId="28076" xr:uid="{00000000-0005-0000-0000-0000D2660000}"/>
    <cellStyle name="40% - Accent5 3 7 2 2" xfId="28077" xr:uid="{00000000-0005-0000-0000-0000D3660000}"/>
    <cellStyle name="40% - Accent5 3 7 2 2 2" xfId="28078" xr:uid="{00000000-0005-0000-0000-0000D4660000}"/>
    <cellStyle name="40% - Accent5 3 7 2 3" xfId="28079" xr:uid="{00000000-0005-0000-0000-0000D5660000}"/>
    <cellStyle name="40% - Accent5 3 7 3" xfId="28080" xr:uid="{00000000-0005-0000-0000-0000D6660000}"/>
    <cellStyle name="40% - Accent5 3 7 3 2" xfId="28081" xr:uid="{00000000-0005-0000-0000-0000D7660000}"/>
    <cellStyle name="40% - Accent5 3 7 4" xfId="28082" xr:uid="{00000000-0005-0000-0000-0000D8660000}"/>
    <cellStyle name="40% - Accent5 3 8" xfId="28083" xr:uid="{00000000-0005-0000-0000-0000D9660000}"/>
    <cellStyle name="40% - Accent5 3 8 2" xfId="28084" xr:uid="{00000000-0005-0000-0000-0000DA660000}"/>
    <cellStyle name="40% - Accent5 3 8 2 2" xfId="28085" xr:uid="{00000000-0005-0000-0000-0000DB660000}"/>
    <cellStyle name="40% - Accent5 3 8 3" xfId="28086" xr:uid="{00000000-0005-0000-0000-0000DC660000}"/>
    <cellStyle name="40% - Accent5 3 9" xfId="28087" xr:uid="{00000000-0005-0000-0000-0000DD660000}"/>
    <cellStyle name="40% - Accent5 3 9 2" xfId="28088" xr:uid="{00000000-0005-0000-0000-0000DE660000}"/>
    <cellStyle name="40% - Accent5 3 9 2 2" xfId="28089" xr:uid="{00000000-0005-0000-0000-0000DF660000}"/>
    <cellStyle name="40% - Accent5 3 9 3" xfId="28090" xr:uid="{00000000-0005-0000-0000-0000E0660000}"/>
    <cellStyle name="40% - Accent5 4" xfId="903" xr:uid="{00000000-0005-0000-0000-0000E1660000}"/>
    <cellStyle name="40% - Accent5 4 10" xfId="28092" xr:uid="{00000000-0005-0000-0000-0000E2660000}"/>
    <cellStyle name="40% - Accent5 4 10 2" xfId="28093" xr:uid="{00000000-0005-0000-0000-0000E3660000}"/>
    <cellStyle name="40% - Accent5 4 10 2 2" xfId="28094" xr:uid="{00000000-0005-0000-0000-0000E4660000}"/>
    <cellStyle name="40% - Accent5 4 10 3" xfId="28095" xr:uid="{00000000-0005-0000-0000-0000E5660000}"/>
    <cellStyle name="40% - Accent5 4 11" xfId="28096" xr:uid="{00000000-0005-0000-0000-0000E6660000}"/>
    <cellStyle name="40% - Accent5 4 11 2" xfId="28097" xr:uid="{00000000-0005-0000-0000-0000E7660000}"/>
    <cellStyle name="40% - Accent5 4 12" xfId="28098" xr:uid="{00000000-0005-0000-0000-0000E8660000}"/>
    <cellStyle name="40% - Accent5 4 12 2" xfId="28099" xr:uid="{00000000-0005-0000-0000-0000E9660000}"/>
    <cellStyle name="40% - Accent5 4 13" xfId="28100" xr:uid="{00000000-0005-0000-0000-0000EA660000}"/>
    <cellStyle name="40% - Accent5 4 14" xfId="28101" xr:uid="{00000000-0005-0000-0000-0000EB660000}"/>
    <cellStyle name="40% - Accent5 4 15" xfId="28091" xr:uid="{00000000-0005-0000-0000-0000EC660000}"/>
    <cellStyle name="40% - Accent5 4 2" xfId="28102" xr:uid="{00000000-0005-0000-0000-0000ED660000}"/>
    <cellStyle name="40% - Accent5 4 2 10" xfId="28103" xr:uid="{00000000-0005-0000-0000-0000EE660000}"/>
    <cellStyle name="40% - Accent5 4 2 10 2" xfId="28104" xr:uid="{00000000-0005-0000-0000-0000EF660000}"/>
    <cellStyle name="40% - Accent5 4 2 11" xfId="28105" xr:uid="{00000000-0005-0000-0000-0000F0660000}"/>
    <cellStyle name="40% - Accent5 4 2 12" xfId="28106" xr:uid="{00000000-0005-0000-0000-0000F1660000}"/>
    <cellStyle name="40% - Accent5 4 2 2" xfId="28107" xr:uid="{00000000-0005-0000-0000-0000F2660000}"/>
    <cellStyle name="40% - Accent5 4 2 2 10" xfId="28108" xr:uid="{00000000-0005-0000-0000-0000F3660000}"/>
    <cellStyle name="40% - Accent5 4 2 2 11" xfId="28109" xr:uid="{00000000-0005-0000-0000-0000F4660000}"/>
    <cellStyle name="40% - Accent5 4 2 2 2" xfId="28110" xr:uid="{00000000-0005-0000-0000-0000F5660000}"/>
    <cellStyle name="40% - Accent5 4 2 2 2 2" xfId="28111" xr:uid="{00000000-0005-0000-0000-0000F6660000}"/>
    <cellStyle name="40% - Accent5 4 2 2 2 2 2" xfId="28112" xr:uid="{00000000-0005-0000-0000-0000F7660000}"/>
    <cellStyle name="40% - Accent5 4 2 2 2 2 2 2" xfId="28113" xr:uid="{00000000-0005-0000-0000-0000F8660000}"/>
    <cellStyle name="40% - Accent5 4 2 2 2 2 2 2 2" xfId="28114" xr:uid="{00000000-0005-0000-0000-0000F9660000}"/>
    <cellStyle name="40% - Accent5 4 2 2 2 2 2 3" xfId="28115" xr:uid="{00000000-0005-0000-0000-0000FA660000}"/>
    <cellStyle name="40% - Accent5 4 2 2 2 2 3" xfId="28116" xr:uid="{00000000-0005-0000-0000-0000FB660000}"/>
    <cellStyle name="40% - Accent5 4 2 2 2 2 3 2" xfId="28117" xr:uid="{00000000-0005-0000-0000-0000FC660000}"/>
    <cellStyle name="40% - Accent5 4 2 2 2 2 3 2 2" xfId="28118" xr:uid="{00000000-0005-0000-0000-0000FD660000}"/>
    <cellStyle name="40% - Accent5 4 2 2 2 2 3 3" xfId="28119" xr:uid="{00000000-0005-0000-0000-0000FE660000}"/>
    <cellStyle name="40% - Accent5 4 2 2 2 2 4" xfId="28120" xr:uid="{00000000-0005-0000-0000-0000FF660000}"/>
    <cellStyle name="40% - Accent5 4 2 2 2 2 4 2" xfId="28121" xr:uid="{00000000-0005-0000-0000-000000670000}"/>
    <cellStyle name="40% - Accent5 4 2 2 2 2 4 2 2" xfId="28122" xr:uid="{00000000-0005-0000-0000-000001670000}"/>
    <cellStyle name="40% - Accent5 4 2 2 2 2 4 3" xfId="28123" xr:uid="{00000000-0005-0000-0000-000002670000}"/>
    <cellStyle name="40% - Accent5 4 2 2 2 2 5" xfId="28124" xr:uid="{00000000-0005-0000-0000-000003670000}"/>
    <cellStyle name="40% - Accent5 4 2 2 2 2 5 2" xfId="28125" xr:uid="{00000000-0005-0000-0000-000004670000}"/>
    <cellStyle name="40% - Accent5 4 2 2 2 2 6" xfId="28126" xr:uid="{00000000-0005-0000-0000-000005670000}"/>
    <cellStyle name="40% - Accent5 4 2 2 2 2 6 2" xfId="28127" xr:uid="{00000000-0005-0000-0000-000006670000}"/>
    <cellStyle name="40% - Accent5 4 2 2 2 2 7" xfId="28128" xr:uid="{00000000-0005-0000-0000-000007670000}"/>
    <cellStyle name="40% - Accent5 4 2 2 2 3" xfId="28129" xr:uid="{00000000-0005-0000-0000-000008670000}"/>
    <cellStyle name="40% - Accent5 4 2 2 2 3 2" xfId="28130" xr:uid="{00000000-0005-0000-0000-000009670000}"/>
    <cellStyle name="40% - Accent5 4 2 2 2 3 2 2" xfId="28131" xr:uid="{00000000-0005-0000-0000-00000A670000}"/>
    <cellStyle name="40% - Accent5 4 2 2 2 3 2 2 2" xfId="28132" xr:uid="{00000000-0005-0000-0000-00000B670000}"/>
    <cellStyle name="40% - Accent5 4 2 2 2 3 2 3" xfId="28133" xr:uid="{00000000-0005-0000-0000-00000C670000}"/>
    <cellStyle name="40% - Accent5 4 2 2 2 3 3" xfId="28134" xr:uid="{00000000-0005-0000-0000-00000D670000}"/>
    <cellStyle name="40% - Accent5 4 2 2 2 3 3 2" xfId="28135" xr:uid="{00000000-0005-0000-0000-00000E670000}"/>
    <cellStyle name="40% - Accent5 4 2 2 2 3 4" xfId="28136" xr:uid="{00000000-0005-0000-0000-00000F670000}"/>
    <cellStyle name="40% - Accent5 4 2 2 2 4" xfId="28137" xr:uid="{00000000-0005-0000-0000-000010670000}"/>
    <cellStyle name="40% - Accent5 4 2 2 2 4 2" xfId="28138" xr:uid="{00000000-0005-0000-0000-000011670000}"/>
    <cellStyle name="40% - Accent5 4 2 2 2 4 2 2" xfId="28139" xr:uid="{00000000-0005-0000-0000-000012670000}"/>
    <cellStyle name="40% - Accent5 4 2 2 2 4 3" xfId="28140" xr:uid="{00000000-0005-0000-0000-000013670000}"/>
    <cellStyle name="40% - Accent5 4 2 2 2 5" xfId="28141" xr:uid="{00000000-0005-0000-0000-000014670000}"/>
    <cellStyle name="40% - Accent5 4 2 2 2 5 2" xfId="28142" xr:uid="{00000000-0005-0000-0000-000015670000}"/>
    <cellStyle name="40% - Accent5 4 2 2 2 5 2 2" xfId="28143" xr:uid="{00000000-0005-0000-0000-000016670000}"/>
    <cellStyle name="40% - Accent5 4 2 2 2 5 3" xfId="28144" xr:uid="{00000000-0005-0000-0000-000017670000}"/>
    <cellStyle name="40% - Accent5 4 2 2 2 6" xfId="28145" xr:uid="{00000000-0005-0000-0000-000018670000}"/>
    <cellStyle name="40% - Accent5 4 2 2 2 6 2" xfId="28146" xr:uid="{00000000-0005-0000-0000-000019670000}"/>
    <cellStyle name="40% - Accent5 4 2 2 2 6 2 2" xfId="28147" xr:uid="{00000000-0005-0000-0000-00001A670000}"/>
    <cellStyle name="40% - Accent5 4 2 2 2 6 3" xfId="28148" xr:uid="{00000000-0005-0000-0000-00001B670000}"/>
    <cellStyle name="40% - Accent5 4 2 2 2 7" xfId="28149" xr:uid="{00000000-0005-0000-0000-00001C670000}"/>
    <cellStyle name="40% - Accent5 4 2 2 2 7 2" xfId="28150" xr:uid="{00000000-0005-0000-0000-00001D670000}"/>
    <cellStyle name="40% - Accent5 4 2 2 2 8" xfId="28151" xr:uid="{00000000-0005-0000-0000-00001E670000}"/>
    <cellStyle name="40% - Accent5 4 2 2 2 8 2" xfId="28152" xr:uid="{00000000-0005-0000-0000-00001F670000}"/>
    <cellStyle name="40% - Accent5 4 2 2 2 9" xfId="28153" xr:uid="{00000000-0005-0000-0000-000020670000}"/>
    <cellStyle name="40% - Accent5 4 2 2 3" xfId="28154" xr:uid="{00000000-0005-0000-0000-000021670000}"/>
    <cellStyle name="40% - Accent5 4 2 2 3 2" xfId="28155" xr:uid="{00000000-0005-0000-0000-000022670000}"/>
    <cellStyle name="40% - Accent5 4 2 2 3 2 2" xfId="28156" xr:uid="{00000000-0005-0000-0000-000023670000}"/>
    <cellStyle name="40% - Accent5 4 2 2 3 2 2 2" xfId="28157" xr:uid="{00000000-0005-0000-0000-000024670000}"/>
    <cellStyle name="40% - Accent5 4 2 2 3 2 3" xfId="28158" xr:uid="{00000000-0005-0000-0000-000025670000}"/>
    <cellStyle name="40% - Accent5 4 2 2 3 3" xfId="28159" xr:uid="{00000000-0005-0000-0000-000026670000}"/>
    <cellStyle name="40% - Accent5 4 2 2 3 3 2" xfId="28160" xr:uid="{00000000-0005-0000-0000-000027670000}"/>
    <cellStyle name="40% - Accent5 4 2 2 3 3 2 2" xfId="28161" xr:uid="{00000000-0005-0000-0000-000028670000}"/>
    <cellStyle name="40% - Accent5 4 2 2 3 3 3" xfId="28162" xr:uid="{00000000-0005-0000-0000-000029670000}"/>
    <cellStyle name="40% - Accent5 4 2 2 3 4" xfId="28163" xr:uid="{00000000-0005-0000-0000-00002A670000}"/>
    <cellStyle name="40% - Accent5 4 2 2 3 4 2" xfId="28164" xr:uid="{00000000-0005-0000-0000-00002B670000}"/>
    <cellStyle name="40% - Accent5 4 2 2 3 4 2 2" xfId="28165" xr:uid="{00000000-0005-0000-0000-00002C670000}"/>
    <cellStyle name="40% - Accent5 4 2 2 3 4 3" xfId="28166" xr:uid="{00000000-0005-0000-0000-00002D670000}"/>
    <cellStyle name="40% - Accent5 4 2 2 3 5" xfId="28167" xr:uid="{00000000-0005-0000-0000-00002E670000}"/>
    <cellStyle name="40% - Accent5 4 2 2 3 5 2" xfId="28168" xr:uid="{00000000-0005-0000-0000-00002F670000}"/>
    <cellStyle name="40% - Accent5 4 2 2 3 6" xfId="28169" xr:uid="{00000000-0005-0000-0000-000030670000}"/>
    <cellStyle name="40% - Accent5 4 2 2 3 6 2" xfId="28170" xr:uid="{00000000-0005-0000-0000-000031670000}"/>
    <cellStyle name="40% - Accent5 4 2 2 3 7" xfId="28171" xr:uid="{00000000-0005-0000-0000-000032670000}"/>
    <cellStyle name="40% - Accent5 4 2 2 4" xfId="28172" xr:uid="{00000000-0005-0000-0000-000033670000}"/>
    <cellStyle name="40% - Accent5 4 2 2 4 2" xfId="28173" xr:uid="{00000000-0005-0000-0000-000034670000}"/>
    <cellStyle name="40% - Accent5 4 2 2 4 2 2" xfId="28174" xr:uid="{00000000-0005-0000-0000-000035670000}"/>
    <cellStyle name="40% - Accent5 4 2 2 4 2 2 2" xfId="28175" xr:uid="{00000000-0005-0000-0000-000036670000}"/>
    <cellStyle name="40% - Accent5 4 2 2 4 2 3" xfId="28176" xr:uid="{00000000-0005-0000-0000-000037670000}"/>
    <cellStyle name="40% - Accent5 4 2 2 4 3" xfId="28177" xr:uid="{00000000-0005-0000-0000-000038670000}"/>
    <cellStyle name="40% - Accent5 4 2 2 4 3 2" xfId="28178" xr:uid="{00000000-0005-0000-0000-000039670000}"/>
    <cellStyle name="40% - Accent5 4 2 2 4 4" xfId="28179" xr:uid="{00000000-0005-0000-0000-00003A670000}"/>
    <cellStyle name="40% - Accent5 4 2 2 5" xfId="28180" xr:uid="{00000000-0005-0000-0000-00003B670000}"/>
    <cellStyle name="40% - Accent5 4 2 2 5 2" xfId="28181" xr:uid="{00000000-0005-0000-0000-00003C670000}"/>
    <cellStyle name="40% - Accent5 4 2 2 5 2 2" xfId="28182" xr:uid="{00000000-0005-0000-0000-00003D670000}"/>
    <cellStyle name="40% - Accent5 4 2 2 5 3" xfId="28183" xr:uid="{00000000-0005-0000-0000-00003E670000}"/>
    <cellStyle name="40% - Accent5 4 2 2 6" xfId="28184" xr:uid="{00000000-0005-0000-0000-00003F670000}"/>
    <cellStyle name="40% - Accent5 4 2 2 6 2" xfId="28185" xr:uid="{00000000-0005-0000-0000-000040670000}"/>
    <cellStyle name="40% - Accent5 4 2 2 6 2 2" xfId="28186" xr:uid="{00000000-0005-0000-0000-000041670000}"/>
    <cellStyle name="40% - Accent5 4 2 2 6 3" xfId="28187" xr:uid="{00000000-0005-0000-0000-000042670000}"/>
    <cellStyle name="40% - Accent5 4 2 2 7" xfId="28188" xr:uid="{00000000-0005-0000-0000-000043670000}"/>
    <cellStyle name="40% - Accent5 4 2 2 7 2" xfId="28189" xr:uid="{00000000-0005-0000-0000-000044670000}"/>
    <cellStyle name="40% - Accent5 4 2 2 7 2 2" xfId="28190" xr:uid="{00000000-0005-0000-0000-000045670000}"/>
    <cellStyle name="40% - Accent5 4 2 2 7 3" xfId="28191" xr:uid="{00000000-0005-0000-0000-000046670000}"/>
    <cellStyle name="40% - Accent5 4 2 2 8" xfId="28192" xr:uid="{00000000-0005-0000-0000-000047670000}"/>
    <cellStyle name="40% - Accent5 4 2 2 8 2" xfId="28193" xr:uid="{00000000-0005-0000-0000-000048670000}"/>
    <cellStyle name="40% - Accent5 4 2 2 9" xfId="28194" xr:uid="{00000000-0005-0000-0000-000049670000}"/>
    <cellStyle name="40% - Accent5 4 2 2 9 2" xfId="28195" xr:uid="{00000000-0005-0000-0000-00004A670000}"/>
    <cellStyle name="40% - Accent5 4 2 3" xfId="28196" xr:uid="{00000000-0005-0000-0000-00004B670000}"/>
    <cellStyle name="40% - Accent5 4 2 3 2" xfId="28197" xr:uid="{00000000-0005-0000-0000-00004C670000}"/>
    <cellStyle name="40% - Accent5 4 2 3 2 2" xfId="28198" xr:uid="{00000000-0005-0000-0000-00004D670000}"/>
    <cellStyle name="40% - Accent5 4 2 3 2 2 2" xfId="28199" xr:uid="{00000000-0005-0000-0000-00004E670000}"/>
    <cellStyle name="40% - Accent5 4 2 3 2 2 2 2" xfId="28200" xr:uid="{00000000-0005-0000-0000-00004F670000}"/>
    <cellStyle name="40% - Accent5 4 2 3 2 2 3" xfId="28201" xr:uid="{00000000-0005-0000-0000-000050670000}"/>
    <cellStyle name="40% - Accent5 4 2 3 2 3" xfId="28202" xr:uid="{00000000-0005-0000-0000-000051670000}"/>
    <cellStyle name="40% - Accent5 4 2 3 2 3 2" xfId="28203" xr:uid="{00000000-0005-0000-0000-000052670000}"/>
    <cellStyle name="40% - Accent5 4 2 3 2 3 2 2" xfId="28204" xr:uid="{00000000-0005-0000-0000-000053670000}"/>
    <cellStyle name="40% - Accent5 4 2 3 2 3 3" xfId="28205" xr:uid="{00000000-0005-0000-0000-000054670000}"/>
    <cellStyle name="40% - Accent5 4 2 3 2 4" xfId="28206" xr:uid="{00000000-0005-0000-0000-000055670000}"/>
    <cellStyle name="40% - Accent5 4 2 3 2 4 2" xfId="28207" xr:uid="{00000000-0005-0000-0000-000056670000}"/>
    <cellStyle name="40% - Accent5 4 2 3 2 4 2 2" xfId="28208" xr:uid="{00000000-0005-0000-0000-000057670000}"/>
    <cellStyle name="40% - Accent5 4 2 3 2 4 3" xfId="28209" xr:uid="{00000000-0005-0000-0000-000058670000}"/>
    <cellStyle name="40% - Accent5 4 2 3 2 5" xfId="28210" xr:uid="{00000000-0005-0000-0000-000059670000}"/>
    <cellStyle name="40% - Accent5 4 2 3 2 5 2" xfId="28211" xr:uid="{00000000-0005-0000-0000-00005A670000}"/>
    <cellStyle name="40% - Accent5 4 2 3 2 6" xfId="28212" xr:uid="{00000000-0005-0000-0000-00005B670000}"/>
    <cellStyle name="40% - Accent5 4 2 3 2 6 2" xfId="28213" xr:uid="{00000000-0005-0000-0000-00005C670000}"/>
    <cellStyle name="40% - Accent5 4 2 3 2 7" xfId="28214" xr:uid="{00000000-0005-0000-0000-00005D670000}"/>
    <cellStyle name="40% - Accent5 4 2 3 3" xfId="28215" xr:uid="{00000000-0005-0000-0000-00005E670000}"/>
    <cellStyle name="40% - Accent5 4 2 3 3 2" xfId="28216" xr:uid="{00000000-0005-0000-0000-00005F670000}"/>
    <cellStyle name="40% - Accent5 4 2 3 3 2 2" xfId="28217" xr:uid="{00000000-0005-0000-0000-000060670000}"/>
    <cellStyle name="40% - Accent5 4 2 3 3 2 2 2" xfId="28218" xr:uid="{00000000-0005-0000-0000-000061670000}"/>
    <cellStyle name="40% - Accent5 4 2 3 3 2 3" xfId="28219" xr:uid="{00000000-0005-0000-0000-000062670000}"/>
    <cellStyle name="40% - Accent5 4 2 3 3 3" xfId="28220" xr:uid="{00000000-0005-0000-0000-000063670000}"/>
    <cellStyle name="40% - Accent5 4 2 3 3 3 2" xfId="28221" xr:uid="{00000000-0005-0000-0000-000064670000}"/>
    <cellStyle name="40% - Accent5 4 2 3 3 4" xfId="28222" xr:uid="{00000000-0005-0000-0000-000065670000}"/>
    <cellStyle name="40% - Accent5 4 2 3 4" xfId="28223" xr:uid="{00000000-0005-0000-0000-000066670000}"/>
    <cellStyle name="40% - Accent5 4 2 3 4 2" xfId="28224" xr:uid="{00000000-0005-0000-0000-000067670000}"/>
    <cellStyle name="40% - Accent5 4 2 3 4 2 2" xfId="28225" xr:uid="{00000000-0005-0000-0000-000068670000}"/>
    <cellStyle name="40% - Accent5 4 2 3 4 3" xfId="28226" xr:uid="{00000000-0005-0000-0000-000069670000}"/>
    <cellStyle name="40% - Accent5 4 2 3 5" xfId="28227" xr:uid="{00000000-0005-0000-0000-00006A670000}"/>
    <cellStyle name="40% - Accent5 4 2 3 5 2" xfId="28228" xr:uid="{00000000-0005-0000-0000-00006B670000}"/>
    <cellStyle name="40% - Accent5 4 2 3 5 2 2" xfId="28229" xr:uid="{00000000-0005-0000-0000-00006C670000}"/>
    <cellStyle name="40% - Accent5 4 2 3 5 3" xfId="28230" xr:uid="{00000000-0005-0000-0000-00006D670000}"/>
    <cellStyle name="40% - Accent5 4 2 3 6" xfId="28231" xr:uid="{00000000-0005-0000-0000-00006E670000}"/>
    <cellStyle name="40% - Accent5 4 2 3 6 2" xfId="28232" xr:uid="{00000000-0005-0000-0000-00006F670000}"/>
    <cellStyle name="40% - Accent5 4 2 3 6 2 2" xfId="28233" xr:uid="{00000000-0005-0000-0000-000070670000}"/>
    <cellStyle name="40% - Accent5 4 2 3 6 3" xfId="28234" xr:uid="{00000000-0005-0000-0000-000071670000}"/>
    <cellStyle name="40% - Accent5 4 2 3 7" xfId="28235" xr:uid="{00000000-0005-0000-0000-000072670000}"/>
    <cellStyle name="40% - Accent5 4 2 3 7 2" xfId="28236" xr:uid="{00000000-0005-0000-0000-000073670000}"/>
    <cellStyle name="40% - Accent5 4 2 3 8" xfId="28237" xr:uid="{00000000-0005-0000-0000-000074670000}"/>
    <cellStyle name="40% - Accent5 4 2 3 8 2" xfId="28238" xr:uid="{00000000-0005-0000-0000-000075670000}"/>
    <cellStyle name="40% - Accent5 4 2 3 9" xfId="28239" xr:uid="{00000000-0005-0000-0000-000076670000}"/>
    <cellStyle name="40% - Accent5 4 2 4" xfId="28240" xr:uid="{00000000-0005-0000-0000-000077670000}"/>
    <cellStyle name="40% - Accent5 4 2 4 2" xfId="28241" xr:uid="{00000000-0005-0000-0000-000078670000}"/>
    <cellStyle name="40% - Accent5 4 2 4 2 2" xfId="28242" xr:uid="{00000000-0005-0000-0000-000079670000}"/>
    <cellStyle name="40% - Accent5 4 2 4 2 2 2" xfId="28243" xr:uid="{00000000-0005-0000-0000-00007A670000}"/>
    <cellStyle name="40% - Accent5 4 2 4 2 3" xfId="28244" xr:uid="{00000000-0005-0000-0000-00007B670000}"/>
    <cellStyle name="40% - Accent5 4 2 4 3" xfId="28245" xr:uid="{00000000-0005-0000-0000-00007C670000}"/>
    <cellStyle name="40% - Accent5 4 2 4 3 2" xfId="28246" xr:uid="{00000000-0005-0000-0000-00007D670000}"/>
    <cellStyle name="40% - Accent5 4 2 4 3 2 2" xfId="28247" xr:uid="{00000000-0005-0000-0000-00007E670000}"/>
    <cellStyle name="40% - Accent5 4 2 4 3 3" xfId="28248" xr:uid="{00000000-0005-0000-0000-00007F670000}"/>
    <cellStyle name="40% - Accent5 4 2 4 4" xfId="28249" xr:uid="{00000000-0005-0000-0000-000080670000}"/>
    <cellStyle name="40% - Accent5 4 2 4 4 2" xfId="28250" xr:uid="{00000000-0005-0000-0000-000081670000}"/>
    <cellStyle name="40% - Accent5 4 2 4 4 2 2" xfId="28251" xr:uid="{00000000-0005-0000-0000-000082670000}"/>
    <cellStyle name="40% - Accent5 4 2 4 4 3" xfId="28252" xr:uid="{00000000-0005-0000-0000-000083670000}"/>
    <cellStyle name="40% - Accent5 4 2 4 5" xfId="28253" xr:uid="{00000000-0005-0000-0000-000084670000}"/>
    <cellStyle name="40% - Accent5 4 2 4 5 2" xfId="28254" xr:uid="{00000000-0005-0000-0000-000085670000}"/>
    <cellStyle name="40% - Accent5 4 2 4 6" xfId="28255" xr:uid="{00000000-0005-0000-0000-000086670000}"/>
    <cellStyle name="40% - Accent5 4 2 4 6 2" xfId="28256" xr:uid="{00000000-0005-0000-0000-000087670000}"/>
    <cellStyle name="40% - Accent5 4 2 4 7" xfId="28257" xr:uid="{00000000-0005-0000-0000-000088670000}"/>
    <cellStyle name="40% - Accent5 4 2 5" xfId="28258" xr:uid="{00000000-0005-0000-0000-000089670000}"/>
    <cellStyle name="40% - Accent5 4 2 5 2" xfId="28259" xr:uid="{00000000-0005-0000-0000-00008A670000}"/>
    <cellStyle name="40% - Accent5 4 2 5 2 2" xfId="28260" xr:uid="{00000000-0005-0000-0000-00008B670000}"/>
    <cellStyle name="40% - Accent5 4 2 5 2 2 2" xfId="28261" xr:uid="{00000000-0005-0000-0000-00008C670000}"/>
    <cellStyle name="40% - Accent5 4 2 5 2 3" xfId="28262" xr:uid="{00000000-0005-0000-0000-00008D670000}"/>
    <cellStyle name="40% - Accent5 4 2 5 3" xfId="28263" xr:uid="{00000000-0005-0000-0000-00008E670000}"/>
    <cellStyle name="40% - Accent5 4 2 5 3 2" xfId="28264" xr:uid="{00000000-0005-0000-0000-00008F670000}"/>
    <cellStyle name="40% - Accent5 4 2 5 4" xfId="28265" xr:uid="{00000000-0005-0000-0000-000090670000}"/>
    <cellStyle name="40% - Accent5 4 2 6" xfId="28266" xr:uid="{00000000-0005-0000-0000-000091670000}"/>
    <cellStyle name="40% - Accent5 4 2 6 2" xfId="28267" xr:uid="{00000000-0005-0000-0000-000092670000}"/>
    <cellStyle name="40% - Accent5 4 2 6 2 2" xfId="28268" xr:uid="{00000000-0005-0000-0000-000093670000}"/>
    <cellStyle name="40% - Accent5 4 2 6 3" xfId="28269" xr:uid="{00000000-0005-0000-0000-000094670000}"/>
    <cellStyle name="40% - Accent5 4 2 7" xfId="28270" xr:uid="{00000000-0005-0000-0000-000095670000}"/>
    <cellStyle name="40% - Accent5 4 2 7 2" xfId="28271" xr:uid="{00000000-0005-0000-0000-000096670000}"/>
    <cellStyle name="40% - Accent5 4 2 7 2 2" xfId="28272" xr:uid="{00000000-0005-0000-0000-000097670000}"/>
    <cellStyle name="40% - Accent5 4 2 7 3" xfId="28273" xr:uid="{00000000-0005-0000-0000-000098670000}"/>
    <cellStyle name="40% - Accent5 4 2 8" xfId="28274" xr:uid="{00000000-0005-0000-0000-000099670000}"/>
    <cellStyle name="40% - Accent5 4 2 8 2" xfId="28275" xr:uid="{00000000-0005-0000-0000-00009A670000}"/>
    <cellStyle name="40% - Accent5 4 2 8 2 2" xfId="28276" xr:uid="{00000000-0005-0000-0000-00009B670000}"/>
    <cellStyle name="40% - Accent5 4 2 8 3" xfId="28277" xr:uid="{00000000-0005-0000-0000-00009C670000}"/>
    <cellStyle name="40% - Accent5 4 2 9" xfId="28278" xr:uid="{00000000-0005-0000-0000-00009D670000}"/>
    <cellStyle name="40% - Accent5 4 2 9 2" xfId="28279" xr:uid="{00000000-0005-0000-0000-00009E670000}"/>
    <cellStyle name="40% - Accent5 4 3" xfId="28280" xr:uid="{00000000-0005-0000-0000-00009F670000}"/>
    <cellStyle name="40% - Accent5 4 3 10" xfId="28281" xr:uid="{00000000-0005-0000-0000-0000A0670000}"/>
    <cellStyle name="40% - Accent5 4 3 10 2" xfId="28282" xr:uid="{00000000-0005-0000-0000-0000A1670000}"/>
    <cellStyle name="40% - Accent5 4 3 11" xfId="28283" xr:uid="{00000000-0005-0000-0000-0000A2670000}"/>
    <cellStyle name="40% - Accent5 4 3 12" xfId="28284" xr:uid="{00000000-0005-0000-0000-0000A3670000}"/>
    <cellStyle name="40% - Accent5 4 3 2" xfId="28285" xr:uid="{00000000-0005-0000-0000-0000A4670000}"/>
    <cellStyle name="40% - Accent5 4 3 2 10" xfId="28286" xr:uid="{00000000-0005-0000-0000-0000A5670000}"/>
    <cellStyle name="40% - Accent5 4 3 2 2" xfId="28287" xr:uid="{00000000-0005-0000-0000-0000A6670000}"/>
    <cellStyle name="40% - Accent5 4 3 2 2 2" xfId="28288" xr:uid="{00000000-0005-0000-0000-0000A7670000}"/>
    <cellStyle name="40% - Accent5 4 3 2 2 2 2" xfId="28289" xr:uid="{00000000-0005-0000-0000-0000A8670000}"/>
    <cellStyle name="40% - Accent5 4 3 2 2 2 2 2" xfId="28290" xr:uid="{00000000-0005-0000-0000-0000A9670000}"/>
    <cellStyle name="40% - Accent5 4 3 2 2 2 2 2 2" xfId="28291" xr:uid="{00000000-0005-0000-0000-0000AA670000}"/>
    <cellStyle name="40% - Accent5 4 3 2 2 2 2 3" xfId="28292" xr:uid="{00000000-0005-0000-0000-0000AB670000}"/>
    <cellStyle name="40% - Accent5 4 3 2 2 2 3" xfId="28293" xr:uid="{00000000-0005-0000-0000-0000AC670000}"/>
    <cellStyle name="40% - Accent5 4 3 2 2 2 3 2" xfId="28294" xr:uid="{00000000-0005-0000-0000-0000AD670000}"/>
    <cellStyle name="40% - Accent5 4 3 2 2 2 3 2 2" xfId="28295" xr:uid="{00000000-0005-0000-0000-0000AE670000}"/>
    <cellStyle name="40% - Accent5 4 3 2 2 2 3 3" xfId="28296" xr:uid="{00000000-0005-0000-0000-0000AF670000}"/>
    <cellStyle name="40% - Accent5 4 3 2 2 2 4" xfId="28297" xr:uid="{00000000-0005-0000-0000-0000B0670000}"/>
    <cellStyle name="40% - Accent5 4 3 2 2 2 4 2" xfId="28298" xr:uid="{00000000-0005-0000-0000-0000B1670000}"/>
    <cellStyle name="40% - Accent5 4 3 2 2 2 4 2 2" xfId="28299" xr:uid="{00000000-0005-0000-0000-0000B2670000}"/>
    <cellStyle name="40% - Accent5 4 3 2 2 2 4 3" xfId="28300" xr:uid="{00000000-0005-0000-0000-0000B3670000}"/>
    <cellStyle name="40% - Accent5 4 3 2 2 2 5" xfId="28301" xr:uid="{00000000-0005-0000-0000-0000B4670000}"/>
    <cellStyle name="40% - Accent5 4 3 2 2 2 5 2" xfId="28302" xr:uid="{00000000-0005-0000-0000-0000B5670000}"/>
    <cellStyle name="40% - Accent5 4 3 2 2 2 6" xfId="28303" xr:uid="{00000000-0005-0000-0000-0000B6670000}"/>
    <cellStyle name="40% - Accent5 4 3 2 2 2 6 2" xfId="28304" xr:uid="{00000000-0005-0000-0000-0000B7670000}"/>
    <cellStyle name="40% - Accent5 4 3 2 2 2 7" xfId="28305" xr:uid="{00000000-0005-0000-0000-0000B8670000}"/>
    <cellStyle name="40% - Accent5 4 3 2 2 3" xfId="28306" xr:uid="{00000000-0005-0000-0000-0000B9670000}"/>
    <cellStyle name="40% - Accent5 4 3 2 2 3 2" xfId="28307" xr:uid="{00000000-0005-0000-0000-0000BA670000}"/>
    <cellStyle name="40% - Accent5 4 3 2 2 3 2 2" xfId="28308" xr:uid="{00000000-0005-0000-0000-0000BB670000}"/>
    <cellStyle name="40% - Accent5 4 3 2 2 3 2 2 2" xfId="28309" xr:uid="{00000000-0005-0000-0000-0000BC670000}"/>
    <cellStyle name="40% - Accent5 4 3 2 2 3 2 3" xfId="28310" xr:uid="{00000000-0005-0000-0000-0000BD670000}"/>
    <cellStyle name="40% - Accent5 4 3 2 2 3 3" xfId="28311" xr:uid="{00000000-0005-0000-0000-0000BE670000}"/>
    <cellStyle name="40% - Accent5 4 3 2 2 3 3 2" xfId="28312" xr:uid="{00000000-0005-0000-0000-0000BF670000}"/>
    <cellStyle name="40% - Accent5 4 3 2 2 3 4" xfId="28313" xr:uid="{00000000-0005-0000-0000-0000C0670000}"/>
    <cellStyle name="40% - Accent5 4 3 2 2 4" xfId="28314" xr:uid="{00000000-0005-0000-0000-0000C1670000}"/>
    <cellStyle name="40% - Accent5 4 3 2 2 4 2" xfId="28315" xr:uid="{00000000-0005-0000-0000-0000C2670000}"/>
    <cellStyle name="40% - Accent5 4 3 2 2 4 2 2" xfId="28316" xr:uid="{00000000-0005-0000-0000-0000C3670000}"/>
    <cellStyle name="40% - Accent5 4 3 2 2 4 3" xfId="28317" xr:uid="{00000000-0005-0000-0000-0000C4670000}"/>
    <cellStyle name="40% - Accent5 4 3 2 2 5" xfId="28318" xr:uid="{00000000-0005-0000-0000-0000C5670000}"/>
    <cellStyle name="40% - Accent5 4 3 2 2 5 2" xfId="28319" xr:uid="{00000000-0005-0000-0000-0000C6670000}"/>
    <cellStyle name="40% - Accent5 4 3 2 2 5 2 2" xfId="28320" xr:uid="{00000000-0005-0000-0000-0000C7670000}"/>
    <cellStyle name="40% - Accent5 4 3 2 2 5 3" xfId="28321" xr:uid="{00000000-0005-0000-0000-0000C8670000}"/>
    <cellStyle name="40% - Accent5 4 3 2 2 6" xfId="28322" xr:uid="{00000000-0005-0000-0000-0000C9670000}"/>
    <cellStyle name="40% - Accent5 4 3 2 2 6 2" xfId="28323" xr:uid="{00000000-0005-0000-0000-0000CA670000}"/>
    <cellStyle name="40% - Accent5 4 3 2 2 6 2 2" xfId="28324" xr:uid="{00000000-0005-0000-0000-0000CB670000}"/>
    <cellStyle name="40% - Accent5 4 3 2 2 6 3" xfId="28325" xr:uid="{00000000-0005-0000-0000-0000CC670000}"/>
    <cellStyle name="40% - Accent5 4 3 2 2 7" xfId="28326" xr:uid="{00000000-0005-0000-0000-0000CD670000}"/>
    <cellStyle name="40% - Accent5 4 3 2 2 7 2" xfId="28327" xr:uid="{00000000-0005-0000-0000-0000CE670000}"/>
    <cellStyle name="40% - Accent5 4 3 2 2 8" xfId="28328" xr:uid="{00000000-0005-0000-0000-0000CF670000}"/>
    <cellStyle name="40% - Accent5 4 3 2 2 8 2" xfId="28329" xr:uid="{00000000-0005-0000-0000-0000D0670000}"/>
    <cellStyle name="40% - Accent5 4 3 2 2 9" xfId="28330" xr:uid="{00000000-0005-0000-0000-0000D1670000}"/>
    <cellStyle name="40% - Accent5 4 3 2 3" xfId="28331" xr:uid="{00000000-0005-0000-0000-0000D2670000}"/>
    <cellStyle name="40% - Accent5 4 3 2 3 2" xfId="28332" xr:uid="{00000000-0005-0000-0000-0000D3670000}"/>
    <cellStyle name="40% - Accent5 4 3 2 3 2 2" xfId="28333" xr:uid="{00000000-0005-0000-0000-0000D4670000}"/>
    <cellStyle name="40% - Accent5 4 3 2 3 2 2 2" xfId="28334" xr:uid="{00000000-0005-0000-0000-0000D5670000}"/>
    <cellStyle name="40% - Accent5 4 3 2 3 2 3" xfId="28335" xr:uid="{00000000-0005-0000-0000-0000D6670000}"/>
    <cellStyle name="40% - Accent5 4 3 2 3 3" xfId="28336" xr:uid="{00000000-0005-0000-0000-0000D7670000}"/>
    <cellStyle name="40% - Accent5 4 3 2 3 3 2" xfId="28337" xr:uid="{00000000-0005-0000-0000-0000D8670000}"/>
    <cellStyle name="40% - Accent5 4 3 2 3 3 2 2" xfId="28338" xr:uid="{00000000-0005-0000-0000-0000D9670000}"/>
    <cellStyle name="40% - Accent5 4 3 2 3 3 3" xfId="28339" xr:uid="{00000000-0005-0000-0000-0000DA670000}"/>
    <cellStyle name="40% - Accent5 4 3 2 3 4" xfId="28340" xr:uid="{00000000-0005-0000-0000-0000DB670000}"/>
    <cellStyle name="40% - Accent5 4 3 2 3 4 2" xfId="28341" xr:uid="{00000000-0005-0000-0000-0000DC670000}"/>
    <cellStyle name="40% - Accent5 4 3 2 3 4 2 2" xfId="28342" xr:uid="{00000000-0005-0000-0000-0000DD670000}"/>
    <cellStyle name="40% - Accent5 4 3 2 3 4 3" xfId="28343" xr:uid="{00000000-0005-0000-0000-0000DE670000}"/>
    <cellStyle name="40% - Accent5 4 3 2 3 5" xfId="28344" xr:uid="{00000000-0005-0000-0000-0000DF670000}"/>
    <cellStyle name="40% - Accent5 4 3 2 3 5 2" xfId="28345" xr:uid="{00000000-0005-0000-0000-0000E0670000}"/>
    <cellStyle name="40% - Accent5 4 3 2 3 6" xfId="28346" xr:uid="{00000000-0005-0000-0000-0000E1670000}"/>
    <cellStyle name="40% - Accent5 4 3 2 3 6 2" xfId="28347" xr:uid="{00000000-0005-0000-0000-0000E2670000}"/>
    <cellStyle name="40% - Accent5 4 3 2 3 7" xfId="28348" xr:uid="{00000000-0005-0000-0000-0000E3670000}"/>
    <cellStyle name="40% - Accent5 4 3 2 4" xfId="28349" xr:uid="{00000000-0005-0000-0000-0000E4670000}"/>
    <cellStyle name="40% - Accent5 4 3 2 4 2" xfId="28350" xr:uid="{00000000-0005-0000-0000-0000E5670000}"/>
    <cellStyle name="40% - Accent5 4 3 2 4 2 2" xfId="28351" xr:uid="{00000000-0005-0000-0000-0000E6670000}"/>
    <cellStyle name="40% - Accent5 4 3 2 4 2 2 2" xfId="28352" xr:uid="{00000000-0005-0000-0000-0000E7670000}"/>
    <cellStyle name="40% - Accent5 4 3 2 4 2 3" xfId="28353" xr:uid="{00000000-0005-0000-0000-0000E8670000}"/>
    <cellStyle name="40% - Accent5 4 3 2 4 3" xfId="28354" xr:uid="{00000000-0005-0000-0000-0000E9670000}"/>
    <cellStyle name="40% - Accent5 4 3 2 4 3 2" xfId="28355" xr:uid="{00000000-0005-0000-0000-0000EA670000}"/>
    <cellStyle name="40% - Accent5 4 3 2 4 4" xfId="28356" xr:uid="{00000000-0005-0000-0000-0000EB670000}"/>
    <cellStyle name="40% - Accent5 4 3 2 5" xfId="28357" xr:uid="{00000000-0005-0000-0000-0000EC670000}"/>
    <cellStyle name="40% - Accent5 4 3 2 5 2" xfId="28358" xr:uid="{00000000-0005-0000-0000-0000ED670000}"/>
    <cellStyle name="40% - Accent5 4 3 2 5 2 2" xfId="28359" xr:uid="{00000000-0005-0000-0000-0000EE670000}"/>
    <cellStyle name="40% - Accent5 4 3 2 5 3" xfId="28360" xr:uid="{00000000-0005-0000-0000-0000EF670000}"/>
    <cellStyle name="40% - Accent5 4 3 2 6" xfId="28361" xr:uid="{00000000-0005-0000-0000-0000F0670000}"/>
    <cellStyle name="40% - Accent5 4 3 2 6 2" xfId="28362" xr:uid="{00000000-0005-0000-0000-0000F1670000}"/>
    <cellStyle name="40% - Accent5 4 3 2 6 2 2" xfId="28363" xr:uid="{00000000-0005-0000-0000-0000F2670000}"/>
    <cellStyle name="40% - Accent5 4 3 2 6 3" xfId="28364" xr:uid="{00000000-0005-0000-0000-0000F3670000}"/>
    <cellStyle name="40% - Accent5 4 3 2 7" xfId="28365" xr:uid="{00000000-0005-0000-0000-0000F4670000}"/>
    <cellStyle name="40% - Accent5 4 3 2 7 2" xfId="28366" xr:uid="{00000000-0005-0000-0000-0000F5670000}"/>
    <cellStyle name="40% - Accent5 4 3 2 7 2 2" xfId="28367" xr:uid="{00000000-0005-0000-0000-0000F6670000}"/>
    <cellStyle name="40% - Accent5 4 3 2 7 3" xfId="28368" xr:uid="{00000000-0005-0000-0000-0000F7670000}"/>
    <cellStyle name="40% - Accent5 4 3 2 8" xfId="28369" xr:uid="{00000000-0005-0000-0000-0000F8670000}"/>
    <cellStyle name="40% - Accent5 4 3 2 8 2" xfId="28370" xr:uid="{00000000-0005-0000-0000-0000F9670000}"/>
    <cellStyle name="40% - Accent5 4 3 2 9" xfId="28371" xr:uid="{00000000-0005-0000-0000-0000FA670000}"/>
    <cellStyle name="40% - Accent5 4 3 2 9 2" xfId="28372" xr:uid="{00000000-0005-0000-0000-0000FB670000}"/>
    <cellStyle name="40% - Accent5 4 3 3" xfId="28373" xr:uid="{00000000-0005-0000-0000-0000FC670000}"/>
    <cellStyle name="40% - Accent5 4 3 3 2" xfId="28374" xr:uid="{00000000-0005-0000-0000-0000FD670000}"/>
    <cellStyle name="40% - Accent5 4 3 3 2 2" xfId="28375" xr:uid="{00000000-0005-0000-0000-0000FE670000}"/>
    <cellStyle name="40% - Accent5 4 3 3 2 2 2" xfId="28376" xr:uid="{00000000-0005-0000-0000-0000FF670000}"/>
    <cellStyle name="40% - Accent5 4 3 3 2 2 2 2" xfId="28377" xr:uid="{00000000-0005-0000-0000-000000680000}"/>
    <cellStyle name="40% - Accent5 4 3 3 2 2 3" xfId="28378" xr:uid="{00000000-0005-0000-0000-000001680000}"/>
    <cellStyle name="40% - Accent5 4 3 3 2 3" xfId="28379" xr:uid="{00000000-0005-0000-0000-000002680000}"/>
    <cellStyle name="40% - Accent5 4 3 3 2 3 2" xfId="28380" xr:uid="{00000000-0005-0000-0000-000003680000}"/>
    <cellStyle name="40% - Accent5 4 3 3 2 3 2 2" xfId="28381" xr:uid="{00000000-0005-0000-0000-000004680000}"/>
    <cellStyle name="40% - Accent5 4 3 3 2 3 3" xfId="28382" xr:uid="{00000000-0005-0000-0000-000005680000}"/>
    <cellStyle name="40% - Accent5 4 3 3 2 4" xfId="28383" xr:uid="{00000000-0005-0000-0000-000006680000}"/>
    <cellStyle name="40% - Accent5 4 3 3 2 4 2" xfId="28384" xr:uid="{00000000-0005-0000-0000-000007680000}"/>
    <cellStyle name="40% - Accent5 4 3 3 2 4 2 2" xfId="28385" xr:uid="{00000000-0005-0000-0000-000008680000}"/>
    <cellStyle name="40% - Accent5 4 3 3 2 4 3" xfId="28386" xr:uid="{00000000-0005-0000-0000-000009680000}"/>
    <cellStyle name="40% - Accent5 4 3 3 2 5" xfId="28387" xr:uid="{00000000-0005-0000-0000-00000A680000}"/>
    <cellStyle name="40% - Accent5 4 3 3 2 5 2" xfId="28388" xr:uid="{00000000-0005-0000-0000-00000B680000}"/>
    <cellStyle name="40% - Accent5 4 3 3 2 6" xfId="28389" xr:uid="{00000000-0005-0000-0000-00000C680000}"/>
    <cellStyle name="40% - Accent5 4 3 3 2 6 2" xfId="28390" xr:uid="{00000000-0005-0000-0000-00000D680000}"/>
    <cellStyle name="40% - Accent5 4 3 3 2 7" xfId="28391" xr:uid="{00000000-0005-0000-0000-00000E680000}"/>
    <cellStyle name="40% - Accent5 4 3 3 3" xfId="28392" xr:uid="{00000000-0005-0000-0000-00000F680000}"/>
    <cellStyle name="40% - Accent5 4 3 3 3 2" xfId="28393" xr:uid="{00000000-0005-0000-0000-000010680000}"/>
    <cellStyle name="40% - Accent5 4 3 3 3 2 2" xfId="28394" xr:uid="{00000000-0005-0000-0000-000011680000}"/>
    <cellStyle name="40% - Accent5 4 3 3 3 2 2 2" xfId="28395" xr:uid="{00000000-0005-0000-0000-000012680000}"/>
    <cellStyle name="40% - Accent5 4 3 3 3 2 3" xfId="28396" xr:uid="{00000000-0005-0000-0000-000013680000}"/>
    <cellStyle name="40% - Accent5 4 3 3 3 3" xfId="28397" xr:uid="{00000000-0005-0000-0000-000014680000}"/>
    <cellStyle name="40% - Accent5 4 3 3 3 3 2" xfId="28398" xr:uid="{00000000-0005-0000-0000-000015680000}"/>
    <cellStyle name="40% - Accent5 4 3 3 3 4" xfId="28399" xr:uid="{00000000-0005-0000-0000-000016680000}"/>
    <cellStyle name="40% - Accent5 4 3 3 4" xfId="28400" xr:uid="{00000000-0005-0000-0000-000017680000}"/>
    <cellStyle name="40% - Accent5 4 3 3 4 2" xfId="28401" xr:uid="{00000000-0005-0000-0000-000018680000}"/>
    <cellStyle name="40% - Accent5 4 3 3 4 2 2" xfId="28402" xr:uid="{00000000-0005-0000-0000-000019680000}"/>
    <cellStyle name="40% - Accent5 4 3 3 4 3" xfId="28403" xr:uid="{00000000-0005-0000-0000-00001A680000}"/>
    <cellStyle name="40% - Accent5 4 3 3 5" xfId="28404" xr:uid="{00000000-0005-0000-0000-00001B680000}"/>
    <cellStyle name="40% - Accent5 4 3 3 5 2" xfId="28405" xr:uid="{00000000-0005-0000-0000-00001C680000}"/>
    <cellStyle name="40% - Accent5 4 3 3 5 2 2" xfId="28406" xr:uid="{00000000-0005-0000-0000-00001D680000}"/>
    <cellStyle name="40% - Accent5 4 3 3 5 3" xfId="28407" xr:uid="{00000000-0005-0000-0000-00001E680000}"/>
    <cellStyle name="40% - Accent5 4 3 3 6" xfId="28408" xr:uid="{00000000-0005-0000-0000-00001F680000}"/>
    <cellStyle name="40% - Accent5 4 3 3 6 2" xfId="28409" xr:uid="{00000000-0005-0000-0000-000020680000}"/>
    <cellStyle name="40% - Accent5 4 3 3 6 2 2" xfId="28410" xr:uid="{00000000-0005-0000-0000-000021680000}"/>
    <cellStyle name="40% - Accent5 4 3 3 6 3" xfId="28411" xr:uid="{00000000-0005-0000-0000-000022680000}"/>
    <cellStyle name="40% - Accent5 4 3 3 7" xfId="28412" xr:uid="{00000000-0005-0000-0000-000023680000}"/>
    <cellStyle name="40% - Accent5 4 3 3 7 2" xfId="28413" xr:uid="{00000000-0005-0000-0000-000024680000}"/>
    <cellStyle name="40% - Accent5 4 3 3 8" xfId="28414" xr:uid="{00000000-0005-0000-0000-000025680000}"/>
    <cellStyle name="40% - Accent5 4 3 3 8 2" xfId="28415" xr:uid="{00000000-0005-0000-0000-000026680000}"/>
    <cellStyle name="40% - Accent5 4 3 3 9" xfId="28416" xr:uid="{00000000-0005-0000-0000-000027680000}"/>
    <cellStyle name="40% - Accent5 4 3 4" xfId="28417" xr:uid="{00000000-0005-0000-0000-000028680000}"/>
    <cellStyle name="40% - Accent5 4 3 4 2" xfId="28418" xr:uid="{00000000-0005-0000-0000-000029680000}"/>
    <cellStyle name="40% - Accent5 4 3 4 2 2" xfId="28419" xr:uid="{00000000-0005-0000-0000-00002A680000}"/>
    <cellStyle name="40% - Accent5 4 3 4 2 2 2" xfId="28420" xr:uid="{00000000-0005-0000-0000-00002B680000}"/>
    <cellStyle name="40% - Accent5 4 3 4 2 3" xfId="28421" xr:uid="{00000000-0005-0000-0000-00002C680000}"/>
    <cellStyle name="40% - Accent5 4 3 4 3" xfId="28422" xr:uid="{00000000-0005-0000-0000-00002D680000}"/>
    <cellStyle name="40% - Accent5 4 3 4 3 2" xfId="28423" xr:uid="{00000000-0005-0000-0000-00002E680000}"/>
    <cellStyle name="40% - Accent5 4 3 4 3 2 2" xfId="28424" xr:uid="{00000000-0005-0000-0000-00002F680000}"/>
    <cellStyle name="40% - Accent5 4 3 4 3 3" xfId="28425" xr:uid="{00000000-0005-0000-0000-000030680000}"/>
    <cellStyle name="40% - Accent5 4 3 4 4" xfId="28426" xr:uid="{00000000-0005-0000-0000-000031680000}"/>
    <cellStyle name="40% - Accent5 4 3 4 4 2" xfId="28427" xr:uid="{00000000-0005-0000-0000-000032680000}"/>
    <cellStyle name="40% - Accent5 4 3 4 4 2 2" xfId="28428" xr:uid="{00000000-0005-0000-0000-000033680000}"/>
    <cellStyle name="40% - Accent5 4 3 4 4 3" xfId="28429" xr:uid="{00000000-0005-0000-0000-000034680000}"/>
    <cellStyle name="40% - Accent5 4 3 4 5" xfId="28430" xr:uid="{00000000-0005-0000-0000-000035680000}"/>
    <cellStyle name="40% - Accent5 4 3 4 5 2" xfId="28431" xr:uid="{00000000-0005-0000-0000-000036680000}"/>
    <cellStyle name="40% - Accent5 4 3 4 6" xfId="28432" xr:uid="{00000000-0005-0000-0000-000037680000}"/>
    <cellStyle name="40% - Accent5 4 3 4 6 2" xfId="28433" xr:uid="{00000000-0005-0000-0000-000038680000}"/>
    <cellStyle name="40% - Accent5 4 3 4 7" xfId="28434" xr:uid="{00000000-0005-0000-0000-000039680000}"/>
    <cellStyle name="40% - Accent5 4 3 5" xfId="28435" xr:uid="{00000000-0005-0000-0000-00003A680000}"/>
    <cellStyle name="40% - Accent5 4 3 5 2" xfId="28436" xr:uid="{00000000-0005-0000-0000-00003B680000}"/>
    <cellStyle name="40% - Accent5 4 3 5 2 2" xfId="28437" xr:uid="{00000000-0005-0000-0000-00003C680000}"/>
    <cellStyle name="40% - Accent5 4 3 5 2 2 2" xfId="28438" xr:uid="{00000000-0005-0000-0000-00003D680000}"/>
    <cellStyle name="40% - Accent5 4 3 5 2 3" xfId="28439" xr:uid="{00000000-0005-0000-0000-00003E680000}"/>
    <cellStyle name="40% - Accent5 4 3 5 3" xfId="28440" xr:uid="{00000000-0005-0000-0000-00003F680000}"/>
    <cellStyle name="40% - Accent5 4 3 5 3 2" xfId="28441" xr:uid="{00000000-0005-0000-0000-000040680000}"/>
    <cellStyle name="40% - Accent5 4 3 5 4" xfId="28442" xr:uid="{00000000-0005-0000-0000-000041680000}"/>
    <cellStyle name="40% - Accent5 4 3 6" xfId="28443" xr:uid="{00000000-0005-0000-0000-000042680000}"/>
    <cellStyle name="40% - Accent5 4 3 6 2" xfId="28444" xr:uid="{00000000-0005-0000-0000-000043680000}"/>
    <cellStyle name="40% - Accent5 4 3 6 2 2" xfId="28445" xr:uid="{00000000-0005-0000-0000-000044680000}"/>
    <cellStyle name="40% - Accent5 4 3 6 3" xfId="28446" xr:uid="{00000000-0005-0000-0000-000045680000}"/>
    <cellStyle name="40% - Accent5 4 3 7" xfId="28447" xr:uid="{00000000-0005-0000-0000-000046680000}"/>
    <cellStyle name="40% - Accent5 4 3 7 2" xfId="28448" xr:uid="{00000000-0005-0000-0000-000047680000}"/>
    <cellStyle name="40% - Accent5 4 3 7 2 2" xfId="28449" xr:uid="{00000000-0005-0000-0000-000048680000}"/>
    <cellStyle name="40% - Accent5 4 3 7 3" xfId="28450" xr:uid="{00000000-0005-0000-0000-000049680000}"/>
    <cellStyle name="40% - Accent5 4 3 8" xfId="28451" xr:uid="{00000000-0005-0000-0000-00004A680000}"/>
    <cellStyle name="40% - Accent5 4 3 8 2" xfId="28452" xr:uid="{00000000-0005-0000-0000-00004B680000}"/>
    <cellStyle name="40% - Accent5 4 3 8 2 2" xfId="28453" xr:uid="{00000000-0005-0000-0000-00004C680000}"/>
    <cellStyle name="40% - Accent5 4 3 8 3" xfId="28454" xr:uid="{00000000-0005-0000-0000-00004D680000}"/>
    <cellStyle name="40% - Accent5 4 3 9" xfId="28455" xr:uid="{00000000-0005-0000-0000-00004E680000}"/>
    <cellStyle name="40% - Accent5 4 3 9 2" xfId="28456" xr:uid="{00000000-0005-0000-0000-00004F680000}"/>
    <cellStyle name="40% - Accent5 4 4" xfId="28457" xr:uid="{00000000-0005-0000-0000-000050680000}"/>
    <cellStyle name="40% - Accent5 4 4 10" xfId="28458" xr:uid="{00000000-0005-0000-0000-000051680000}"/>
    <cellStyle name="40% - Accent5 4 4 2" xfId="28459" xr:uid="{00000000-0005-0000-0000-000052680000}"/>
    <cellStyle name="40% - Accent5 4 4 2 2" xfId="28460" xr:uid="{00000000-0005-0000-0000-000053680000}"/>
    <cellStyle name="40% - Accent5 4 4 2 2 2" xfId="28461" xr:uid="{00000000-0005-0000-0000-000054680000}"/>
    <cellStyle name="40% - Accent5 4 4 2 2 2 2" xfId="28462" xr:uid="{00000000-0005-0000-0000-000055680000}"/>
    <cellStyle name="40% - Accent5 4 4 2 2 2 2 2" xfId="28463" xr:uid="{00000000-0005-0000-0000-000056680000}"/>
    <cellStyle name="40% - Accent5 4 4 2 2 2 3" xfId="28464" xr:uid="{00000000-0005-0000-0000-000057680000}"/>
    <cellStyle name="40% - Accent5 4 4 2 2 3" xfId="28465" xr:uid="{00000000-0005-0000-0000-000058680000}"/>
    <cellStyle name="40% - Accent5 4 4 2 2 3 2" xfId="28466" xr:uid="{00000000-0005-0000-0000-000059680000}"/>
    <cellStyle name="40% - Accent5 4 4 2 2 3 2 2" xfId="28467" xr:uid="{00000000-0005-0000-0000-00005A680000}"/>
    <cellStyle name="40% - Accent5 4 4 2 2 3 3" xfId="28468" xr:uid="{00000000-0005-0000-0000-00005B680000}"/>
    <cellStyle name="40% - Accent5 4 4 2 2 4" xfId="28469" xr:uid="{00000000-0005-0000-0000-00005C680000}"/>
    <cellStyle name="40% - Accent5 4 4 2 2 4 2" xfId="28470" xr:uid="{00000000-0005-0000-0000-00005D680000}"/>
    <cellStyle name="40% - Accent5 4 4 2 2 4 2 2" xfId="28471" xr:uid="{00000000-0005-0000-0000-00005E680000}"/>
    <cellStyle name="40% - Accent5 4 4 2 2 4 3" xfId="28472" xr:uid="{00000000-0005-0000-0000-00005F680000}"/>
    <cellStyle name="40% - Accent5 4 4 2 2 5" xfId="28473" xr:uid="{00000000-0005-0000-0000-000060680000}"/>
    <cellStyle name="40% - Accent5 4 4 2 2 5 2" xfId="28474" xr:uid="{00000000-0005-0000-0000-000061680000}"/>
    <cellStyle name="40% - Accent5 4 4 2 2 6" xfId="28475" xr:uid="{00000000-0005-0000-0000-000062680000}"/>
    <cellStyle name="40% - Accent5 4 4 2 2 6 2" xfId="28476" xr:uid="{00000000-0005-0000-0000-000063680000}"/>
    <cellStyle name="40% - Accent5 4 4 2 2 7" xfId="28477" xr:uid="{00000000-0005-0000-0000-000064680000}"/>
    <cellStyle name="40% - Accent5 4 4 2 3" xfId="28478" xr:uid="{00000000-0005-0000-0000-000065680000}"/>
    <cellStyle name="40% - Accent5 4 4 2 3 2" xfId="28479" xr:uid="{00000000-0005-0000-0000-000066680000}"/>
    <cellStyle name="40% - Accent5 4 4 2 3 2 2" xfId="28480" xr:uid="{00000000-0005-0000-0000-000067680000}"/>
    <cellStyle name="40% - Accent5 4 4 2 3 2 2 2" xfId="28481" xr:uid="{00000000-0005-0000-0000-000068680000}"/>
    <cellStyle name="40% - Accent5 4 4 2 3 2 3" xfId="28482" xr:uid="{00000000-0005-0000-0000-000069680000}"/>
    <cellStyle name="40% - Accent5 4 4 2 3 3" xfId="28483" xr:uid="{00000000-0005-0000-0000-00006A680000}"/>
    <cellStyle name="40% - Accent5 4 4 2 3 3 2" xfId="28484" xr:uid="{00000000-0005-0000-0000-00006B680000}"/>
    <cellStyle name="40% - Accent5 4 4 2 3 4" xfId="28485" xr:uid="{00000000-0005-0000-0000-00006C680000}"/>
    <cellStyle name="40% - Accent5 4 4 2 4" xfId="28486" xr:uid="{00000000-0005-0000-0000-00006D680000}"/>
    <cellStyle name="40% - Accent5 4 4 2 4 2" xfId="28487" xr:uid="{00000000-0005-0000-0000-00006E680000}"/>
    <cellStyle name="40% - Accent5 4 4 2 4 2 2" xfId="28488" xr:uid="{00000000-0005-0000-0000-00006F680000}"/>
    <cellStyle name="40% - Accent5 4 4 2 4 3" xfId="28489" xr:uid="{00000000-0005-0000-0000-000070680000}"/>
    <cellStyle name="40% - Accent5 4 4 2 5" xfId="28490" xr:uid="{00000000-0005-0000-0000-000071680000}"/>
    <cellStyle name="40% - Accent5 4 4 2 5 2" xfId="28491" xr:uid="{00000000-0005-0000-0000-000072680000}"/>
    <cellStyle name="40% - Accent5 4 4 2 5 2 2" xfId="28492" xr:uid="{00000000-0005-0000-0000-000073680000}"/>
    <cellStyle name="40% - Accent5 4 4 2 5 3" xfId="28493" xr:uid="{00000000-0005-0000-0000-000074680000}"/>
    <cellStyle name="40% - Accent5 4 4 2 6" xfId="28494" xr:uid="{00000000-0005-0000-0000-000075680000}"/>
    <cellStyle name="40% - Accent5 4 4 2 6 2" xfId="28495" xr:uid="{00000000-0005-0000-0000-000076680000}"/>
    <cellStyle name="40% - Accent5 4 4 2 6 2 2" xfId="28496" xr:uid="{00000000-0005-0000-0000-000077680000}"/>
    <cellStyle name="40% - Accent5 4 4 2 6 3" xfId="28497" xr:uid="{00000000-0005-0000-0000-000078680000}"/>
    <cellStyle name="40% - Accent5 4 4 2 7" xfId="28498" xr:uid="{00000000-0005-0000-0000-000079680000}"/>
    <cellStyle name="40% - Accent5 4 4 2 7 2" xfId="28499" xr:uid="{00000000-0005-0000-0000-00007A680000}"/>
    <cellStyle name="40% - Accent5 4 4 2 8" xfId="28500" xr:uid="{00000000-0005-0000-0000-00007B680000}"/>
    <cellStyle name="40% - Accent5 4 4 2 8 2" xfId="28501" xr:uid="{00000000-0005-0000-0000-00007C680000}"/>
    <cellStyle name="40% - Accent5 4 4 2 9" xfId="28502" xr:uid="{00000000-0005-0000-0000-00007D680000}"/>
    <cellStyle name="40% - Accent5 4 4 3" xfId="28503" xr:uid="{00000000-0005-0000-0000-00007E680000}"/>
    <cellStyle name="40% - Accent5 4 4 3 2" xfId="28504" xr:uid="{00000000-0005-0000-0000-00007F680000}"/>
    <cellStyle name="40% - Accent5 4 4 3 2 2" xfId="28505" xr:uid="{00000000-0005-0000-0000-000080680000}"/>
    <cellStyle name="40% - Accent5 4 4 3 2 2 2" xfId="28506" xr:uid="{00000000-0005-0000-0000-000081680000}"/>
    <cellStyle name="40% - Accent5 4 4 3 2 3" xfId="28507" xr:uid="{00000000-0005-0000-0000-000082680000}"/>
    <cellStyle name="40% - Accent5 4 4 3 3" xfId="28508" xr:uid="{00000000-0005-0000-0000-000083680000}"/>
    <cellStyle name="40% - Accent5 4 4 3 3 2" xfId="28509" xr:uid="{00000000-0005-0000-0000-000084680000}"/>
    <cellStyle name="40% - Accent5 4 4 3 3 2 2" xfId="28510" xr:uid="{00000000-0005-0000-0000-000085680000}"/>
    <cellStyle name="40% - Accent5 4 4 3 3 3" xfId="28511" xr:uid="{00000000-0005-0000-0000-000086680000}"/>
    <cellStyle name="40% - Accent5 4 4 3 4" xfId="28512" xr:uid="{00000000-0005-0000-0000-000087680000}"/>
    <cellStyle name="40% - Accent5 4 4 3 4 2" xfId="28513" xr:uid="{00000000-0005-0000-0000-000088680000}"/>
    <cellStyle name="40% - Accent5 4 4 3 4 2 2" xfId="28514" xr:uid="{00000000-0005-0000-0000-000089680000}"/>
    <cellStyle name="40% - Accent5 4 4 3 4 3" xfId="28515" xr:uid="{00000000-0005-0000-0000-00008A680000}"/>
    <cellStyle name="40% - Accent5 4 4 3 5" xfId="28516" xr:uid="{00000000-0005-0000-0000-00008B680000}"/>
    <cellStyle name="40% - Accent5 4 4 3 5 2" xfId="28517" xr:uid="{00000000-0005-0000-0000-00008C680000}"/>
    <cellStyle name="40% - Accent5 4 4 3 6" xfId="28518" xr:uid="{00000000-0005-0000-0000-00008D680000}"/>
    <cellStyle name="40% - Accent5 4 4 3 6 2" xfId="28519" xr:uid="{00000000-0005-0000-0000-00008E680000}"/>
    <cellStyle name="40% - Accent5 4 4 3 7" xfId="28520" xr:uid="{00000000-0005-0000-0000-00008F680000}"/>
    <cellStyle name="40% - Accent5 4 4 4" xfId="28521" xr:uid="{00000000-0005-0000-0000-000090680000}"/>
    <cellStyle name="40% - Accent5 4 4 4 2" xfId="28522" xr:uid="{00000000-0005-0000-0000-000091680000}"/>
    <cellStyle name="40% - Accent5 4 4 4 2 2" xfId="28523" xr:uid="{00000000-0005-0000-0000-000092680000}"/>
    <cellStyle name="40% - Accent5 4 4 4 2 2 2" xfId="28524" xr:uid="{00000000-0005-0000-0000-000093680000}"/>
    <cellStyle name="40% - Accent5 4 4 4 2 3" xfId="28525" xr:uid="{00000000-0005-0000-0000-000094680000}"/>
    <cellStyle name="40% - Accent5 4 4 4 3" xfId="28526" xr:uid="{00000000-0005-0000-0000-000095680000}"/>
    <cellStyle name="40% - Accent5 4 4 4 3 2" xfId="28527" xr:uid="{00000000-0005-0000-0000-000096680000}"/>
    <cellStyle name="40% - Accent5 4 4 4 4" xfId="28528" xr:uid="{00000000-0005-0000-0000-000097680000}"/>
    <cellStyle name="40% - Accent5 4 4 5" xfId="28529" xr:uid="{00000000-0005-0000-0000-000098680000}"/>
    <cellStyle name="40% - Accent5 4 4 5 2" xfId="28530" xr:uid="{00000000-0005-0000-0000-000099680000}"/>
    <cellStyle name="40% - Accent5 4 4 5 2 2" xfId="28531" xr:uid="{00000000-0005-0000-0000-00009A680000}"/>
    <cellStyle name="40% - Accent5 4 4 5 3" xfId="28532" xr:uid="{00000000-0005-0000-0000-00009B680000}"/>
    <cellStyle name="40% - Accent5 4 4 6" xfId="28533" xr:uid="{00000000-0005-0000-0000-00009C680000}"/>
    <cellStyle name="40% - Accent5 4 4 6 2" xfId="28534" xr:uid="{00000000-0005-0000-0000-00009D680000}"/>
    <cellStyle name="40% - Accent5 4 4 6 2 2" xfId="28535" xr:uid="{00000000-0005-0000-0000-00009E680000}"/>
    <cellStyle name="40% - Accent5 4 4 6 3" xfId="28536" xr:uid="{00000000-0005-0000-0000-00009F680000}"/>
    <cellStyle name="40% - Accent5 4 4 7" xfId="28537" xr:uid="{00000000-0005-0000-0000-0000A0680000}"/>
    <cellStyle name="40% - Accent5 4 4 7 2" xfId="28538" xr:uid="{00000000-0005-0000-0000-0000A1680000}"/>
    <cellStyle name="40% - Accent5 4 4 7 2 2" xfId="28539" xr:uid="{00000000-0005-0000-0000-0000A2680000}"/>
    <cellStyle name="40% - Accent5 4 4 7 3" xfId="28540" xr:uid="{00000000-0005-0000-0000-0000A3680000}"/>
    <cellStyle name="40% - Accent5 4 4 8" xfId="28541" xr:uid="{00000000-0005-0000-0000-0000A4680000}"/>
    <cellStyle name="40% - Accent5 4 4 8 2" xfId="28542" xr:uid="{00000000-0005-0000-0000-0000A5680000}"/>
    <cellStyle name="40% - Accent5 4 4 9" xfId="28543" xr:uid="{00000000-0005-0000-0000-0000A6680000}"/>
    <cellStyle name="40% - Accent5 4 4 9 2" xfId="28544" xr:uid="{00000000-0005-0000-0000-0000A7680000}"/>
    <cellStyle name="40% - Accent5 4 5" xfId="28545" xr:uid="{00000000-0005-0000-0000-0000A8680000}"/>
    <cellStyle name="40% - Accent5 4 5 2" xfId="28546" xr:uid="{00000000-0005-0000-0000-0000A9680000}"/>
    <cellStyle name="40% - Accent5 4 5 2 2" xfId="28547" xr:uid="{00000000-0005-0000-0000-0000AA680000}"/>
    <cellStyle name="40% - Accent5 4 5 2 2 2" xfId="28548" xr:uid="{00000000-0005-0000-0000-0000AB680000}"/>
    <cellStyle name="40% - Accent5 4 5 2 2 2 2" xfId="28549" xr:uid="{00000000-0005-0000-0000-0000AC680000}"/>
    <cellStyle name="40% - Accent5 4 5 2 2 3" xfId="28550" xr:uid="{00000000-0005-0000-0000-0000AD680000}"/>
    <cellStyle name="40% - Accent5 4 5 2 3" xfId="28551" xr:uid="{00000000-0005-0000-0000-0000AE680000}"/>
    <cellStyle name="40% - Accent5 4 5 2 3 2" xfId="28552" xr:uid="{00000000-0005-0000-0000-0000AF680000}"/>
    <cellStyle name="40% - Accent5 4 5 2 3 2 2" xfId="28553" xr:uid="{00000000-0005-0000-0000-0000B0680000}"/>
    <cellStyle name="40% - Accent5 4 5 2 3 3" xfId="28554" xr:uid="{00000000-0005-0000-0000-0000B1680000}"/>
    <cellStyle name="40% - Accent5 4 5 2 4" xfId="28555" xr:uid="{00000000-0005-0000-0000-0000B2680000}"/>
    <cellStyle name="40% - Accent5 4 5 2 4 2" xfId="28556" xr:uid="{00000000-0005-0000-0000-0000B3680000}"/>
    <cellStyle name="40% - Accent5 4 5 2 4 2 2" xfId="28557" xr:uid="{00000000-0005-0000-0000-0000B4680000}"/>
    <cellStyle name="40% - Accent5 4 5 2 4 3" xfId="28558" xr:uid="{00000000-0005-0000-0000-0000B5680000}"/>
    <cellStyle name="40% - Accent5 4 5 2 5" xfId="28559" xr:uid="{00000000-0005-0000-0000-0000B6680000}"/>
    <cellStyle name="40% - Accent5 4 5 2 5 2" xfId="28560" xr:uid="{00000000-0005-0000-0000-0000B7680000}"/>
    <cellStyle name="40% - Accent5 4 5 2 6" xfId="28561" xr:uid="{00000000-0005-0000-0000-0000B8680000}"/>
    <cellStyle name="40% - Accent5 4 5 2 6 2" xfId="28562" xr:uid="{00000000-0005-0000-0000-0000B9680000}"/>
    <cellStyle name="40% - Accent5 4 5 2 7" xfId="28563" xr:uid="{00000000-0005-0000-0000-0000BA680000}"/>
    <cellStyle name="40% - Accent5 4 5 3" xfId="28564" xr:uid="{00000000-0005-0000-0000-0000BB680000}"/>
    <cellStyle name="40% - Accent5 4 5 3 2" xfId="28565" xr:uid="{00000000-0005-0000-0000-0000BC680000}"/>
    <cellStyle name="40% - Accent5 4 5 3 2 2" xfId="28566" xr:uid="{00000000-0005-0000-0000-0000BD680000}"/>
    <cellStyle name="40% - Accent5 4 5 3 2 2 2" xfId="28567" xr:uid="{00000000-0005-0000-0000-0000BE680000}"/>
    <cellStyle name="40% - Accent5 4 5 3 2 3" xfId="28568" xr:uid="{00000000-0005-0000-0000-0000BF680000}"/>
    <cellStyle name="40% - Accent5 4 5 3 3" xfId="28569" xr:uid="{00000000-0005-0000-0000-0000C0680000}"/>
    <cellStyle name="40% - Accent5 4 5 3 3 2" xfId="28570" xr:uid="{00000000-0005-0000-0000-0000C1680000}"/>
    <cellStyle name="40% - Accent5 4 5 3 4" xfId="28571" xr:uid="{00000000-0005-0000-0000-0000C2680000}"/>
    <cellStyle name="40% - Accent5 4 5 4" xfId="28572" xr:uid="{00000000-0005-0000-0000-0000C3680000}"/>
    <cellStyle name="40% - Accent5 4 5 4 2" xfId="28573" xr:uid="{00000000-0005-0000-0000-0000C4680000}"/>
    <cellStyle name="40% - Accent5 4 5 4 2 2" xfId="28574" xr:uid="{00000000-0005-0000-0000-0000C5680000}"/>
    <cellStyle name="40% - Accent5 4 5 4 3" xfId="28575" xr:uid="{00000000-0005-0000-0000-0000C6680000}"/>
    <cellStyle name="40% - Accent5 4 5 5" xfId="28576" xr:uid="{00000000-0005-0000-0000-0000C7680000}"/>
    <cellStyle name="40% - Accent5 4 5 5 2" xfId="28577" xr:uid="{00000000-0005-0000-0000-0000C8680000}"/>
    <cellStyle name="40% - Accent5 4 5 5 2 2" xfId="28578" xr:uid="{00000000-0005-0000-0000-0000C9680000}"/>
    <cellStyle name="40% - Accent5 4 5 5 3" xfId="28579" xr:uid="{00000000-0005-0000-0000-0000CA680000}"/>
    <cellStyle name="40% - Accent5 4 5 6" xfId="28580" xr:uid="{00000000-0005-0000-0000-0000CB680000}"/>
    <cellStyle name="40% - Accent5 4 5 6 2" xfId="28581" xr:uid="{00000000-0005-0000-0000-0000CC680000}"/>
    <cellStyle name="40% - Accent5 4 5 6 2 2" xfId="28582" xr:uid="{00000000-0005-0000-0000-0000CD680000}"/>
    <cellStyle name="40% - Accent5 4 5 6 3" xfId="28583" xr:uid="{00000000-0005-0000-0000-0000CE680000}"/>
    <cellStyle name="40% - Accent5 4 5 7" xfId="28584" xr:uid="{00000000-0005-0000-0000-0000CF680000}"/>
    <cellStyle name="40% - Accent5 4 5 7 2" xfId="28585" xr:uid="{00000000-0005-0000-0000-0000D0680000}"/>
    <cellStyle name="40% - Accent5 4 5 8" xfId="28586" xr:uid="{00000000-0005-0000-0000-0000D1680000}"/>
    <cellStyle name="40% - Accent5 4 5 8 2" xfId="28587" xr:uid="{00000000-0005-0000-0000-0000D2680000}"/>
    <cellStyle name="40% - Accent5 4 5 9" xfId="28588" xr:uid="{00000000-0005-0000-0000-0000D3680000}"/>
    <cellStyle name="40% - Accent5 4 6" xfId="28589" xr:uid="{00000000-0005-0000-0000-0000D4680000}"/>
    <cellStyle name="40% - Accent5 4 6 2" xfId="28590" xr:uid="{00000000-0005-0000-0000-0000D5680000}"/>
    <cellStyle name="40% - Accent5 4 6 2 2" xfId="28591" xr:uid="{00000000-0005-0000-0000-0000D6680000}"/>
    <cellStyle name="40% - Accent5 4 6 2 2 2" xfId="28592" xr:uid="{00000000-0005-0000-0000-0000D7680000}"/>
    <cellStyle name="40% - Accent5 4 6 2 3" xfId="28593" xr:uid="{00000000-0005-0000-0000-0000D8680000}"/>
    <cellStyle name="40% - Accent5 4 6 3" xfId="28594" xr:uid="{00000000-0005-0000-0000-0000D9680000}"/>
    <cellStyle name="40% - Accent5 4 6 3 2" xfId="28595" xr:uid="{00000000-0005-0000-0000-0000DA680000}"/>
    <cellStyle name="40% - Accent5 4 6 3 2 2" xfId="28596" xr:uid="{00000000-0005-0000-0000-0000DB680000}"/>
    <cellStyle name="40% - Accent5 4 6 3 3" xfId="28597" xr:uid="{00000000-0005-0000-0000-0000DC680000}"/>
    <cellStyle name="40% - Accent5 4 6 4" xfId="28598" xr:uid="{00000000-0005-0000-0000-0000DD680000}"/>
    <cellStyle name="40% - Accent5 4 6 4 2" xfId="28599" xr:uid="{00000000-0005-0000-0000-0000DE680000}"/>
    <cellStyle name="40% - Accent5 4 6 4 2 2" xfId="28600" xr:uid="{00000000-0005-0000-0000-0000DF680000}"/>
    <cellStyle name="40% - Accent5 4 6 4 3" xfId="28601" xr:uid="{00000000-0005-0000-0000-0000E0680000}"/>
    <cellStyle name="40% - Accent5 4 6 5" xfId="28602" xr:uid="{00000000-0005-0000-0000-0000E1680000}"/>
    <cellStyle name="40% - Accent5 4 6 5 2" xfId="28603" xr:uid="{00000000-0005-0000-0000-0000E2680000}"/>
    <cellStyle name="40% - Accent5 4 6 6" xfId="28604" xr:uid="{00000000-0005-0000-0000-0000E3680000}"/>
    <cellStyle name="40% - Accent5 4 6 6 2" xfId="28605" xr:uid="{00000000-0005-0000-0000-0000E4680000}"/>
    <cellStyle name="40% - Accent5 4 6 7" xfId="28606" xr:uid="{00000000-0005-0000-0000-0000E5680000}"/>
    <cellStyle name="40% - Accent5 4 7" xfId="28607" xr:uid="{00000000-0005-0000-0000-0000E6680000}"/>
    <cellStyle name="40% - Accent5 4 7 2" xfId="28608" xr:uid="{00000000-0005-0000-0000-0000E7680000}"/>
    <cellStyle name="40% - Accent5 4 7 2 2" xfId="28609" xr:uid="{00000000-0005-0000-0000-0000E8680000}"/>
    <cellStyle name="40% - Accent5 4 7 2 2 2" xfId="28610" xr:uid="{00000000-0005-0000-0000-0000E9680000}"/>
    <cellStyle name="40% - Accent5 4 7 2 3" xfId="28611" xr:uid="{00000000-0005-0000-0000-0000EA680000}"/>
    <cellStyle name="40% - Accent5 4 7 3" xfId="28612" xr:uid="{00000000-0005-0000-0000-0000EB680000}"/>
    <cellStyle name="40% - Accent5 4 7 3 2" xfId="28613" xr:uid="{00000000-0005-0000-0000-0000EC680000}"/>
    <cellStyle name="40% - Accent5 4 7 4" xfId="28614" xr:uid="{00000000-0005-0000-0000-0000ED680000}"/>
    <cellStyle name="40% - Accent5 4 8" xfId="28615" xr:uid="{00000000-0005-0000-0000-0000EE680000}"/>
    <cellStyle name="40% - Accent5 4 8 2" xfId="28616" xr:uid="{00000000-0005-0000-0000-0000EF680000}"/>
    <cellStyle name="40% - Accent5 4 8 2 2" xfId="28617" xr:uid="{00000000-0005-0000-0000-0000F0680000}"/>
    <cellStyle name="40% - Accent5 4 8 3" xfId="28618" xr:uid="{00000000-0005-0000-0000-0000F1680000}"/>
    <cellStyle name="40% - Accent5 4 9" xfId="28619" xr:uid="{00000000-0005-0000-0000-0000F2680000}"/>
    <cellStyle name="40% - Accent5 4 9 2" xfId="28620" xr:uid="{00000000-0005-0000-0000-0000F3680000}"/>
    <cellStyle name="40% - Accent5 4 9 2 2" xfId="28621" xr:uid="{00000000-0005-0000-0000-0000F4680000}"/>
    <cellStyle name="40% - Accent5 4 9 3" xfId="28622" xr:uid="{00000000-0005-0000-0000-0000F5680000}"/>
    <cellStyle name="40% - Accent5 5" xfId="28623" xr:uid="{00000000-0005-0000-0000-0000F6680000}"/>
    <cellStyle name="40% - Accent5 5 10" xfId="28624" xr:uid="{00000000-0005-0000-0000-0000F7680000}"/>
    <cellStyle name="40% - Accent5 5 10 2" xfId="28625" xr:uid="{00000000-0005-0000-0000-0000F8680000}"/>
    <cellStyle name="40% - Accent5 5 11" xfId="28626" xr:uid="{00000000-0005-0000-0000-0000F9680000}"/>
    <cellStyle name="40% - Accent5 5 12" xfId="28627" xr:uid="{00000000-0005-0000-0000-0000FA680000}"/>
    <cellStyle name="40% - Accent5 5 2" xfId="28628" xr:uid="{00000000-0005-0000-0000-0000FB680000}"/>
    <cellStyle name="40% - Accent5 5 2 10" xfId="28629" xr:uid="{00000000-0005-0000-0000-0000FC680000}"/>
    <cellStyle name="40% - Accent5 5 2 11" xfId="28630" xr:uid="{00000000-0005-0000-0000-0000FD680000}"/>
    <cellStyle name="40% - Accent5 5 2 2" xfId="28631" xr:uid="{00000000-0005-0000-0000-0000FE680000}"/>
    <cellStyle name="40% - Accent5 5 2 2 2" xfId="28632" xr:uid="{00000000-0005-0000-0000-0000FF680000}"/>
    <cellStyle name="40% - Accent5 5 2 2 2 2" xfId="28633" xr:uid="{00000000-0005-0000-0000-000000690000}"/>
    <cellStyle name="40% - Accent5 5 2 2 2 2 2" xfId="28634" xr:uid="{00000000-0005-0000-0000-000001690000}"/>
    <cellStyle name="40% - Accent5 5 2 2 2 2 2 2" xfId="28635" xr:uid="{00000000-0005-0000-0000-000002690000}"/>
    <cellStyle name="40% - Accent5 5 2 2 2 2 3" xfId="28636" xr:uid="{00000000-0005-0000-0000-000003690000}"/>
    <cellStyle name="40% - Accent5 5 2 2 2 3" xfId="28637" xr:uid="{00000000-0005-0000-0000-000004690000}"/>
    <cellStyle name="40% - Accent5 5 2 2 2 3 2" xfId="28638" xr:uid="{00000000-0005-0000-0000-000005690000}"/>
    <cellStyle name="40% - Accent5 5 2 2 2 3 2 2" xfId="28639" xr:uid="{00000000-0005-0000-0000-000006690000}"/>
    <cellStyle name="40% - Accent5 5 2 2 2 3 3" xfId="28640" xr:uid="{00000000-0005-0000-0000-000007690000}"/>
    <cellStyle name="40% - Accent5 5 2 2 2 4" xfId="28641" xr:uid="{00000000-0005-0000-0000-000008690000}"/>
    <cellStyle name="40% - Accent5 5 2 2 2 4 2" xfId="28642" xr:uid="{00000000-0005-0000-0000-000009690000}"/>
    <cellStyle name="40% - Accent5 5 2 2 2 4 2 2" xfId="28643" xr:uid="{00000000-0005-0000-0000-00000A690000}"/>
    <cellStyle name="40% - Accent5 5 2 2 2 4 3" xfId="28644" xr:uid="{00000000-0005-0000-0000-00000B690000}"/>
    <cellStyle name="40% - Accent5 5 2 2 2 5" xfId="28645" xr:uid="{00000000-0005-0000-0000-00000C690000}"/>
    <cellStyle name="40% - Accent5 5 2 2 2 5 2" xfId="28646" xr:uid="{00000000-0005-0000-0000-00000D690000}"/>
    <cellStyle name="40% - Accent5 5 2 2 2 6" xfId="28647" xr:uid="{00000000-0005-0000-0000-00000E690000}"/>
    <cellStyle name="40% - Accent5 5 2 2 2 6 2" xfId="28648" xr:uid="{00000000-0005-0000-0000-00000F690000}"/>
    <cellStyle name="40% - Accent5 5 2 2 2 7" xfId="28649" xr:uid="{00000000-0005-0000-0000-000010690000}"/>
    <cellStyle name="40% - Accent5 5 2 2 3" xfId="28650" xr:uid="{00000000-0005-0000-0000-000011690000}"/>
    <cellStyle name="40% - Accent5 5 2 2 3 2" xfId="28651" xr:uid="{00000000-0005-0000-0000-000012690000}"/>
    <cellStyle name="40% - Accent5 5 2 2 3 2 2" xfId="28652" xr:uid="{00000000-0005-0000-0000-000013690000}"/>
    <cellStyle name="40% - Accent5 5 2 2 3 2 2 2" xfId="28653" xr:uid="{00000000-0005-0000-0000-000014690000}"/>
    <cellStyle name="40% - Accent5 5 2 2 3 2 3" xfId="28654" xr:uid="{00000000-0005-0000-0000-000015690000}"/>
    <cellStyle name="40% - Accent5 5 2 2 3 3" xfId="28655" xr:uid="{00000000-0005-0000-0000-000016690000}"/>
    <cellStyle name="40% - Accent5 5 2 2 3 3 2" xfId="28656" xr:uid="{00000000-0005-0000-0000-000017690000}"/>
    <cellStyle name="40% - Accent5 5 2 2 3 4" xfId="28657" xr:uid="{00000000-0005-0000-0000-000018690000}"/>
    <cellStyle name="40% - Accent5 5 2 2 4" xfId="28658" xr:uid="{00000000-0005-0000-0000-000019690000}"/>
    <cellStyle name="40% - Accent5 5 2 2 4 2" xfId="28659" xr:uid="{00000000-0005-0000-0000-00001A690000}"/>
    <cellStyle name="40% - Accent5 5 2 2 4 2 2" xfId="28660" xr:uid="{00000000-0005-0000-0000-00001B690000}"/>
    <cellStyle name="40% - Accent5 5 2 2 4 3" xfId="28661" xr:uid="{00000000-0005-0000-0000-00001C690000}"/>
    <cellStyle name="40% - Accent5 5 2 2 5" xfId="28662" xr:uid="{00000000-0005-0000-0000-00001D690000}"/>
    <cellStyle name="40% - Accent5 5 2 2 5 2" xfId="28663" xr:uid="{00000000-0005-0000-0000-00001E690000}"/>
    <cellStyle name="40% - Accent5 5 2 2 5 2 2" xfId="28664" xr:uid="{00000000-0005-0000-0000-00001F690000}"/>
    <cellStyle name="40% - Accent5 5 2 2 5 3" xfId="28665" xr:uid="{00000000-0005-0000-0000-000020690000}"/>
    <cellStyle name="40% - Accent5 5 2 2 6" xfId="28666" xr:uid="{00000000-0005-0000-0000-000021690000}"/>
    <cellStyle name="40% - Accent5 5 2 2 6 2" xfId="28667" xr:uid="{00000000-0005-0000-0000-000022690000}"/>
    <cellStyle name="40% - Accent5 5 2 2 6 2 2" xfId="28668" xr:uid="{00000000-0005-0000-0000-000023690000}"/>
    <cellStyle name="40% - Accent5 5 2 2 6 3" xfId="28669" xr:uid="{00000000-0005-0000-0000-000024690000}"/>
    <cellStyle name="40% - Accent5 5 2 2 7" xfId="28670" xr:uid="{00000000-0005-0000-0000-000025690000}"/>
    <cellStyle name="40% - Accent5 5 2 2 7 2" xfId="28671" xr:uid="{00000000-0005-0000-0000-000026690000}"/>
    <cellStyle name="40% - Accent5 5 2 2 8" xfId="28672" xr:uid="{00000000-0005-0000-0000-000027690000}"/>
    <cellStyle name="40% - Accent5 5 2 2 8 2" xfId="28673" xr:uid="{00000000-0005-0000-0000-000028690000}"/>
    <cellStyle name="40% - Accent5 5 2 2 9" xfId="28674" xr:uid="{00000000-0005-0000-0000-000029690000}"/>
    <cellStyle name="40% - Accent5 5 2 3" xfId="28675" xr:uid="{00000000-0005-0000-0000-00002A690000}"/>
    <cellStyle name="40% - Accent5 5 2 3 2" xfId="28676" xr:uid="{00000000-0005-0000-0000-00002B690000}"/>
    <cellStyle name="40% - Accent5 5 2 3 2 2" xfId="28677" xr:uid="{00000000-0005-0000-0000-00002C690000}"/>
    <cellStyle name="40% - Accent5 5 2 3 2 2 2" xfId="28678" xr:uid="{00000000-0005-0000-0000-00002D690000}"/>
    <cellStyle name="40% - Accent5 5 2 3 2 3" xfId="28679" xr:uid="{00000000-0005-0000-0000-00002E690000}"/>
    <cellStyle name="40% - Accent5 5 2 3 3" xfId="28680" xr:uid="{00000000-0005-0000-0000-00002F690000}"/>
    <cellStyle name="40% - Accent5 5 2 3 3 2" xfId="28681" xr:uid="{00000000-0005-0000-0000-000030690000}"/>
    <cellStyle name="40% - Accent5 5 2 3 3 2 2" xfId="28682" xr:uid="{00000000-0005-0000-0000-000031690000}"/>
    <cellStyle name="40% - Accent5 5 2 3 3 3" xfId="28683" xr:uid="{00000000-0005-0000-0000-000032690000}"/>
    <cellStyle name="40% - Accent5 5 2 3 4" xfId="28684" xr:uid="{00000000-0005-0000-0000-000033690000}"/>
    <cellStyle name="40% - Accent5 5 2 3 4 2" xfId="28685" xr:uid="{00000000-0005-0000-0000-000034690000}"/>
    <cellStyle name="40% - Accent5 5 2 3 4 2 2" xfId="28686" xr:uid="{00000000-0005-0000-0000-000035690000}"/>
    <cellStyle name="40% - Accent5 5 2 3 4 3" xfId="28687" xr:uid="{00000000-0005-0000-0000-000036690000}"/>
    <cellStyle name="40% - Accent5 5 2 3 5" xfId="28688" xr:uid="{00000000-0005-0000-0000-000037690000}"/>
    <cellStyle name="40% - Accent5 5 2 3 5 2" xfId="28689" xr:uid="{00000000-0005-0000-0000-000038690000}"/>
    <cellStyle name="40% - Accent5 5 2 3 6" xfId="28690" xr:uid="{00000000-0005-0000-0000-000039690000}"/>
    <cellStyle name="40% - Accent5 5 2 3 6 2" xfId="28691" xr:uid="{00000000-0005-0000-0000-00003A690000}"/>
    <cellStyle name="40% - Accent5 5 2 3 7" xfId="28692" xr:uid="{00000000-0005-0000-0000-00003B690000}"/>
    <cellStyle name="40% - Accent5 5 2 4" xfId="28693" xr:uid="{00000000-0005-0000-0000-00003C690000}"/>
    <cellStyle name="40% - Accent5 5 2 4 2" xfId="28694" xr:uid="{00000000-0005-0000-0000-00003D690000}"/>
    <cellStyle name="40% - Accent5 5 2 4 2 2" xfId="28695" xr:uid="{00000000-0005-0000-0000-00003E690000}"/>
    <cellStyle name="40% - Accent5 5 2 4 2 2 2" xfId="28696" xr:uid="{00000000-0005-0000-0000-00003F690000}"/>
    <cellStyle name="40% - Accent5 5 2 4 2 3" xfId="28697" xr:uid="{00000000-0005-0000-0000-000040690000}"/>
    <cellStyle name="40% - Accent5 5 2 4 3" xfId="28698" xr:uid="{00000000-0005-0000-0000-000041690000}"/>
    <cellStyle name="40% - Accent5 5 2 4 3 2" xfId="28699" xr:uid="{00000000-0005-0000-0000-000042690000}"/>
    <cellStyle name="40% - Accent5 5 2 4 4" xfId="28700" xr:uid="{00000000-0005-0000-0000-000043690000}"/>
    <cellStyle name="40% - Accent5 5 2 5" xfId="28701" xr:uid="{00000000-0005-0000-0000-000044690000}"/>
    <cellStyle name="40% - Accent5 5 2 5 2" xfId="28702" xr:uid="{00000000-0005-0000-0000-000045690000}"/>
    <cellStyle name="40% - Accent5 5 2 5 2 2" xfId="28703" xr:uid="{00000000-0005-0000-0000-000046690000}"/>
    <cellStyle name="40% - Accent5 5 2 5 3" xfId="28704" xr:uid="{00000000-0005-0000-0000-000047690000}"/>
    <cellStyle name="40% - Accent5 5 2 6" xfId="28705" xr:uid="{00000000-0005-0000-0000-000048690000}"/>
    <cellStyle name="40% - Accent5 5 2 6 2" xfId="28706" xr:uid="{00000000-0005-0000-0000-000049690000}"/>
    <cellStyle name="40% - Accent5 5 2 6 2 2" xfId="28707" xr:uid="{00000000-0005-0000-0000-00004A690000}"/>
    <cellStyle name="40% - Accent5 5 2 6 3" xfId="28708" xr:uid="{00000000-0005-0000-0000-00004B690000}"/>
    <cellStyle name="40% - Accent5 5 2 7" xfId="28709" xr:uid="{00000000-0005-0000-0000-00004C690000}"/>
    <cellStyle name="40% - Accent5 5 2 7 2" xfId="28710" xr:uid="{00000000-0005-0000-0000-00004D690000}"/>
    <cellStyle name="40% - Accent5 5 2 7 2 2" xfId="28711" xr:uid="{00000000-0005-0000-0000-00004E690000}"/>
    <cellStyle name="40% - Accent5 5 2 7 3" xfId="28712" xr:uid="{00000000-0005-0000-0000-00004F690000}"/>
    <cellStyle name="40% - Accent5 5 2 8" xfId="28713" xr:uid="{00000000-0005-0000-0000-000050690000}"/>
    <cellStyle name="40% - Accent5 5 2 8 2" xfId="28714" xr:uid="{00000000-0005-0000-0000-000051690000}"/>
    <cellStyle name="40% - Accent5 5 2 9" xfId="28715" xr:uid="{00000000-0005-0000-0000-000052690000}"/>
    <cellStyle name="40% - Accent5 5 2 9 2" xfId="28716" xr:uid="{00000000-0005-0000-0000-000053690000}"/>
    <cellStyle name="40% - Accent5 5 3" xfId="28717" xr:uid="{00000000-0005-0000-0000-000054690000}"/>
    <cellStyle name="40% - Accent5 5 3 2" xfId="28718" xr:uid="{00000000-0005-0000-0000-000055690000}"/>
    <cellStyle name="40% - Accent5 5 3 2 2" xfId="28719" xr:uid="{00000000-0005-0000-0000-000056690000}"/>
    <cellStyle name="40% - Accent5 5 3 2 2 2" xfId="28720" xr:uid="{00000000-0005-0000-0000-000057690000}"/>
    <cellStyle name="40% - Accent5 5 3 2 2 2 2" xfId="28721" xr:uid="{00000000-0005-0000-0000-000058690000}"/>
    <cellStyle name="40% - Accent5 5 3 2 2 3" xfId="28722" xr:uid="{00000000-0005-0000-0000-000059690000}"/>
    <cellStyle name="40% - Accent5 5 3 2 3" xfId="28723" xr:uid="{00000000-0005-0000-0000-00005A690000}"/>
    <cellStyle name="40% - Accent5 5 3 2 3 2" xfId="28724" xr:uid="{00000000-0005-0000-0000-00005B690000}"/>
    <cellStyle name="40% - Accent5 5 3 2 3 2 2" xfId="28725" xr:uid="{00000000-0005-0000-0000-00005C690000}"/>
    <cellStyle name="40% - Accent5 5 3 2 3 3" xfId="28726" xr:uid="{00000000-0005-0000-0000-00005D690000}"/>
    <cellStyle name="40% - Accent5 5 3 2 4" xfId="28727" xr:uid="{00000000-0005-0000-0000-00005E690000}"/>
    <cellStyle name="40% - Accent5 5 3 2 4 2" xfId="28728" xr:uid="{00000000-0005-0000-0000-00005F690000}"/>
    <cellStyle name="40% - Accent5 5 3 2 4 2 2" xfId="28729" xr:uid="{00000000-0005-0000-0000-000060690000}"/>
    <cellStyle name="40% - Accent5 5 3 2 4 3" xfId="28730" xr:uid="{00000000-0005-0000-0000-000061690000}"/>
    <cellStyle name="40% - Accent5 5 3 2 5" xfId="28731" xr:uid="{00000000-0005-0000-0000-000062690000}"/>
    <cellStyle name="40% - Accent5 5 3 2 5 2" xfId="28732" xr:uid="{00000000-0005-0000-0000-000063690000}"/>
    <cellStyle name="40% - Accent5 5 3 2 6" xfId="28733" xr:uid="{00000000-0005-0000-0000-000064690000}"/>
    <cellStyle name="40% - Accent5 5 3 2 6 2" xfId="28734" xr:uid="{00000000-0005-0000-0000-000065690000}"/>
    <cellStyle name="40% - Accent5 5 3 2 7" xfId="28735" xr:uid="{00000000-0005-0000-0000-000066690000}"/>
    <cellStyle name="40% - Accent5 5 3 3" xfId="28736" xr:uid="{00000000-0005-0000-0000-000067690000}"/>
    <cellStyle name="40% - Accent5 5 3 3 2" xfId="28737" xr:uid="{00000000-0005-0000-0000-000068690000}"/>
    <cellStyle name="40% - Accent5 5 3 3 2 2" xfId="28738" xr:uid="{00000000-0005-0000-0000-000069690000}"/>
    <cellStyle name="40% - Accent5 5 3 3 2 2 2" xfId="28739" xr:uid="{00000000-0005-0000-0000-00006A690000}"/>
    <cellStyle name="40% - Accent5 5 3 3 2 3" xfId="28740" xr:uid="{00000000-0005-0000-0000-00006B690000}"/>
    <cellStyle name="40% - Accent5 5 3 3 3" xfId="28741" xr:uid="{00000000-0005-0000-0000-00006C690000}"/>
    <cellStyle name="40% - Accent5 5 3 3 3 2" xfId="28742" xr:uid="{00000000-0005-0000-0000-00006D690000}"/>
    <cellStyle name="40% - Accent5 5 3 3 4" xfId="28743" xr:uid="{00000000-0005-0000-0000-00006E690000}"/>
    <cellStyle name="40% - Accent5 5 3 4" xfId="28744" xr:uid="{00000000-0005-0000-0000-00006F690000}"/>
    <cellStyle name="40% - Accent5 5 3 4 2" xfId="28745" xr:uid="{00000000-0005-0000-0000-000070690000}"/>
    <cellStyle name="40% - Accent5 5 3 4 2 2" xfId="28746" xr:uid="{00000000-0005-0000-0000-000071690000}"/>
    <cellStyle name="40% - Accent5 5 3 4 3" xfId="28747" xr:uid="{00000000-0005-0000-0000-000072690000}"/>
    <cellStyle name="40% - Accent5 5 3 5" xfId="28748" xr:uid="{00000000-0005-0000-0000-000073690000}"/>
    <cellStyle name="40% - Accent5 5 3 5 2" xfId="28749" xr:uid="{00000000-0005-0000-0000-000074690000}"/>
    <cellStyle name="40% - Accent5 5 3 5 2 2" xfId="28750" xr:uid="{00000000-0005-0000-0000-000075690000}"/>
    <cellStyle name="40% - Accent5 5 3 5 3" xfId="28751" xr:uid="{00000000-0005-0000-0000-000076690000}"/>
    <cellStyle name="40% - Accent5 5 3 6" xfId="28752" xr:uid="{00000000-0005-0000-0000-000077690000}"/>
    <cellStyle name="40% - Accent5 5 3 6 2" xfId="28753" xr:uid="{00000000-0005-0000-0000-000078690000}"/>
    <cellStyle name="40% - Accent5 5 3 6 2 2" xfId="28754" xr:uid="{00000000-0005-0000-0000-000079690000}"/>
    <cellStyle name="40% - Accent5 5 3 6 3" xfId="28755" xr:uid="{00000000-0005-0000-0000-00007A690000}"/>
    <cellStyle name="40% - Accent5 5 3 7" xfId="28756" xr:uid="{00000000-0005-0000-0000-00007B690000}"/>
    <cellStyle name="40% - Accent5 5 3 7 2" xfId="28757" xr:uid="{00000000-0005-0000-0000-00007C690000}"/>
    <cellStyle name="40% - Accent5 5 3 8" xfId="28758" xr:uid="{00000000-0005-0000-0000-00007D690000}"/>
    <cellStyle name="40% - Accent5 5 3 8 2" xfId="28759" xr:uid="{00000000-0005-0000-0000-00007E690000}"/>
    <cellStyle name="40% - Accent5 5 3 9" xfId="28760" xr:uid="{00000000-0005-0000-0000-00007F690000}"/>
    <cellStyle name="40% - Accent5 5 4" xfId="28761" xr:uid="{00000000-0005-0000-0000-000080690000}"/>
    <cellStyle name="40% - Accent5 5 4 2" xfId="28762" xr:uid="{00000000-0005-0000-0000-000081690000}"/>
    <cellStyle name="40% - Accent5 5 4 2 2" xfId="28763" xr:uid="{00000000-0005-0000-0000-000082690000}"/>
    <cellStyle name="40% - Accent5 5 4 2 2 2" xfId="28764" xr:uid="{00000000-0005-0000-0000-000083690000}"/>
    <cellStyle name="40% - Accent5 5 4 2 3" xfId="28765" xr:uid="{00000000-0005-0000-0000-000084690000}"/>
    <cellStyle name="40% - Accent5 5 4 3" xfId="28766" xr:uid="{00000000-0005-0000-0000-000085690000}"/>
    <cellStyle name="40% - Accent5 5 4 3 2" xfId="28767" xr:uid="{00000000-0005-0000-0000-000086690000}"/>
    <cellStyle name="40% - Accent5 5 4 3 2 2" xfId="28768" xr:uid="{00000000-0005-0000-0000-000087690000}"/>
    <cellStyle name="40% - Accent5 5 4 3 3" xfId="28769" xr:uid="{00000000-0005-0000-0000-000088690000}"/>
    <cellStyle name="40% - Accent5 5 4 4" xfId="28770" xr:uid="{00000000-0005-0000-0000-000089690000}"/>
    <cellStyle name="40% - Accent5 5 4 4 2" xfId="28771" xr:uid="{00000000-0005-0000-0000-00008A690000}"/>
    <cellStyle name="40% - Accent5 5 4 4 2 2" xfId="28772" xr:uid="{00000000-0005-0000-0000-00008B690000}"/>
    <cellStyle name="40% - Accent5 5 4 4 3" xfId="28773" xr:uid="{00000000-0005-0000-0000-00008C690000}"/>
    <cellStyle name="40% - Accent5 5 4 5" xfId="28774" xr:uid="{00000000-0005-0000-0000-00008D690000}"/>
    <cellStyle name="40% - Accent5 5 4 5 2" xfId="28775" xr:uid="{00000000-0005-0000-0000-00008E690000}"/>
    <cellStyle name="40% - Accent5 5 4 6" xfId="28776" xr:uid="{00000000-0005-0000-0000-00008F690000}"/>
    <cellStyle name="40% - Accent5 5 4 6 2" xfId="28777" xr:uid="{00000000-0005-0000-0000-000090690000}"/>
    <cellStyle name="40% - Accent5 5 4 7" xfId="28778" xr:uid="{00000000-0005-0000-0000-000091690000}"/>
    <cellStyle name="40% - Accent5 5 5" xfId="28779" xr:uid="{00000000-0005-0000-0000-000092690000}"/>
    <cellStyle name="40% - Accent5 5 5 2" xfId="28780" xr:uid="{00000000-0005-0000-0000-000093690000}"/>
    <cellStyle name="40% - Accent5 5 5 2 2" xfId="28781" xr:uid="{00000000-0005-0000-0000-000094690000}"/>
    <cellStyle name="40% - Accent5 5 5 2 2 2" xfId="28782" xr:uid="{00000000-0005-0000-0000-000095690000}"/>
    <cellStyle name="40% - Accent5 5 5 2 3" xfId="28783" xr:uid="{00000000-0005-0000-0000-000096690000}"/>
    <cellStyle name="40% - Accent5 5 5 3" xfId="28784" xr:uid="{00000000-0005-0000-0000-000097690000}"/>
    <cellStyle name="40% - Accent5 5 5 3 2" xfId="28785" xr:uid="{00000000-0005-0000-0000-000098690000}"/>
    <cellStyle name="40% - Accent5 5 5 4" xfId="28786" xr:uid="{00000000-0005-0000-0000-000099690000}"/>
    <cellStyle name="40% - Accent5 5 6" xfId="28787" xr:uid="{00000000-0005-0000-0000-00009A690000}"/>
    <cellStyle name="40% - Accent5 5 6 2" xfId="28788" xr:uid="{00000000-0005-0000-0000-00009B690000}"/>
    <cellStyle name="40% - Accent5 5 6 2 2" xfId="28789" xr:uid="{00000000-0005-0000-0000-00009C690000}"/>
    <cellStyle name="40% - Accent5 5 6 3" xfId="28790" xr:uid="{00000000-0005-0000-0000-00009D690000}"/>
    <cellStyle name="40% - Accent5 5 7" xfId="28791" xr:uid="{00000000-0005-0000-0000-00009E690000}"/>
    <cellStyle name="40% - Accent5 5 7 2" xfId="28792" xr:uid="{00000000-0005-0000-0000-00009F690000}"/>
    <cellStyle name="40% - Accent5 5 7 2 2" xfId="28793" xr:uid="{00000000-0005-0000-0000-0000A0690000}"/>
    <cellStyle name="40% - Accent5 5 7 3" xfId="28794" xr:uid="{00000000-0005-0000-0000-0000A1690000}"/>
    <cellStyle name="40% - Accent5 5 8" xfId="28795" xr:uid="{00000000-0005-0000-0000-0000A2690000}"/>
    <cellStyle name="40% - Accent5 5 8 2" xfId="28796" xr:uid="{00000000-0005-0000-0000-0000A3690000}"/>
    <cellStyle name="40% - Accent5 5 8 2 2" xfId="28797" xr:uid="{00000000-0005-0000-0000-0000A4690000}"/>
    <cellStyle name="40% - Accent5 5 8 3" xfId="28798" xr:uid="{00000000-0005-0000-0000-0000A5690000}"/>
    <cellStyle name="40% - Accent5 5 9" xfId="28799" xr:uid="{00000000-0005-0000-0000-0000A6690000}"/>
    <cellStyle name="40% - Accent5 5 9 2" xfId="28800" xr:uid="{00000000-0005-0000-0000-0000A7690000}"/>
    <cellStyle name="40% - Accent5 6" xfId="28801" xr:uid="{00000000-0005-0000-0000-0000A8690000}"/>
    <cellStyle name="40% - Accent5 6 10" xfId="28802" xr:uid="{00000000-0005-0000-0000-0000A9690000}"/>
    <cellStyle name="40% - Accent5 6 10 2" xfId="28803" xr:uid="{00000000-0005-0000-0000-0000AA690000}"/>
    <cellStyle name="40% - Accent5 6 11" xfId="28804" xr:uid="{00000000-0005-0000-0000-0000AB690000}"/>
    <cellStyle name="40% - Accent5 6 12" xfId="28805" xr:uid="{00000000-0005-0000-0000-0000AC690000}"/>
    <cellStyle name="40% - Accent5 6 2" xfId="28806" xr:uid="{00000000-0005-0000-0000-0000AD690000}"/>
    <cellStyle name="40% - Accent5 6 2 10" xfId="28807" xr:uid="{00000000-0005-0000-0000-0000AE690000}"/>
    <cellStyle name="40% - Accent5 6 2 2" xfId="28808" xr:uid="{00000000-0005-0000-0000-0000AF690000}"/>
    <cellStyle name="40% - Accent5 6 2 2 2" xfId="28809" xr:uid="{00000000-0005-0000-0000-0000B0690000}"/>
    <cellStyle name="40% - Accent5 6 2 2 2 2" xfId="28810" xr:uid="{00000000-0005-0000-0000-0000B1690000}"/>
    <cellStyle name="40% - Accent5 6 2 2 2 2 2" xfId="28811" xr:uid="{00000000-0005-0000-0000-0000B2690000}"/>
    <cellStyle name="40% - Accent5 6 2 2 2 2 2 2" xfId="28812" xr:uid="{00000000-0005-0000-0000-0000B3690000}"/>
    <cellStyle name="40% - Accent5 6 2 2 2 2 3" xfId="28813" xr:uid="{00000000-0005-0000-0000-0000B4690000}"/>
    <cellStyle name="40% - Accent5 6 2 2 2 3" xfId="28814" xr:uid="{00000000-0005-0000-0000-0000B5690000}"/>
    <cellStyle name="40% - Accent5 6 2 2 2 3 2" xfId="28815" xr:uid="{00000000-0005-0000-0000-0000B6690000}"/>
    <cellStyle name="40% - Accent5 6 2 2 2 3 2 2" xfId="28816" xr:uid="{00000000-0005-0000-0000-0000B7690000}"/>
    <cellStyle name="40% - Accent5 6 2 2 2 3 3" xfId="28817" xr:uid="{00000000-0005-0000-0000-0000B8690000}"/>
    <cellStyle name="40% - Accent5 6 2 2 2 4" xfId="28818" xr:uid="{00000000-0005-0000-0000-0000B9690000}"/>
    <cellStyle name="40% - Accent5 6 2 2 2 4 2" xfId="28819" xr:uid="{00000000-0005-0000-0000-0000BA690000}"/>
    <cellStyle name="40% - Accent5 6 2 2 2 4 2 2" xfId="28820" xr:uid="{00000000-0005-0000-0000-0000BB690000}"/>
    <cellStyle name="40% - Accent5 6 2 2 2 4 3" xfId="28821" xr:uid="{00000000-0005-0000-0000-0000BC690000}"/>
    <cellStyle name="40% - Accent5 6 2 2 2 5" xfId="28822" xr:uid="{00000000-0005-0000-0000-0000BD690000}"/>
    <cellStyle name="40% - Accent5 6 2 2 2 5 2" xfId="28823" xr:uid="{00000000-0005-0000-0000-0000BE690000}"/>
    <cellStyle name="40% - Accent5 6 2 2 2 6" xfId="28824" xr:uid="{00000000-0005-0000-0000-0000BF690000}"/>
    <cellStyle name="40% - Accent5 6 2 2 2 6 2" xfId="28825" xr:uid="{00000000-0005-0000-0000-0000C0690000}"/>
    <cellStyle name="40% - Accent5 6 2 2 2 7" xfId="28826" xr:uid="{00000000-0005-0000-0000-0000C1690000}"/>
    <cellStyle name="40% - Accent5 6 2 2 3" xfId="28827" xr:uid="{00000000-0005-0000-0000-0000C2690000}"/>
    <cellStyle name="40% - Accent5 6 2 2 3 2" xfId="28828" xr:uid="{00000000-0005-0000-0000-0000C3690000}"/>
    <cellStyle name="40% - Accent5 6 2 2 3 2 2" xfId="28829" xr:uid="{00000000-0005-0000-0000-0000C4690000}"/>
    <cellStyle name="40% - Accent5 6 2 2 3 2 2 2" xfId="28830" xr:uid="{00000000-0005-0000-0000-0000C5690000}"/>
    <cellStyle name="40% - Accent5 6 2 2 3 2 3" xfId="28831" xr:uid="{00000000-0005-0000-0000-0000C6690000}"/>
    <cellStyle name="40% - Accent5 6 2 2 3 3" xfId="28832" xr:uid="{00000000-0005-0000-0000-0000C7690000}"/>
    <cellStyle name="40% - Accent5 6 2 2 3 3 2" xfId="28833" xr:uid="{00000000-0005-0000-0000-0000C8690000}"/>
    <cellStyle name="40% - Accent5 6 2 2 3 4" xfId="28834" xr:uid="{00000000-0005-0000-0000-0000C9690000}"/>
    <cellStyle name="40% - Accent5 6 2 2 4" xfId="28835" xr:uid="{00000000-0005-0000-0000-0000CA690000}"/>
    <cellStyle name="40% - Accent5 6 2 2 4 2" xfId="28836" xr:uid="{00000000-0005-0000-0000-0000CB690000}"/>
    <cellStyle name="40% - Accent5 6 2 2 4 2 2" xfId="28837" xr:uid="{00000000-0005-0000-0000-0000CC690000}"/>
    <cellStyle name="40% - Accent5 6 2 2 4 3" xfId="28838" xr:uid="{00000000-0005-0000-0000-0000CD690000}"/>
    <cellStyle name="40% - Accent5 6 2 2 5" xfId="28839" xr:uid="{00000000-0005-0000-0000-0000CE690000}"/>
    <cellStyle name="40% - Accent5 6 2 2 5 2" xfId="28840" xr:uid="{00000000-0005-0000-0000-0000CF690000}"/>
    <cellStyle name="40% - Accent5 6 2 2 5 2 2" xfId="28841" xr:uid="{00000000-0005-0000-0000-0000D0690000}"/>
    <cellStyle name="40% - Accent5 6 2 2 5 3" xfId="28842" xr:uid="{00000000-0005-0000-0000-0000D1690000}"/>
    <cellStyle name="40% - Accent5 6 2 2 6" xfId="28843" xr:uid="{00000000-0005-0000-0000-0000D2690000}"/>
    <cellStyle name="40% - Accent5 6 2 2 6 2" xfId="28844" xr:uid="{00000000-0005-0000-0000-0000D3690000}"/>
    <cellStyle name="40% - Accent5 6 2 2 6 2 2" xfId="28845" xr:uid="{00000000-0005-0000-0000-0000D4690000}"/>
    <cellStyle name="40% - Accent5 6 2 2 6 3" xfId="28846" xr:uid="{00000000-0005-0000-0000-0000D5690000}"/>
    <cellStyle name="40% - Accent5 6 2 2 7" xfId="28847" xr:uid="{00000000-0005-0000-0000-0000D6690000}"/>
    <cellStyle name="40% - Accent5 6 2 2 7 2" xfId="28848" xr:uid="{00000000-0005-0000-0000-0000D7690000}"/>
    <cellStyle name="40% - Accent5 6 2 2 8" xfId="28849" xr:uid="{00000000-0005-0000-0000-0000D8690000}"/>
    <cellStyle name="40% - Accent5 6 2 2 8 2" xfId="28850" xr:uid="{00000000-0005-0000-0000-0000D9690000}"/>
    <cellStyle name="40% - Accent5 6 2 2 9" xfId="28851" xr:uid="{00000000-0005-0000-0000-0000DA690000}"/>
    <cellStyle name="40% - Accent5 6 2 3" xfId="28852" xr:uid="{00000000-0005-0000-0000-0000DB690000}"/>
    <cellStyle name="40% - Accent5 6 2 3 2" xfId="28853" xr:uid="{00000000-0005-0000-0000-0000DC690000}"/>
    <cellStyle name="40% - Accent5 6 2 3 2 2" xfId="28854" xr:uid="{00000000-0005-0000-0000-0000DD690000}"/>
    <cellStyle name="40% - Accent5 6 2 3 2 2 2" xfId="28855" xr:uid="{00000000-0005-0000-0000-0000DE690000}"/>
    <cellStyle name="40% - Accent5 6 2 3 2 3" xfId="28856" xr:uid="{00000000-0005-0000-0000-0000DF690000}"/>
    <cellStyle name="40% - Accent5 6 2 3 3" xfId="28857" xr:uid="{00000000-0005-0000-0000-0000E0690000}"/>
    <cellStyle name="40% - Accent5 6 2 3 3 2" xfId="28858" xr:uid="{00000000-0005-0000-0000-0000E1690000}"/>
    <cellStyle name="40% - Accent5 6 2 3 3 2 2" xfId="28859" xr:uid="{00000000-0005-0000-0000-0000E2690000}"/>
    <cellStyle name="40% - Accent5 6 2 3 3 3" xfId="28860" xr:uid="{00000000-0005-0000-0000-0000E3690000}"/>
    <cellStyle name="40% - Accent5 6 2 3 4" xfId="28861" xr:uid="{00000000-0005-0000-0000-0000E4690000}"/>
    <cellStyle name="40% - Accent5 6 2 3 4 2" xfId="28862" xr:uid="{00000000-0005-0000-0000-0000E5690000}"/>
    <cellStyle name="40% - Accent5 6 2 3 4 2 2" xfId="28863" xr:uid="{00000000-0005-0000-0000-0000E6690000}"/>
    <cellStyle name="40% - Accent5 6 2 3 4 3" xfId="28864" xr:uid="{00000000-0005-0000-0000-0000E7690000}"/>
    <cellStyle name="40% - Accent5 6 2 3 5" xfId="28865" xr:uid="{00000000-0005-0000-0000-0000E8690000}"/>
    <cellStyle name="40% - Accent5 6 2 3 5 2" xfId="28866" xr:uid="{00000000-0005-0000-0000-0000E9690000}"/>
    <cellStyle name="40% - Accent5 6 2 3 6" xfId="28867" xr:uid="{00000000-0005-0000-0000-0000EA690000}"/>
    <cellStyle name="40% - Accent5 6 2 3 6 2" xfId="28868" xr:uid="{00000000-0005-0000-0000-0000EB690000}"/>
    <cellStyle name="40% - Accent5 6 2 3 7" xfId="28869" xr:uid="{00000000-0005-0000-0000-0000EC690000}"/>
    <cellStyle name="40% - Accent5 6 2 4" xfId="28870" xr:uid="{00000000-0005-0000-0000-0000ED690000}"/>
    <cellStyle name="40% - Accent5 6 2 4 2" xfId="28871" xr:uid="{00000000-0005-0000-0000-0000EE690000}"/>
    <cellStyle name="40% - Accent5 6 2 4 2 2" xfId="28872" xr:uid="{00000000-0005-0000-0000-0000EF690000}"/>
    <cellStyle name="40% - Accent5 6 2 4 2 2 2" xfId="28873" xr:uid="{00000000-0005-0000-0000-0000F0690000}"/>
    <cellStyle name="40% - Accent5 6 2 4 2 3" xfId="28874" xr:uid="{00000000-0005-0000-0000-0000F1690000}"/>
    <cellStyle name="40% - Accent5 6 2 4 3" xfId="28875" xr:uid="{00000000-0005-0000-0000-0000F2690000}"/>
    <cellStyle name="40% - Accent5 6 2 4 3 2" xfId="28876" xr:uid="{00000000-0005-0000-0000-0000F3690000}"/>
    <cellStyle name="40% - Accent5 6 2 4 4" xfId="28877" xr:uid="{00000000-0005-0000-0000-0000F4690000}"/>
    <cellStyle name="40% - Accent5 6 2 5" xfId="28878" xr:uid="{00000000-0005-0000-0000-0000F5690000}"/>
    <cellStyle name="40% - Accent5 6 2 5 2" xfId="28879" xr:uid="{00000000-0005-0000-0000-0000F6690000}"/>
    <cellStyle name="40% - Accent5 6 2 5 2 2" xfId="28880" xr:uid="{00000000-0005-0000-0000-0000F7690000}"/>
    <cellStyle name="40% - Accent5 6 2 5 3" xfId="28881" xr:uid="{00000000-0005-0000-0000-0000F8690000}"/>
    <cellStyle name="40% - Accent5 6 2 6" xfId="28882" xr:uid="{00000000-0005-0000-0000-0000F9690000}"/>
    <cellStyle name="40% - Accent5 6 2 6 2" xfId="28883" xr:uid="{00000000-0005-0000-0000-0000FA690000}"/>
    <cellStyle name="40% - Accent5 6 2 6 2 2" xfId="28884" xr:uid="{00000000-0005-0000-0000-0000FB690000}"/>
    <cellStyle name="40% - Accent5 6 2 6 3" xfId="28885" xr:uid="{00000000-0005-0000-0000-0000FC690000}"/>
    <cellStyle name="40% - Accent5 6 2 7" xfId="28886" xr:uid="{00000000-0005-0000-0000-0000FD690000}"/>
    <cellStyle name="40% - Accent5 6 2 7 2" xfId="28887" xr:uid="{00000000-0005-0000-0000-0000FE690000}"/>
    <cellStyle name="40% - Accent5 6 2 7 2 2" xfId="28888" xr:uid="{00000000-0005-0000-0000-0000FF690000}"/>
    <cellStyle name="40% - Accent5 6 2 7 3" xfId="28889" xr:uid="{00000000-0005-0000-0000-0000006A0000}"/>
    <cellStyle name="40% - Accent5 6 2 8" xfId="28890" xr:uid="{00000000-0005-0000-0000-0000016A0000}"/>
    <cellStyle name="40% - Accent5 6 2 8 2" xfId="28891" xr:uid="{00000000-0005-0000-0000-0000026A0000}"/>
    <cellStyle name="40% - Accent5 6 2 9" xfId="28892" xr:uid="{00000000-0005-0000-0000-0000036A0000}"/>
    <cellStyle name="40% - Accent5 6 2 9 2" xfId="28893" xr:uid="{00000000-0005-0000-0000-0000046A0000}"/>
    <cellStyle name="40% - Accent5 6 3" xfId="28894" xr:uid="{00000000-0005-0000-0000-0000056A0000}"/>
    <cellStyle name="40% - Accent5 6 3 2" xfId="28895" xr:uid="{00000000-0005-0000-0000-0000066A0000}"/>
    <cellStyle name="40% - Accent5 6 3 2 2" xfId="28896" xr:uid="{00000000-0005-0000-0000-0000076A0000}"/>
    <cellStyle name="40% - Accent5 6 3 2 2 2" xfId="28897" xr:uid="{00000000-0005-0000-0000-0000086A0000}"/>
    <cellStyle name="40% - Accent5 6 3 2 2 2 2" xfId="28898" xr:uid="{00000000-0005-0000-0000-0000096A0000}"/>
    <cellStyle name="40% - Accent5 6 3 2 2 3" xfId="28899" xr:uid="{00000000-0005-0000-0000-00000A6A0000}"/>
    <cellStyle name="40% - Accent5 6 3 2 3" xfId="28900" xr:uid="{00000000-0005-0000-0000-00000B6A0000}"/>
    <cellStyle name="40% - Accent5 6 3 2 3 2" xfId="28901" xr:uid="{00000000-0005-0000-0000-00000C6A0000}"/>
    <cellStyle name="40% - Accent5 6 3 2 3 2 2" xfId="28902" xr:uid="{00000000-0005-0000-0000-00000D6A0000}"/>
    <cellStyle name="40% - Accent5 6 3 2 3 3" xfId="28903" xr:uid="{00000000-0005-0000-0000-00000E6A0000}"/>
    <cellStyle name="40% - Accent5 6 3 2 4" xfId="28904" xr:uid="{00000000-0005-0000-0000-00000F6A0000}"/>
    <cellStyle name="40% - Accent5 6 3 2 4 2" xfId="28905" xr:uid="{00000000-0005-0000-0000-0000106A0000}"/>
    <cellStyle name="40% - Accent5 6 3 2 4 2 2" xfId="28906" xr:uid="{00000000-0005-0000-0000-0000116A0000}"/>
    <cellStyle name="40% - Accent5 6 3 2 4 3" xfId="28907" xr:uid="{00000000-0005-0000-0000-0000126A0000}"/>
    <cellStyle name="40% - Accent5 6 3 2 5" xfId="28908" xr:uid="{00000000-0005-0000-0000-0000136A0000}"/>
    <cellStyle name="40% - Accent5 6 3 2 5 2" xfId="28909" xr:uid="{00000000-0005-0000-0000-0000146A0000}"/>
    <cellStyle name="40% - Accent5 6 3 2 6" xfId="28910" xr:uid="{00000000-0005-0000-0000-0000156A0000}"/>
    <cellStyle name="40% - Accent5 6 3 2 6 2" xfId="28911" xr:uid="{00000000-0005-0000-0000-0000166A0000}"/>
    <cellStyle name="40% - Accent5 6 3 2 7" xfId="28912" xr:uid="{00000000-0005-0000-0000-0000176A0000}"/>
    <cellStyle name="40% - Accent5 6 3 3" xfId="28913" xr:uid="{00000000-0005-0000-0000-0000186A0000}"/>
    <cellStyle name="40% - Accent5 6 3 3 2" xfId="28914" xr:uid="{00000000-0005-0000-0000-0000196A0000}"/>
    <cellStyle name="40% - Accent5 6 3 3 2 2" xfId="28915" xr:uid="{00000000-0005-0000-0000-00001A6A0000}"/>
    <cellStyle name="40% - Accent5 6 3 3 2 2 2" xfId="28916" xr:uid="{00000000-0005-0000-0000-00001B6A0000}"/>
    <cellStyle name="40% - Accent5 6 3 3 2 3" xfId="28917" xr:uid="{00000000-0005-0000-0000-00001C6A0000}"/>
    <cellStyle name="40% - Accent5 6 3 3 3" xfId="28918" xr:uid="{00000000-0005-0000-0000-00001D6A0000}"/>
    <cellStyle name="40% - Accent5 6 3 3 3 2" xfId="28919" xr:uid="{00000000-0005-0000-0000-00001E6A0000}"/>
    <cellStyle name="40% - Accent5 6 3 3 4" xfId="28920" xr:uid="{00000000-0005-0000-0000-00001F6A0000}"/>
    <cellStyle name="40% - Accent5 6 3 4" xfId="28921" xr:uid="{00000000-0005-0000-0000-0000206A0000}"/>
    <cellStyle name="40% - Accent5 6 3 4 2" xfId="28922" xr:uid="{00000000-0005-0000-0000-0000216A0000}"/>
    <cellStyle name="40% - Accent5 6 3 4 2 2" xfId="28923" xr:uid="{00000000-0005-0000-0000-0000226A0000}"/>
    <cellStyle name="40% - Accent5 6 3 4 3" xfId="28924" xr:uid="{00000000-0005-0000-0000-0000236A0000}"/>
    <cellStyle name="40% - Accent5 6 3 5" xfId="28925" xr:uid="{00000000-0005-0000-0000-0000246A0000}"/>
    <cellStyle name="40% - Accent5 6 3 5 2" xfId="28926" xr:uid="{00000000-0005-0000-0000-0000256A0000}"/>
    <cellStyle name="40% - Accent5 6 3 5 2 2" xfId="28927" xr:uid="{00000000-0005-0000-0000-0000266A0000}"/>
    <cellStyle name="40% - Accent5 6 3 5 3" xfId="28928" xr:uid="{00000000-0005-0000-0000-0000276A0000}"/>
    <cellStyle name="40% - Accent5 6 3 6" xfId="28929" xr:uid="{00000000-0005-0000-0000-0000286A0000}"/>
    <cellStyle name="40% - Accent5 6 3 6 2" xfId="28930" xr:uid="{00000000-0005-0000-0000-0000296A0000}"/>
    <cellStyle name="40% - Accent5 6 3 6 2 2" xfId="28931" xr:uid="{00000000-0005-0000-0000-00002A6A0000}"/>
    <cellStyle name="40% - Accent5 6 3 6 3" xfId="28932" xr:uid="{00000000-0005-0000-0000-00002B6A0000}"/>
    <cellStyle name="40% - Accent5 6 3 7" xfId="28933" xr:uid="{00000000-0005-0000-0000-00002C6A0000}"/>
    <cellStyle name="40% - Accent5 6 3 7 2" xfId="28934" xr:uid="{00000000-0005-0000-0000-00002D6A0000}"/>
    <cellStyle name="40% - Accent5 6 3 8" xfId="28935" xr:uid="{00000000-0005-0000-0000-00002E6A0000}"/>
    <cellStyle name="40% - Accent5 6 3 8 2" xfId="28936" xr:uid="{00000000-0005-0000-0000-00002F6A0000}"/>
    <cellStyle name="40% - Accent5 6 3 9" xfId="28937" xr:uid="{00000000-0005-0000-0000-0000306A0000}"/>
    <cellStyle name="40% - Accent5 6 4" xfId="28938" xr:uid="{00000000-0005-0000-0000-0000316A0000}"/>
    <cellStyle name="40% - Accent5 6 4 2" xfId="28939" xr:uid="{00000000-0005-0000-0000-0000326A0000}"/>
    <cellStyle name="40% - Accent5 6 4 2 2" xfId="28940" xr:uid="{00000000-0005-0000-0000-0000336A0000}"/>
    <cellStyle name="40% - Accent5 6 4 2 2 2" xfId="28941" xr:uid="{00000000-0005-0000-0000-0000346A0000}"/>
    <cellStyle name="40% - Accent5 6 4 2 3" xfId="28942" xr:uid="{00000000-0005-0000-0000-0000356A0000}"/>
    <cellStyle name="40% - Accent5 6 4 3" xfId="28943" xr:uid="{00000000-0005-0000-0000-0000366A0000}"/>
    <cellStyle name="40% - Accent5 6 4 3 2" xfId="28944" xr:uid="{00000000-0005-0000-0000-0000376A0000}"/>
    <cellStyle name="40% - Accent5 6 4 3 2 2" xfId="28945" xr:uid="{00000000-0005-0000-0000-0000386A0000}"/>
    <cellStyle name="40% - Accent5 6 4 3 3" xfId="28946" xr:uid="{00000000-0005-0000-0000-0000396A0000}"/>
    <cellStyle name="40% - Accent5 6 4 4" xfId="28947" xr:uid="{00000000-0005-0000-0000-00003A6A0000}"/>
    <cellStyle name="40% - Accent5 6 4 4 2" xfId="28948" xr:uid="{00000000-0005-0000-0000-00003B6A0000}"/>
    <cellStyle name="40% - Accent5 6 4 4 2 2" xfId="28949" xr:uid="{00000000-0005-0000-0000-00003C6A0000}"/>
    <cellStyle name="40% - Accent5 6 4 4 3" xfId="28950" xr:uid="{00000000-0005-0000-0000-00003D6A0000}"/>
    <cellStyle name="40% - Accent5 6 4 5" xfId="28951" xr:uid="{00000000-0005-0000-0000-00003E6A0000}"/>
    <cellStyle name="40% - Accent5 6 4 5 2" xfId="28952" xr:uid="{00000000-0005-0000-0000-00003F6A0000}"/>
    <cellStyle name="40% - Accent5 6 4 6" xfId="28953" xr:uid="{00000000-0005-0000-0000-0000406A0000}"/>
    <cellStyle name="40% - Accent5 6 4 6 2" xfId="28954" xr:uid="{00000000-0005-0000-0000-0000416A0000}"/>
    <cellStyle name="40% - Accent5 6 4 7" xfId="28955" xr:uid="{00000000-0005-0000-0000-0000426A0000}"/>
    <cellStyle name="40% - Accent5 6 5" xfId="28956" xr:uid="{00000000-0005-0000-0000-0000436A0000}"/>
    <cellStyle name="40% - Accent5 6 5 2" xfId="28957" xr:uid="{00000000-0005-0000-0000-0000446A0000}"/>
    <cellStyle name="40% - Accent5 6 5 2 2" xfId="28958" xr:uid="{00000000-0005-0000-0000-0000456A0000}"/>
    <cellStyle name="40% - Accent5 6 5 2 2 2" xfId="28959" xr:uid="{00000000-0005-0000-0000-0000466A0000}"/>
    <cellStyle name="40% - Accent5 6 5 2 3" xfId="28960" xr:uid="{00000000-0005-0000-0000-0000476A0000}"/>
    <cellStyle name="40% - Accent5 6 5 3" xfId="28961" xr:uid="{00000000-0005-0000-0000-0000486A0000}"/>
    <cellStyle name="40% - Accent5 6 5 3 2" xfId="28962" xr:uid="{00000000-0005-0000-0000-0000496A0000}"/>
    <cellStyle name="40% - Accent5 6 5 4" xfId="28963" xr:uid="{00000000-0005-0000-0000-00004A6A0000}"/>
    <cellStyle name="40% - Accent5 6 6" xfId="28964" xr:uid="{00000000-0005-0000-0000-00004B6A0000}"/>
    <cellStyle name="40% - Accent5 6 6 2" xfId="28965" xr:uid="{00000000-0005-0000-0000-00004C6A0000}"/>
    <cellStyle name="40% - Accent5 6 6 2 2" xfId="28966" xr:uid="{00000000-0005-0000-0000-00004D6A0000}"/>
    <cellStyle name="40% - Accent5 6 6 3" xfId="28967" xr:uid="{00000000-0005-0000-0000-00004E6A0000}"/>
    <cellStyle name="40% - Accent5 6 7" xfId="28968" xr:uid="{00000000-0005-0000-0000-00004F6A0000}"/>
    <cellStyle name="40% - Accent5 6 7 2" xfId="28969" xr:uid="{00000000-0005-0000-0000-0000506A0000}"/>
    <cellStyle name="40% - Accent5 6 7 2 2" xfId="28970" xr:uid="{00000000-0005-0000-0000-0000516A0000}"/>
    <cellStyle name="40% - Accent5 6 7 3" xfId="28971" xr:uid="{00000000-0005-0000-0000-0000526A0000}"/>
    <cellStyle name="40% - Accent5 6 8" xfId="28972" xr:uid="{00000000-0005-0000-0000-0000536A0000}"/>
    <cellStyle name="40% - Accent5 6 8 2" xfId="28973" xr:uid="{00000000-0005-0000-0000-0000546A0000}"/>
    <cellStyle name="40% - Accent5 6 8 2 2" xfId="28974" xr:uid="{00000000-0005-0000-0000-0000556A0000}"/>
    <cellStyle name="40% - Accent5 6 8 3" xfId="28975" xr:uid="{00000000-0005-0000-0000-0000566A0000}"/>
    <cellStyle name="40% - Accent5 6 9" xfId="28976" xr:uid="{00000000-0005-0000-0000-0000576A0000}"/>
    <cellStyle name="40% - Accent5 6 9 2" xfId="28977" xr:uid="{00000000-0005-0000-0000-0000586A0000}"/>
    <cellStyle name="40% - Accent5 7" xfId="28978" xr:uid="{00000000-0005-0000-0000-0000596A0000}"/>
    <cellStyle name="40% - Accent5 7 10" xfId="28979" xr:uid="{00000000-0005-0000-0000-00005A6A0000}"/>
    <cellStyle name="40% - Accent5 7 2" xfId="28980" xr:uid="{00000000-0005-0000-0000-00005B6A0000}"/>
    <cellStyle name="40% - Accent5 7 2 2" xfId="28981" xr:uid="{00000000-0005-0000-0000-00005C6A0000}"/>
    <cellStyle name="40% - Accent5 7 2 2 2" xfId="28982" xr:uid="{00000000-0005-0000-0000-00005D6A0000}"/>
    <cellStyle name="40% - Accent5 7 2 2 2 2" xfId="28983" xr:uid="{00000000-0005-0000-0000-00005E6A0000}"/>
    <cellStyle name="40% - Accent5 7 2 2 2 2 2" xfId="28984" xr:uid="{00000000-0005-0000-0000-00005F6A0000}"/>
    <cellStyle name="40% - Accent5 7 2 2 2 3" xfId="28985" xr:uid="{00000000-0005-0000-0000-0000606A0000}"/>
    <cellStyle name="40% - Accent5 7 2 2 3" xfId="28986" xr:uid="{00000000-0005-0000-0000-0000616A0000}"/>
    <cellStyle name="40% - Accent5 7 2 2 3 2" xfId="28987" xr:uid="{00000000-0005-0000-0000-0000626A0000}"/>
    <cellStyle name="40% - Accent5 7 2 2 3 2 2" xfId="28988" xr:uid="{00000000-0005-0000-0000-0000636A0000}"/>
    <cellStyle name="40% - Accent5 7 2 2 3 3" xfId="28989" xr:uid="{00000000-0005-0000-0000-0000646A0000}"/>
    <cellStyle name="40% - Accent5 7 2 2 4" xfId="28990" xr:uid="{00000000-0005-0000-0000-0000656A0000}"/>
    <cellStyle name="40% - Accent5 7 2 2 4 2" xfId="28991" xr:uid="{00000000-0005-0000-0000-0000666A0000}"/>
    <cellStyle name="40% - Accent5 7 2 2 4 2 2" xfId="28992" xr:uid="{00000000-0005-0000-0000-0000676A0000}"/>
    <cellStyle name="40% - Accent5 7 2 2 4 3" xfId="28993" xr:uid="{00000000-0005-0000-0000-0000686A0000}"/>
    <cellStyle name="40% - Accent5 7 2 2 5" xfId="28994" xr:uid="{00000000-0005-0000-0000-0000696A0000}"/>
    <cellStyle name="40% - Accent5 7 2 2 5 2" xfId="28995" xr:uid="{00000000-0005-0000-0000-00006A6A0000}"/>
    <cellStyle name="40% - Accent5 7 2 2 6" xfId="28996" xr:uid="{00000000-0005-0000-0000-00006B6A0000}"/>
    <cellStyle name="40% - Accent5 7 2 2 6 2" xfId="28997" xr:uid="{00000000-0005-0000-0000-00006C6A0000}"/>
    <cellStyle name="40% - Accent5 7 2 2 7" xfId="28998" xr:uid="{00000000-0005-0000-0000-00006D6A0000}"/>
    <cellStyle name="40% - Accent5 7 2 3" xfId="28999" xr:uid="{00000000-0005-0000-0000-00006E6A0000}"/>
    <cellStyle name="40% - Accent5 7 2 3 2" xfId="29000" xr:uid="{00000000-0005-0000-0000-00006F6A0000}"/>
    <cellStyle name="40% - Accent5 7 2 3 2 2" xfId="29001" xr:uid="{00000000-0005-0000-0000-0000706A0000}"/>
    <cellStyle name="40% - Accent5 7 2 3 2 2 2" xfId="29002" xr:uid="{00000000-0005-0000-0000-0000716A0000}"/>
    <cellStyle name="40% - Accent5 7 2 3 2 3" xfId="29003" xr:uid="{00000000-0005-0000-0000-0000726A0000}"/>
    <cellStyle name="40% - Accent5 7 2 3 3" xfId="29004" xr:uid="{00000000-0005-0000-0000-0000736A0000}"/>
    <cellStyle name="40% - Accent5 7 2 3 3 2" xfId="29005" xr:uid="{00000000-0005-0000-0000-0000746A0000}"/>
    <cellStyle name="40% - Accent5 7 2 3 4" xfId="29006" xr:uid="{00000000-0005-0000-0000-0000756A0000}"/>
    <cellStyle name="40% - Accent5 7 2 4" xfId="29007" xr:uid="{00000000-0005-0000-0000-0000766A0000}"/>
    <cellStyle name="40% - Accent5 7 2 4 2" xfId="29008" xr:uid="{00000000-0005-0000-0000-0000776A0000}"/>
    <cellStyle name="40% - Accent5 7 2 4 2 2" xfId="29009" xr:uid="{00000000-0005-0000-0000-0000786A0000}"/>
    <cellStyle name="40% - Accent5 7 2 4 3" xfId="29010" xr:uid="{00000000-0005-0000-0000-0000796A0000}"/>
    <cellStyle name="40% - Accent5 7 2 5" xfId="29011" xr:uid="{00000000-0005-0000-0000-00007A6A0000}"/>
    <cellStyle name="40% - Accent5 7 2 5 2" xfId="29012" xr:uid="{00000000-0005-0000-0000-00007B6A0000}"/>
    <cellStyle name="40% - Accent5 7 2 5 2 2" xfId="29013" xr:uid="{00000000-0005-0000-0000-00007C6A0000}"/>
    <cellStyle name="40% - Accent5 7 2 5 3" xfId="29014" xr:uid="{00000000-0005-0000-0000-00007D6A0000}"/>
    <cellStyle name="40% - Accent5 7 2 6" xfId="29015" xr:uid="{00000000-0005-0000-0000-00007E6A0000}"/>
    <cellStyle name="40% - Accent5 7 2 6 2" xfId="29016" xr:uid="{00000000-0005-0000-0000-00007F6A0000}"/>
    <cellStyle name="40% - Accent5 7 2 6 2 2" xfId="29017" xr:uid="{00000000-0005-0000-0000-0000806A0000}"/>
    <cellStyle name="40% - Accent5 7 2 6 3" xfId="29018" xr:uid="{00000000-0005-0000-0000-0000816A0000}"/>
    <cellStyle name="40% - Accent5 7 2 7" xfId="29019" xr:uid="{00000000-0005-0000-0000-0000826A0000}"/>
    <cellStyle name="40% - Accent5 7 2 7 2" xfId="29020" xr:uid="{00000000-0005-0000-0000-0000836A0000}"/>
    <cellStyle name="40% - Accent5 7 2 8" xfId="29021" xr:uid="{00000000-0005-0000-0000-0000846A0000}"/>
    <cellStyle name="40% - Accent5 7 2 8 2" xfId="29022" xr:uid="{00000000-0005-0000-0000-0000856A0000}"/>
    <cellStyle name="40% - Accent5 7 2 9" xfId="29023" xr:uid="{00000000-0005-0000-0000-0000866A0000}"/>
    <cellStyle name="40% - Accent5 7 3" xfId="29024" xr:uid="{00000000-0005-0000-0000-0000876A0000}"/>
    <cellStyle name="40% - Accent5 7 3 2" xfId="29025" xr:uid="{00000000-0005-0000-0000-0000886A0000}"/>
    <cellStyle name="40% - Accent5 7 3 2 2" xfId="29026" xr:uid="{00000000-0005-0000-0000-0000896A0000}"/>
    <cellStyle name="40% - Accent5 7 3 2 2 2" xfId="29027" xr:uid="{00000000-0005-0000-0000-00008A6A0000}"/>
    <cellStyle name="40% - Accent5 7 3 2 3" xfId="29028" xr:uid="{00000000-0005-0000-0000-00008B6A0000}"/>
    <cellStyle name="40% - Accent5 7 3 3" xfId="29029" xr:uid="{00000000-0005-0000-0000-00008C6A0000}"/>
    <cellStyle name="40% - Accent5 7 3 3 2" xfId="29030" xr:uid="{00000000-0005-0000-0000-00008D6A0000}"/>
    <cellStyle name="40% - Accent5 7 3 3 2 2" xfId="29031" xr:uid="{00000000-0005-0000-0000-00008E6A0000}"/>
    <cellStyle name="40% - Accent5 7 3 3 3" xfId="29032" xr:uid="{00000000-0005-0000-0000-00008F6A0000}"/>
    <cellStyle name="40% - Accent5 7 3 4" xfId="29033" xr:uid="{00000000-0005-0000-0000-0000906A0000}"/>
    <cellStyle name="40% - Accent5 7 3 4 2" xfId="29034" xr:uid="{00000000-0005-0000-0000-0000916A0000}"/>
    <cellStyle name="40% - Accent5 7 3 4 2 2" xfId="29035" xr:uid="{00000000-0005-0000-0000-0000926A0000}"/>
    <cellStyle name="40% - Accent5 7 3 4 3" xfId="29036" xr:uid="{00000000-0005-0000-0000-0000936A0000}"/>
    <cellStyle name="40% - Accent5 7 3 5" xfId="29037" xr:uid="{00000000-0005-0000-0000-0000946A0000}"/>
    <cellStyle name="40% - Accent5 7 3 5 2" xfId="29038" xr:uid="{00000000-0005-0000-0000-0000956A0000}"/>
    <cellStyle name="40% - Accent5 7 3 6" xfId="29039" xr:uid="{00000000-0005-0000-0000-0000966A0000}"/>
    <cellStyle name="40% - Accent5 7 3 6 2" xfId="29040" xr:uid="{00000000-0005-0000-0000-0000976A0000}"/>
    <cellStyle name="40% - Accent5 7 3 7" xfId="29041" xr:uid="{00000000-0005-0000-0000-0000986A0000}"/>
    <cellStyle name="40% - Accent5 7 4" xfId="29042" xr:uid="{00000000-0005-0000-0000-0000996A0000}"/>
    <cellStyle name="40% - Accent5 7 4 2" xfId="29043" xr:uid="{00000000-0005-0000-0000-00009A6A0000}"/>
    <cellStyle name="40% - Accent5 7 4 2 2" xfId="29044" xr:uid="{00000000-0005-0000-0000-00009B6A0000}"/>
    <cellStyle name="40% - Accent5 7 4 2 2 2" xfId="29045" xr:uid="{00000000-0005-0000-0000-00009C6A0000}"/>
    <cellStyle name="40% - Accent5 7 4 2 3" xfId="29046" xr:uid="{00000000-0005-0000-0000-00009D6A0000}"/>
    <cellStyle name="40% - Accent5 7 4 3" xfId="29047" xr:uid="{00000000-0005-0000-0000-00009E6A0000}"/>
    <cellStyle name="40% - Accent5 7 4 3 2" xfId="29048" xr:uid="{00000000-0005-0000-0000-00009F6A0000}"/>
    <cellStyle name="40% - Accent5 7 4 4" xfId="29049" xr:uid="{00000000-0005-0000-0000-0000A06A0000}"/>
    <cellStyle name="40% - Accent5 7 5" xfId="29050" xr:uid="{00000000-0005-0000-0000-0000A16A0000}"/>
    <cellStyle name="40% - Accent5 7 5 2" xfId="29051" xr:uid="{00000000-0005-0000-0000-0000A26A0000}"/>
    <cellStyle name="40% - Accent5 7 5 2 2" xfId="29052" xr:uid="{00000000-0005-0000-0000-0000A36A0000}"/>
    <cellStyle name="40% - Accent5 7 5 3" xfId="29053" xr:uid="{00000000-0005-0000-0000-0000A46A0000}"/>
    <cellStyle name="40% - Accent5 7 6" xfId="29054" xr:uid="{00000000-0005-0000-0000-0000A56A0000}"/>
    <cellStyle name="40% - Accent5 7 6 2" xfId="29055" xr:uid="{00000000-0005-0000-0000-0000A66A0000}"/>
    <cellStyle name="40% - Accent5 7 6 2 2" xfId="29056" xr:uid="{00000000-0005-0000-0000-0000A76A0000}"/>
    <cellStyle name="40% - Accent5 7 6 3" xfId="29057" xr:uid="{00000000-0005-0000-0000-0000A86A0000}"/>
    <cellStyle name="40% - Accent5 7 7" xfId="29058" xr:uid="{00000000-0005-0000-0000-0000A96A0000}"/>
    <cellStyle name="40% - Accent5 7 7 2" xfId="29059" xr:uid="{00000000-0005-0000-0000-0000AA6A0000}"/>
    <cellStyle name="40% - Accent5 7 7 2 2" xfId="29060" xr:uid="{00000000-0005-0000-0000-0000AB6A0000}"/>
    <cellStyle name="40% - Accent5 7 7 3" xfId="29061" xr:uid="{00000000-0005-0000-0000-0000AC6A0000}"/>
    <cellStyle name="40% - Accent5 7 8" xfId="29062" xr:uid="{00000000-0005-0000-0000-0000AD6A0000}"/>
    <cellStyle name="40% - Accent5 7 8 2" xfId="29063" xr:uid="{00000000-0005-0000-0000-0000AE6A0000}"/>
    <cellStyle name="40% - Accent5 7 9" xfId="29064" xr:uid="{00000000-0005-0000-0000-0000AF6A0000}"/>
    <cellStyle name="40% - Accent5 7 9 2" xfId="29065" xr:uid="{00000000-0005-0000-0000-0000B06A0000}"/>
    <cellStyle name="40% - Accent5 8" xfId="29066" xr:uid="{00000000-0005-0000-0000-0000B16A0000}"/>
    <cellStyle name="40% - Accent5 8 10" xfId="29067" xr:uid="{00000000-0005-0000-0000-0000B26A0000}"/>
    <cellStyle name="40% - Accent5 8 2" xfId="29068" xr:uid="{00000000-0005-0000-0000-0000B36A0000}"/>
    <cellStyle name="40% - Accent5 8 2 2" xfId="29069" xr:uid="{00000000-0005-0000-0000-0000B46A0000}"/>
    <cellStyle name="40% - Accent5 8 2 2 2" xfId="29070" xr:uid="{00000000-0005-0000-0000-0000B56A0000}"/>
    <cellStyle name="40% - Accent5 8 2 2 2 2" xfId="29071" xr:uid="{00000000-0005-0000-0000-0000B66A0000}"/>
    <cellStyle name="40% - Accent5 8 2 2 2 2 2" xfId="29072" xr:uid="{00000000-0005-0000-0000-0000B76A0000}"/>
    <cellStyle name="40% - Accent5 8 2 2 2 3" xfId="29073" xr:uid="{00000000-0005-0000-0000-0000B86A0000}"/>
    <cellStyle name="40% - Accent5 8 2 2 3" xfId="29074" xr:uid="{00000000-0005-0000-0000-0000B96A0000}"/>
    <cellStyle name="40% - Accent5 8 2 2 3 2" xfId="29075" xr:uid="{00000000-0005-0000-0000-0000BA6A0000}"/>
    <cellStyle name="40% - Accent5 8 2 2 3 2 2" xfId="29076" xr:uid="{00000000-0005-0000-0000-0000BB6A0000}"/>
    <cellStyle name="40% - Accent5 8 2 2 3 3" xfId="29077" xr:uid="{00000000-0005-0000-0000-0000BC6A0000}"/>
    <cellStyle name="40% - Accent5 8 2 2 4" xfId="29078" xr:uid="{00000000-0005-0000-0000-0000BD6A0000}"/>
    <cellStyle name="40% - Accent5 8 2 2 4 2" xfId="29079" xr:uid="{00000000-0005-0000-0000-0000BE6A0000}"/>
    <cellStyle name="40% - Accent5 8 2 2 4 2 2" xfId="29080" xr:uid="{00000000-0005-0000-0000-0000BF6A0000}"/>
    <cellStyle name="40% - Accent5 8 2 2 4 3" xfId="29081" xr:uid="{00000000-0005-0000-0000-0000C06A0000}"/>
    <cellStyle name="40% - Accent5 8 2 2 5" xfId="29082" xr:uid="{00000000-0005-0000-0000-0000C16A0000}"/>
    <cellStyle name="40% - Accent5 8 2 2 5 2" xfId="29083" xr:uid="{00000000-0005-0000-0000-0000C26A0000}"/>
    <cellStyle name="40% - Accent5 8 2 2 6" xfId="29084" xr:uid="{00000000-0005-0000-0000-0000C36A0000}"/>
    <cellStyle name="40% - Accent5 8 2 2 6 2" xfId="29085" xr:uid="{00000000-0005-0000-0000-0000C46A0000}"/>
    <cellStyle name="40% - Accent5 8 2 2 7" xfId="29086" xr:uid="{00000000-0005-0000-0000-0000C56A0000}"/>
    <cellStyle name="40% - Accent5 8 2 3" xfId="29087" xr:uid="{00000000-0005-0000-0000-0000C66A0000}"/>
    <cellStyle name="40% - Accent5 8 2 3 2" xfId="29088" xr:uid="{00000000-0005-0000-0000-0000C76A0000}"/>
    <cellStyle name="40% - Accent5 8 2 3 2 2" xfId="29089" xr:uid="{00000000-0005-0000-0000-0000C86A0000}"/>
    <cellStyle name="40% - Accent5 8 2 3 2 2 2" xfId="29090" xr:uid="{00000000-0005-0000-0000-0000C96A0000}"/>
    <cellStyle name="40% - Accent5 8 2 3 2 3" xfId="29091" xr:uid="{00000000-0005-0000-0000-0000CA6A0000}"/>
    <cellStyle name="40% - Accent5 8 2 3 3" xfId="29092" xr:uid="{00000000-0005-0000-0000-0000CB6A0000}"/>
    <cellStyle name="40% - Accent5 8 2 3 3 2" xfId="29093" xr:uid="{00000000-0005-0000-0000-0000CC6A0000}"/>
    <cellStyle name="40% - Accent5 8 2 3 4" xfId="29094" xr:uid="{00000000-0005-0000-0000-0000CD6A0000}"/>
    <cellStyle name="40% - Accent5 8 2 4" xfId="29095" xr:uid="{00000000-0005-0000-0000-0000CE6A0000}"/>
    <cellStyle name="40% - Accent5 8 2 4 2" xfId="29096" xr:uid="{00000000-0005-0000-0000-0000CF6A0000}"/>
    <cellStyle name="40% - Accent5 8 2 4 2 2" xfId="29097" xr:uid="{00000000-0005-0000-0000-0000D06A0000}"/>
    <cellStyle name="40% - Accent5 8 2 4 3" xfId="29098" xr:uid="{00000000-0005-0000-0000-0000D16A0000}"/>
    <cellStyle name="40% - Accent5 8 2 5" xfId="29099" xr:uid="{00000000-0005-0000-0000-0000D26A0000}"/>
    <cellStyle name="40% - Accent5 8 2 5 2" xfId="29100" xr:uid="{00000000-0005-0000-0000-0000D36A0000}"/>
    <cellStyle name="40% - Accent5 8 2 5 2 2" xfId="29101" xr:uid="{00000000-0005-0000-0000-0000D46A0000}"/>
    <cellStyle name="40% - Accent5 8 2 5 3" xfId="29102" xr:uid="{00000000-0005-0000-0000-0000D56A0000}"/>
    <cellStyle name="40% - Accent5 8 2 6" xfId="29103" xr:uid="{00000000-0005-0000-0000-0000D66A0000}"/>
    <cellStyle name="40% - Accent5 8 2 6 2" xfId="29104" xr:uid="{00000000-0005-0000-0000-0000D76A0000}"/>
    <cellStyle name="40% - Accent5 8 2 6 2 2" xfId="29105" xr:uid="{00000000-0005-0000-0000-0000D86A0000}"/>
    <cellStyle name="40% - Accent5 8 2 6 3" xfId="29106" xr:uid="{00000000-0005-0000-0000-0000D96A0000}"/>
    <cellStyle name="40% - Accent5 8 2 7" xfId="29107" xr:uid="{00000000-0005-0000-0000-0000DA6A0000}"/>
    <cellStyle name="40% - Accent5 8 2 7 2" xfId="29108" xr:uid="{00000000-0005-0000-0000-0000DB6A0000}"/>
    <cellStyle name="40% - Accent5 8 2 8" xfId="29109" xr:uid="{00000000-0005-0000-0000-0000DC6A0000}"/>
    <cellStyle name="40% - Accent5 8 2 8 2" xfId="29110" xr:uid="{00000000-0005-0000-0000-0000DD6A0000}"/>
    <cellStyle name="40% - Accent5 8 2 9" xfId="29111" xr:uid="{00000000-0005-0000-0000-0000DE6A0000}"/>
    <cellStyle name="40% - Accent5 8 3" xfId="29112" xr:uid="{00000000-0005-0000-0000-0000DF6A0000}"/>
    <cellStyle name="40% - Accent5 8 3 2" xfId="29113" xr:uid="{00000000-0005-0000-0000-0000E06A0000}"/>
    <cellStyle name="40% - Accent5 8 3 2 2" xfId="29114" xr:uid="{00000000-0005-0000-0000-0000E16A0000}"/>
    <cellStyle name="40% - Accent5 8 3 2 2 2" xfId="29115" xr:uid="{00000000-0005-0000-0000-0000E26A0000}"/>
    <cellStyle name="40% - Accent5 8 3 2 3" xfId="29116" xr:uid="{00000000-0005-0000-0000-0000E36A0000}"/>
    <cellStyle name="40% - Accent5 8 3 3" xfId="29117" xr:uid="{00000000-0005-0000-0000-0000E46A0000}"/>
    <cellStyle name="40% - Accent5 8 3 3 2" xfId="29118" xr:uid="{00000000-0005-0000-0000-0000E56A0000}"/>
    <cellStyle name="40% - Accent5 8 3 3 2 2" xfId="29119" xr:uid="{00000000-0005-0000-0000-0000E66A0000}"/>
    <cellStyle name="40% - Accent5 8 3 3 3" xfId="29120" xr:uid="{00000000-0005-0000-0000-0000E76A0000}"/>
    <cellStyle name="40% - Accent5 8 3 4" xfId="29121" xr:uid="{00000000-0005-0000-0000-0000E86A0000}"/>
    <cellStyle name="40% - Accent5 8 3 4 2" xfId="29122" xr:uid="{00000000-0005-0000-0000-0000E96A0000}"/>
    <cellStyle name="40% - Accent5 8 3 4 2 2" xfId="29123" xr:uid="{00000000-0005-0000-0000-0000EA6A0000}"/>
    <cellStyle name="40% - Accent5 8 3 4 3" xfId="29124" xr:uid="{00000000-0005-0000-0000-0000EB6A0000}"/>
    <cellStyle name="40% - Accent5 8 3 5" xfId="29125" xr:uid="{00000000-0005-0000-0000-0000EC6A0000}"/>
    <cellStyle name="40% - Accent5 8 3 5 2" xfId="29126" xr:uid="{00000000-0005-0000-0000-0000ED6A0000}"/>
    <cellStyle name="40% - Accent5 8 3 6" xfId="29127" xr:uid="{00000000-0005-0000-0000-0000EE6A0000}"/>
    <cellStyle name="40% - Accent5 8 3 6 2" xfId="29128" xr:uid="{00000000-0005-0000-0000-0000EF6A0000}"/>
    <cellStyle name="40% - Accent5 8 3 7" xfId="29129" xr:uid="{00000000-0005-0000-0000-0000F06A0000}"/>
    <cellStyle name="40% - Accent5 8 4" xfId="29130" xr:uid="{00000000-0005-0000-0000-0000F16A0000}"/>
    <cellStyle name="40% - Accent5 8 4 2" xfId="29131" xr:uid="{00000000-0005-0000-0000-0000F26A0000}"/>
    <cellStyle name="40% - Accent5 8 4 2 2" xfId="29132" xr:uid="{00000000-0005-0000-0000-0000F36A0000}"/>
    <cellStyle name="40% - Accent5 8 4 2 2 2" xfId="29133" xr:uid="{00000000-0005-0000-0000-0000F46A0000}"/>
    <cellStyle name="40% - Accent5 8 4 2 3" xfId="29134" xr:uid="{00000000-0005-0000-0000-0000F56A0000}"/>
    <cellStyle name="40% - Accent5 8 4 3" xfId="29135" xr:uid="{00000000-0005-0000-0000-0000F66A0000}"/>
    <cellStyle name="40% - Accent5 8 4 3 2" xfId="29136" xr:uid="{00000000-0005-0000-0000-0000F76A0000}"/>
    <cellStyle name="40% - Accent5 8 4 4" xfId="29137" xr:uid="{00000000-0005-0000-0000-0000F86A0000}"/>
    <cellStyle name="40% - Accent5 8 5" xfId="29138" xr:uid="{00000000-0005-0000-0000-0000F96A0000}"/>
    <cellStyle name="40% - Accent5 8 5 2" xfId="29139" xr:uid="{00000000-0005-0000-0000-0000FA6A0000}"/>
    <cellStyle name="40% - Accent5 8 5 2 2" xfId="29140" xr:uid="{00000000-0005-0000-0000-0000FB6A0000}"/>
    <cellStyle name="40% - Accent5 8 5 3" xfId="29141" xr:uid="{00000000-0005-0000-0000-0000FC6A0000}"/>
    <cellStyle name="40% - Accent5 8 6" xfId="29142" xr:uid="{00000000-0005-0000-0000-0000FD6A0000}"/>
    <cellStyle name="40% - Accent5 8 6 2" xfId="29143" xr:uid="{00000000-0005-0000-0000-0000FE6A0000}"/>
    <cellStyle name="40% - Accent5 8 6 2 2" xfId="29144" xr:uid="{00000000-0005-0000-0000-0000FF6A0000}"/>
    <cellStyle name="40% - Accent5 8 6 3" xfId="29145" xr:uid="{00000000-0005-0000-0000-0000006B0000}"/>
    <cellStyle name="40% - Accent5 8 7" xfId="29146" xr:uid="{00000000-0005-0000-0000-0000016B0000}"/>
    <cellStyle name="40% - Accent5 8 7 2" xfId="29147" xr:uid="{00000000-0005-0000-0000-0000026B0000}"/>
    <cellStyle name="40% - Accent5 8 7 2 2" xfId="29148" xr:uid="{00000000-0005-0000-0000-0000036B0000}"/>
    <cellStyle name="40% - Accent5 8 7 3" xfId="29149" xr:uid="{00000000-0005-0000-0000-0000046B0000}"/>
    <cellStyle name="40% - Accent5 8 8" xfId="29150" xr:uid="{00000000-0005-0000-0000-0000056B0000}"/>
    <cellStyle name="40% - Accent5 8 8 2" xfId="29151" xr:uid="{00000000-0005-0000-0000-0000066B0000}"/>
    <cellStyle name="40% - Accent5 8 9" xfId="29152" xr:uid="{00000000-0005-0000-0000-0000076B0000}"/>
    <cellStyle name="40% - Accent5 8 9 2" xfId="29153" xr:uid="{00000000-0005-0000-0000-0000086B0000}"/>
    <cellStyle name="40% - Accent5 9" xfId="29154" xr:uid="{00000000-0005-0000-0000-0000096B0000}"/>
    <cellStyle name="40% - Accent5 9 10" xfId="29155" xr:uid="{00000000-0005-0000-0000-00000A6B0000}"/>
    <cellStyle name="40% - Accent5 9 2" xfId="29156" xr:uid="{00000000-0005-0000-0000-00000B6B0000}"/>
    <cellStyle name="40% - Accent5 9 2 2" xfId="29157" xr:uid="{00000000-0005-0000-0000-00000C6B0000}"/>
    <cellStyle name="40% - Accent5 9 2 2 2" xfId="29158" xr:uid="{00000000-0005-0000-0000-00000D6B0000}"/>
    <cellStyle name="40% - Accent5 9 2 2 2 2" xfId="29159" xr:uid="{00000000-0005-0000-0000-00000E6B0000}"/>
    <cellStyle name="40% - Accent5 9 2 2 2 2 2" xfId="29160" xr:uid="{00000000-0005-0000-0000-00000F6B0000}"/>
    <cellStyle name="40% - Accent5 9 2 2 2 3" xfId="29161" xr:uid="{00000000-0005-0000-0000-0000106B0000}"/>
    <cellStyle name="40% - Accent5 9 2 2 3" xfId="29162" xr:uid="{00000000-0005-0000-0000-0000116B0000}"/>
    <cellStyle name="40% - Accent5 9 2 2 3 2" xfId="29163" xr:uid="{00000000-0005-0000-0000-0000126B0000}"/>
    <cellStyle name="40% - Accent5 9 2 2 3 2 2" xfId="29164" xr:uid="{00000000-0005-0000-0000-0000136B0000}"/>
    <cellStyle name="40% - Accent5 9 2 2 3 3" xfId="29165" xr:uid="{00000000-0005-0000-0000-0000146B0000}"/>
    <cellStyle name="40% - Accent5 9 2 2 4" xfId="29166" xr:uid="{00000000-0005-0000-0000-0000156B0000}"/>
    <cellStyle name="40% - Accent5 9 2 2 4 2" xfId="29167" xr:uid="{00000000-0005-0000-0000-0000166B0000}"/>
    <cellStyle name="40% - Accent5 9 2 2 4 2 2" xfId="29168" xr:uid="{00000000-0005-0000-0000-0000176B0000}"/>
    <cellStyle name="40% - Accent5 9 2 2 4 3" xfId="29169" xr:uid="{00000000-0005-0000-0000-0000186B0000}"/>
    <cellStyle name="40% - Accent5 9 2 2 5" xfId="29170" xr:uid="{00000000-0005-0000-0000-0000196B0000}"/>
    <cellStyle name="40% - Accent5 9 2 2 5 2" xfId="29171" xr:uid="{00000000-0005-0000-0000-00001A6B0000}"/>
    <cellStyle name="40% - Accent5 9 2 2 6" xfId="29172" xr:uid="{00000000-0005-0000-0000-00001B6B0000}"/>
    <cellStyle name="40% - Accent5 9 2 2 6 2" xfId="29173" xr:uid="{00000000-0005-0000-0000-00001C6B0000}"/>
    <cellStyle name="40% - Accent5 9 2 2 7" xfId="29174" xr:uid="{00000000-0005-0000-0000-00001D6B0000}"/>
    <cellStyle name="40% - Accent5 9 2 3" xfId="29175" xr:uid="{00000000-0005-0000-0000-00001E6B0000}"/>
    <cellStyle name="40% - Accent5 9 2 3 2" xfId="29176" xr:uid="{00000000-0005-0000-0000-00001F6B0000}"/>
    <cellStyle name="40% - Accent5 9 2 3 2 2" xfId="29177" xr:uid="{00000000-0005-0000-0000-0000206B0000}"/>
    <cellStyle name="40% - Accent5 9 2 3 2 2 2" xfId="29178" xr:uid="{00000000-0005-0000-0000-0000216B0000}"/>
    <cellStyle name="40% - Accent5 9 2 3 2 3" xfId="29179" xr:uid="{00000000-0005-0000-0000-0000226B0000}"/>
    <cellStyle name="40% - Accent5 9 2 3 3" xfId="29180" xr:uid="{00000000-0005-0000-0000-0000236B0000}"/>
    <cellStyle name="40% - Accent5 9 2 3 3 2" xfId="29181" xr:uid="{00000000-0005-0000-0000-0000246B0000}"/>
    <cellStyle name="40% - Accent5 9 2 3 4" xfId="29182" xr:uid="{00000000-0005-0000-0000-0000256B0000}"/>
    <cellStyle name="40% - Accent5 9 2 4" xfId="29183" xr:uid="{00000000-0005-0000-0000-0000266B0000}"/>
    <cellStyle name="40% - Accent5 9 2 4 2" xfId="29184" xr:uid="{00000000-0005-0000-0000-0000276B0000}"/>
    <cellStyle name="40% - Accent5 9 2 4 2 2" xfId="29185" xr:uid="{00000000-0005-0000-0000-0000286B0000}"/>
    <cellStyle name="40% - Accent5 9 2 4 3" xfId="29186" xr:uid="{00000000-0005-0000-0000-0000296B0000}"/>
    <cellStyle name="40% - Accent5 9 2 5" xfId="29187" xr:uid="{00000000-0005-0000-0000-00002A6B0000}"/>
    <cellStyle name="40% - Accent5 9 2 5 2" xfId="29188" xr:uid="{00000000-0005-0000-0000-00002B6B0000}"/>
    <cellStyle name="40% - Accent5 9 2 5 2 2" xfId="29189" xr:uid="{00000000-0005-0000-0000-00002C6B0000}"/>
    <cellStyle name="40% - Accent5 9 2 5 3" xfId="29190" xr:uid="{00000000-0005-0000-0000-00002D6B0000}"/>
    <cellStyle name="40% - Accent5 9 2 6" xfId="29191" xr:uid="{00000000-0005-0000-0000-00002E6B0000}"/>
    <cellStyle name="40% - Accent5 9 2 6 2" xfId="29192" xr:uid="{00000000-0005-0000-0000-00002F6B0000}"/>
    <cellStyle name="40% - Accent5 9 2 6 2 2" xfId="29193" xr:uid="{00000000-0005-0000-0000-0000306B0000}"/>
    <cellStyle name="40% - Accent5 9 2 6 3" xfId="29194" xr:uid="{00000000-0005-0000-0000-0000316B0000}"/>
    <cellStyle name="40% - Accent5 9 2 7" xfId="29195" xr:uid="{00000000-0005-0000-0000-0000326B0000}"/>
    <cellStyle name="40% - Accent5 9 2 7 2" xfId="29196" xr:uid="{00000000-0005-0000-0000-0000336B0000}"/>
    <cellStyle name="40% - Accent5 9 2 8" xfId="29197" xr:uid="{00000000-0005-0000-0000-0000346B0000}"/>
    <cellStyle name="40% - Accent5 9 2 8 2" xfId="29198" xr:uid="{00000000-0005-0000-0000-0000356B0000}"/>
    <cellStyle name="40% - Accent5 9 2 9" xfId="29199" xr:uid="{00000000-0005-0000-0000-0000366B0000}"/>
    <cellStyle name="40% - Accent5 9 3" xfId="29200" xr:uid="{00000000-0005-0000-0000-0000376B0000}"/>
    <cellStyle name="40% - Accent5 9 3 2" xfId="29201" xr:uid="{00000000-0005-0000-0000-0000386B0000}"/>
    <cellStyle name="40% - Accent5 9 3 2 2" xfId="29202" xr:uid="{00000000-0005-0000-0000-0000396B0000}"/>
    <cellStyle name="40% - Accent5 9 3 2 2 2" xfId="29203" xr:uid="{00000000-0005-0000-0000-00003A6B0000}"/>
    <cellStyle name="40% - Accent5 9 3 2 3" xfId="29204" xr:uid="{00000000-0005-0000-0000-00003B6B0000}"/>
    <cellStyle name="40% - Accent5 9 3 3" xfId="29205" xr:uid="{00000000-0005-0000-0000-00003C6B0000}"/>
    <cellStyle name="40% - Accent5 9 3 3 2" xfId="29206" xr:uid="{00000000-0005-0000-0000-00003D6B0000}"/>
    <cellStyle name="40% - Accent5 9 3 3 2 2" xfId="29207" xr:uid="{00000000-0005-0000-0000-00003E6B0000}"/>
    <cellStyle name="40% - Accent5 9 3 3 3" xfId="29208" xr:uid="{00000000-0005-0000-0000-00003F6B0000}"/>
    <cellStyle name="40% - Accent5 9 3 4" xfId="29209" xr:uid="{00000000-0005-0000-0000-0000406B0000}"/>
    <cellStyle name="40% - Accent5 9 3 4 2" xfId="29210" xr:uid="{00000000-0005-0000-0000-0000416B0000}"/>
    <cellStyle name="40% - Accent5 9 3 4 2 2" xfId="29211" xr:uid="{00000000-0005-0000-0000-0000426B0000}"/>
    <cellStyle name="40% - Accent5 9 3 4 3" xfId="29212" xr:uid="{00000000-0005-0000-0000-0000436B0000}"/>
    <cellStyle name="40% - Accent5 9 3 5" xfId="29213" xr:uid="{00000000-0005-0000-0000-0000446B0000}"/>
    <cellStyle name="40% - Accent5 9 3 5 2" xfId="29214" xr:uid="{00000000-0005-0000-0000-0000456B0000}"/>
    <cellStyle name="40% - Accent5 9 3 6" xfId="29215" xr:uid="{00000000-0005-0000-0000-0000466B0000}"/>
    <cellStyle name="40% - Accent5 9 3 6 2" xfId="29216" xr:uid="{00000000-0005-0000-0000-0000476B0000}"/>
    <cellStyle name="40% - Accent5 9 3 7" xfId="29217" xr:uid="{00000000-0005-0000-0000-0000486B0000}"/>
    <cellStyle name="40% - Accent5 9 4" xfId="29218" xr:uid="{00000000-0005-0000-0000-0000496B0000}"/>
    <cellStyle name="40% - Accent5 9 4 2" xfId="29219" xr:uid="{00000000-0005-0000-0000-00004A6B0000}"/>
    <cellStyle name="40% - Accent5 9 4 2 2" xfId="29220" xr:uid="{00000000-0005-0000-0000-00004B6B0000}"/>
    <cellStyle name="40% - Accent5 9 4 2 2 2" xfId="29221" xr:uid="{00000000-0005-0000-0000-00004C6B0000}"/>
    <cellStyle name="40% - Accent5 9 4 2 3" xfId="29222" xr:uid="{00000000-0005-0000-0000-00004D6B0000}"/>
    <cellStyle name="40% - Accent5 9 4 3" xfId="29223" xr:uid="{00000000-0005-0000-0000-00004E6B0000}"/>
    <cellStyle name="40% - Accent5 9 4 3 2" xfId="29224" xr:uid="{00000000-0005-0000-0000-00004F6B0000}"/>
    <cellStyle name="40% - Accent5 9 4 4" xfId="29225" xr:uid="{00000000-0005-0000-0000-0000506B0000}"/>
    <cellStyle name="40% - Accent5 9 5" xfId="29226" xr:uid="{00000000-0005-0000-0000-0000516B0000}"/>
    <cellStyle name="40% - Accent5 9 5 2" xfId="29227" xr:uid="{00000000-0005-0000-0000-0000526B0000}"/>
    <cellStyle name="40% - Accent5 9 5 2 2" xfId="29228" xr:uid="{00000000-0005-0000-0000-0000536B0000}"/>
    <cellStyle name="40% - Accent5 9 5 3" xfId="29229" xr:uid="{00000000-0005-0000-0000-0000546B0000}"/>
    <cellStyle name="40% - Accent5 9 6" xfId="29230" xr:uid="{00000000-0005-0000-0000-0000556B0000}"/>
    <cellStyle name="40% - Accent5 9 6 2" xfId="29231" xr:uid="{00000000-0005-0000-0000-0000566B0000}"/>
    <cellStyle name="40% - Accent5 9 6 2 2" xfId="29232" xr:uid="{00000000-0005-0000-0000-0000576B0000}"/>
    <cellStyle name="40% - Accent5 9 6 3" xfId="29233" xr:uid="{00000000-0005-0000-0000-0000586B0000}"/>
    <cellStyle name="40% - Accent5 9 7" xfId="29234" xr:uid="{00000000-0005-0000-0000-0000596B0000}"/>
    <cellStyle name="40% - Accent5 9 7 2" xfId="29235" xr:uid="{00000000-0005-0000-0000-00005A6B0000}"/>
    <cellStyle name="40% - Accent5 9 7 2 2" xfId="29236" xr:uid="{00000000-0005-0000-0000-00005B6B0000}"/>
    <cellStyle name="40% - Accent5 9 7 3" xfId="29237" xr:uid="{00000000-0005-0000-0000-00005C6B0000}"/>
    <cellStyle name="40% - Accent5 9 8" xfId="29238" xr:uid="{00000000-0005-0000-0000-00005D6B0000}"/>
    <cellStyle name="40% - Accent5 9 8 2" xfId="29239" xr:uid="{00000000-0005-0000-0000-00005E6B0000}"/>
    <cellStyle name="40% - Accent5 9 9" xfId="29240" xr:uid="{00000000-0005-0000-0000-00005F6B0000}"/>
    <cellStyle name="40% - Accent5 9 9 2" xfId="29241" xr:uid="{00000000-0005-0000-0000-0000606B0000}"/>
    <cellStyle name="40% - Accent6" xfId="40" builtinId="51" customBuiltin="1"/>
    <cellStyle name="40% - Accent6 10" xfId="29242" xr:uid="{00000000-0005-0000-0000-0000626B0000}"/>
    <cellStyle name="40% - Accent6 10 10" xfId="29243" xr:uid="{00000000-0005-0000-0000-0000636B0000}"/>
    <cellStyle name="40% - Accent6 10 2" xfId="29244" xr:uid="{00000000-0005-0000-0000-0000646B0000}"/>
    <cellStyle name="40% - Accent6 10 2 2" xfId="29245" xr:uid="{00000000-0005-0000-0000-0000656B0000}"/>
    <cellStyle name="40% - Accent6 10 2 2 2" xfId="29246" xr:uid="{00000000-0005-0000-0000-0000666B0000}"/>
    <cellStyle name="40% - Accent6 10 2 2 2 2" xfId="29247" xr:uid="{00000000-0005-0000-0000-0000676B0000}"/>
    <cellStyle name="40% - Accent6 10 2 2 2 2 2" xfId="29248" xr:uid="{00000000-0005-0000-0000-0000686B0000}"/>
    <cellStyle name="40% - Accent6 10 2 2 2 3" xfId="29249" xr:uid="{00000000-0005-0000-0000-0000696B0000}"/>
    <cellStyle name="40% - Accent6 10 2 2 3" xfId="29250" xr:uid="{00000000-0005-0000-0000-00006A6B0000}"/>
    <cellStyle name="40% - Accent6 10 2 2 3 2" xfId="29251" xr:uid="{00000000-0005-0000-0000-00006B6B0000}"/>
    <cellStyle name="40% - Accent6 10 2 2 3 2 2" xfId="29252" xr:uid="{00000000-0005-0000-0000-00006C6B0000}"/>
    <cellStyle name="40% - Accent6 10 2 2 3 3" xfId="29253" xr:uid="{00000000-0005-0000-0000-00006D6B0000}"/>
    <cellStyle name="40% - Accent6 10 2 2 4" xfId="29254" xr:uid="{00000000-0005-0000-0000-00006E6B0000}"/>
    <cellStyle name="40% - Accent6 10 2 2 4 2" xfId="29255" xr:uid="{00000000-0005-0000-0000-00006F6B0000}"/>
    <cellStyle name="40% - Accent6 10 2 2 4 2 2" xfId="29256" xr:uid="{00000000-0005-0000-0000-0000706B0000}"/>
    <cellStyle name="40% - Accent6 10 2 2 4 3" xfId="29257" xr:uid="{00000000-0005-0000-0000-0000716B0000}"/>
    <cellStyle name="40% - Accent6 10 2 2 5" xfId="29258" xr:uid="{00000000-0005-0000-0000-0000726B0000}"/>
    <cellStyle name="40% - Accent6 10 2 2 5 2" xfId="29259" xr:uid="{00000000-0005-0000-0000-0000736B0000}"/>
    <cellStyle name="40% - Accent6 10 2 2 6" xfId="29260" xr:uid="{00000000-0005-0000-0000-0000746B0000}"/>
    <cellStyle name="40% - Accent6 10 2 2 6 2" xfId="29261" xr:uid="{00000000-0005-0000-0000-0000756B0000}"/>
    <cellStyle name="40% - Accent6 10 2 2 7" xfId="29262" xr:uid="{00000000-0005-0000-0000-0000766B0000}"/>
    <cellStyle name="40% - Accent6 10 2 3" xfId="29263" xr:uid="{00000000-0005-0000-0000-0000776B0000}"/>
    <cellStyle name="40% - Accent6 10 2 3 2" xfId="29264" xr:uid="{00000000-0005-0000-0000-0000786B0000}"/>
    <cellStyle name="40% - Accent6 10 2 3 2 2" xfId="29265" xr:uid="{00000000-0005-0000-0000-0000796B0000}"/>
    <cellStyle name="40% - Accent6 10 2 3 2 2 2" xfId="29266" xr:uid="{00000000-0005-0000-0000-00007A6B0000}"/>
    <cellStyle name="40% - Accent6 10 2 3 2 3" xfId="29267" xr:uid="{00000000-0005-0000-0000-00007B6B0000}"/>
    <cellStyle name="40% - Accent6 10 2 3 3" xfId="29268" xr:uid="{00000000-0005-0000-0000-00007C6B0000}"/>
    <cellStyle name="40% - Accent6 10 2 3 3 2" xfId="29269" xr:uid="{00000000-0005-0000-0000-00007D6B0000}"/>
    <cellStyle name="40% - Accent6 10 2 3 4" xfId="29270" xr:uid="{00000000-0005-0000-0000-00007E6B0000}"/>
    <cellStyle name="40% - Accent6 10 2 4" xfId="29271" xr:uid="{00000000-0005-0000-0000-00007F6B0000}"/>
    <cellStyle name="40% - Accent6 10 2 4 2" xfId="29272" xr:uid="{00000000-0005-0000-0000-0000806B0000}"/>
    <cellStyle name="40% - Accent6 10 2 4 2 2" xfId="29273" xr:uid="{00000000-0005-0000-0000-0000816B0000}"/>
    <cellStyle name="40% - Accent6 10 2 4 3" xfId="29274" xr:uid="{00000000-0005-0000-0000-0000826B0000}"/>
    <cellStyle name="40% - Accent6 10 2 5" xfId="29275" xr:uid="{00000000-0005-0000-0000-0000836B0000}"/>
    <cellStyle name="40% - Accent6 10 2 5 2" xfId="29276" xr:uid="{00000000-0005-0000-0000-0000846B0000}"/>
    <cellStyle name="40% - Accent6 10 2 5 2 2" xfId="29277" xr:uid="{00000000-0005-0000-0000-0000856B0000}"/>
    <cellStyle name="40% - Accent6 10 2 5 3" xfId="29278" xr:uid="{00000000-0005-0000-0000-0000866B0000}"/>
    <cellStyle name="40% - Accent6 10 2 6" xfId="29279" xr:uid="{00000000-0005-0000-0000-0000876B0000}"/>
    <cellStyle name="40% - Accent6 10 2 6 2" xfId="29280" xr:uid="{00000000-0005-0000-0000-0000886B0000}"/>
    <cellStyle name="40% - Accent6 10 2 6 2 2" xfId="29281" xr:uid="{00000000-0005-0000-0000-0000896B0000}"/>
    <cellStyle name="40% - Accent6 10 2 6 3" xfId="29282" xr:uid="{00000000-0005-0000-0000-00008A6B0000}"/>
    <cellStyle name="40% - Accent6 10 2 7" xfId="29283" xr:uid="{00000000-0005-0000-0000-00008B6B0000}"/>
    <cellStyle name="40% - Accent6 10 2 7 2" xfId="29284" xr:uid="{00000000-0005-0000-0000-00008C6B0000}"/>
    <cellStyle name="40% - Accent6 10 2 8" xfId="29285" xr:uid="{00000000-0005-0000-0000-00008D6B0000}"/>
    <cellStyle name="40% - Accent6 10 2 8 2" xfId="29286" xr:uid="{00000000-0005-0000-0000-00008E6B0000}"/>
    <cellStyle name="40% - Accent6 10 2 9" xfId="29287" xr:uid="{00000000-0005-0000-0000-00008F6B0000}"/>
    <cellStyle name="40% - Accent6 10 3" xfId="29288" xr:uid="{00000000-0005-0000-0000-0000906B0000}"/>
    <cellStyle name="40% - Accent6 10 3 2" xfId="29289" xr:uid="{00000000-0005-0000-0000-0000916B0000}"/>
    <cellStyle name="40% - Accent6 10 3 2 2" xfId="29290" xr:uid="{00000000-0005-0000-0000-0000926B0000}"/>
    <cellStyle name="40% - Accent6 10 3 2 2 2" xfId="29291" xr:uid="{00000000-0005-0000-0000-0000936B0000}"/>
    <cellStyle name="40% - Accent6 10 3 2 3" xfId="29292" xr:uid="{00000000-0005-0000-0000-0000946B0000}"/>
    <cellStyle name="40% - Accent6 10 3 3" xfId="29293" xr:uid="{00000000-0005-0000-0000-0000956B0000}"/>
    <cellStyle name="40% - Accent6 10 3 3 2" xfId="29294" xr:uid="{00000000-0005-0000-0000-0000966B0000}"/>
    <cellStyle name="40% - Accent6 10 3 3 2 2" xfId="29295" xr:uid="{00000000-0005-0000-0000-0000976B0000}"/>
    <cellStyle name="40% - Accent6 10 3 3 3" xfId="29296" xr:uid="{00000000-0005-0000-0000-0000986B0000}"/>
    <cellStyle name="40% - Accent6 10 3 4" xfId="29297" xr:uid="{00000000-0005-0000-0000-0000996B0000}"/>
    <cellStyle name="40% - Accent6 10 3 4 2" xfId="29298" xr:uid="{00000000-0005-0000-0000-00009A6B0000}"/>
    <cellStyle name="40% - Accent6 10 3 4 2 2" xfId="29299" xr:uid="{00000000-0005-0000-0000-00009B6B0000}"/>
    <cellStyle name="40% - Accent6 10 3 4 3" xfId="29300" xr:uid="{00000000-0005-0000-0000-00009C6B0000}"/>
    <cellStyle name="40% - Accent6 10 3 5" xfId="29301" xr:uid="{00000000-0005-0000-0000-00009D6B0000}"/>
    <cellStyle name="40% - Accent6 10 3 5 2" xfId="29302" xr:uid="{00000000-0005-0000-0000-00009E6B0000}"/>
    <cellStyle name="40% - Accent6 10 3 6" xfId="29303" xr:uid="{00000000-0005-0000-0000-00009F6B0000}"/>
    <cellStyle name="40% - Accent6 10 3 6 2" xfId="29304" xr:uid="{00000000-0005-0000-0000-0000A06B0000}"/>
    <cellStyle name="40% - Accent6 10 3 7" xfId="29305" xr:uid="{00000000-0005-0000-0000-0000A16B0000}"/>
    <cellStyle name="40% - Accent6 10 4" xfId="29306" xr:uid="{00000000-0005-0000-0000-0000A26B0000}"/>
    <cellStyle name="40% - Accent6 10 4 2" xfId="29307" xr:uid="{00000000-0005-0000-0000-0000A36B0000}"/>
    <cellStyle name="40% - Accent6 10 4 2 2" xfId="29308" xr:uid="{00000000-0005-0000-0000-0000A46B0000}"/>
    <cellStyle name="40% - Accent6 10 4 2 2 2" xfId="29309" xr:uid="{00000000-0005-0000-0000-0000A56B0000}"/>
    <cellStyle name="40% - Accent6 10 4 2 3" xfId="29310" xr:uid="{00000000-0005-0000-0000-0000A66B0000}"/>
    <cellStyle name="40% - Accent6 10 4 3" xfId="29311" xr:uid="{00000000-0005-0000-0000-0000A76B0000}"/>
    <cellStyle name="40% - Accent6 10 4 3 2" xfId="29312" xr:uid="{00000000-0005-0000-0000-0000A86B0000}"/>
    <cellStyle name="40% - Accent6 10 4 4" xfId="29313" xr:uid="{00000000-0005-0000-0000-0000A96B0000}"/>
    <cellStyle name="40% - Accent6 10 5" xfId="29314" xr:uid="{00000000-0005-0000-0000-0000AA6B0000}"/>
    <cellStyle name="40% - Accent6 10 5 2" xfId="29315" xr:uid="{00000000-0005-0000-0000-0000AB6B0000}"/>
    <cellStyle name="40% - Accent6 10 5 2 2" xfId="29316" xr:uid="{00000000-0005-0000-0000-0000AC6B0000}"/>
    <cellStyle name="40% - Accent6 10 5 3" xfId="29317" xr:uid="{00000000-0005-0000-0000-0000AD6B0000}"/>
    <cellStyle name="40% - Accent6 10 6" xfId="29318" xr:uid="{00000000-0005-0000-0000-0000AE6B0000}"/>
    <cellStyle name="40% - Accent6 10 6 2" xfId="29319" xr:uid="{00000000-0005-0000-0000-0000AF6B0000}"/>
    <cellStyle name="40% - Accent6 10 6 2 2" xfId="29320" xr:uid="{00000000-0005-0000-0000-0000B06B0000}"/>
    <cellStyle name="40% - Accent6 10 6 3" xfId="29321" xr:uid="{00000000-0005-0000-0000-0000B16B0000}"/>
    <cellStyle name="40% - Accent6 10 7" xfId="29322" xr:uid="{00000000-0005-0000-0000-0000B26B0000}"/>
    <cellStyle name="40% - Accent6 10 7 2" xfId="29323" xr:uid="{00000000-0005-0000-0000-0000B36B0000}"/>
    <cellStyle name="40% - Accent6 10 7 2 2" xfId="29324" xr:uid="{00000000-0005-0000-0000-0000B46B0000}"/>
    <cellStyle name="40% - Accent6 10 7 3" xfId="29325" xr:uid="{00000000-0005-0000-0000-0000B56B0000}"/>
    <cellStyle name="40% - Accent6 10 8" xfId="29326" xr:uid="{00000000-0005-0000-0000-0000B66B0000}"/>
    <cellStyle name="40% - Accent6 10 8 2" xfId="29327" xr:uid="{00000000-0005-0000-0000-0000B76B0000}"/>
    <cellStyle name="40% - Accent6 10 9" xfId="29328" xr:uid="{00000000-0005-0000-0000-0000B86B0000}"/>
    <cellStyle name="40% - Accent6 10 9 2" xfId="29329" xr:uid="{00000000-0005-0000-0000-0000B96B0000}"/>
    <cellStyle name="40% - Accent6 11" xfId="29330" xr:uid="{00000000-0005-0000-0000-0000BA6B0000}"/>
    <cellStyle name="40% - Accent6 11 2" xfId="29331" xr:uid="{00000000-0005-0000-0000-0000BB6B0000}"/>
    <cellStyle name="40% - Accent6 11 2 2" xfId="29332" xr:uid="{00000000-0005-0000-0000-0000BC6B0000}"/>
    <cellStyle name="40% - Accent6 11 2 2 2" xfId="29333" xr:uid="{00000000-0005-0000-0000-0000BD6B0000}"/>
    <cellStyle name="40% - Accent6 11 2 2 2 2" xfId="29334" xr:uid="{00000000-0005-0000-0000-0000BE6B0000}"/>
    <cellStyle name="40% - Accent6 11 2 2 3" xfId="29335" xr:uid="{00000000-0005-0000-0000-0000BF6B0000}"/>
    <cellStyle name="40% - Accent6 11 2 3" xfId="29336" xr:uid="{00000000-0005-0000-0000-0000C06B0000}"/>
    <cellStyle name="40% - Accent6 11 2 3 2" xfId="29337" xr:uid="{00000000-0005-0000-0000-0000C16B0000}"/>
    <cellStyle name="40% - Accent6 11 2 3 2 2" xfId="29338" xr:uid="{00000000-0005-0000-0000-0000C26B0000}"/>
    <cellStyle name="40% - Accent6 11 2 3 3" xfId="29339" xr:uid="{00000000-0005-0000-0000-0000C36B0000}"/>
    <cellStyle name="40% - Accent6 11 2 4" xfId="29340" xr:uid="{00000000-0005-0000-0000-0000C46B0000}"/>
    <cellStyle name="40% - Accent6 11 2 4 2" xfId="29341" xr:uid="{00000000-0005-0000-0000-0000C56B0000}"/>
    <cellStyle name="40% - Accent6 11 2 4 2 2" xfId="29342" xr:uid="{00000000-0005-0000-0000-0000C66B0000}"/>
    <cellStyle name="40% - Accent6 11 2 4 3" xfId="29343" xr:uid="{00000000-0005-0000-0000-0000C76B0000}"/>
    <cellStyle name="40% - Accent6 11 2 5" xfId="29344" xr:uid="{00000000-0005-0000-0000-0000C86B0000}"/>
    <cellStyle name="40% - Accent6 11 2 5 2" xfId="29345" xr:uid="{00000000-0005-0000-0000-0000C96B0000}"/>
    <cellStyle name="40% - Accent6 11 2 6" xfId="29346" xr:uid="{00000000-0005-0000-0000-0000CA6B0000}"/>
    <cellStyle name="40% - Accent6 11 2 6 2" xfId="29347" xr:uid="{00000000-0005-0000-0000-0000CB6B0000}"/>
    <cellStyle name="40% - Accent6 11 2 7" xfId="29348" xr:uid="{00000000-0005-0000-0000-0000CC6B0000}"/>
    <cellStyle name="40% - Accent6 11 3" xfId="29349" xr:uid="{00000000-0005-0000-0000-0000CD6B0000}"/>
    <cellStyle name="40% - Accent6 11 3 2" xfId="29350" xr:uid="{00000000-0005-0000-0000-0000CE6B0000}"/>
    <cellStyle name="40% - Accent6 11 3 2 2" xfId="29351" xr:uid="{00000000-0005-0000-0000-0000CF6B0000}"/>
    <cellStyle name="40% - Accent6 11 3 2 2 2" xfId="29352" xr:uid="{00000000-0005-0000-0000-0000D06B0000}"/>
    <cellStyle name="40% - Accent6 11 3 2 3" xfId="29353" xr:uid="{00000000-0005-0000-0000-0000D16B0000}"/>
    <cellStyle name="40% - Accent6 11 3 3" xfId="29354" xr:uid="{00000000-0005-0000-0000-0000D26B0000}"/>
    <cellStyle name="40% - Accent6 11 3 3 2" xfId="29355" xr:uid="{00000000-0005-0000-0000-0000D36B0000}"/>
    <cellStyle name="40% - Accent6 11 3 4" xfId="29356" xr:uid="{00000000-0005-0000-0000-0000D46B0000}"/>
    <cellStyle name="40% - Accent6 11 4" xfId="29357" xr:uid="{00000000-0005-0000-0000-0000D56B0000}"/>
    <cellStyle name="40% - Accent6 11 4 2" xfId="29358" xr:uid="{00000000-0005-0000-0000-0000D66B0000}"/>
    <cellStyle name="40% - Accent6 11 4 2 2" xfId="29359" xr:uid="{00000000-0005-0000-0000-0000D76B0000}"/>
    <cellStyle name="40% - Accent6 11 4 3" xfId="29360" xr:uid="{00000000-0005-0000-0000-0000D86B0000}"/>
    <cellStyle name="40% - Accent6 11 5" xfId="29361" xr:uid="{00000000-0005-0000-0000-0000D96B0000}"/>
    <cellStyle name="40% - Accent6 11 5 2" xfId="29362" xr:uid="{00000000-0005-0000-0000-0000DA6B0000}"/>
    <cellStyle name="40% - Accent6 11 5 2 2" xfId="29363" xr:uid="{00000000-0005-0000-0000-0000DB6B0000}"/>
    <cellStyle name="40% - Accent6 11 5 3" xfId="29364" xr:uid="{00000000-0005-0000-0000-0000DC6B0000}"/>
    <cellStyle name="40% - Accent6 11 6" xfId="29365" xr:uid="{00000000-0005-0000-0000-0000DD6B0000}"/>
    <cellStyle name="40% - Accent6 11 6 2" xfId="29366" xr:uid="{00000000-0005-0000-0000-0000DE6B0000}"/>
    <cellStyle name="40% - Accent6 11 6 2 2" xfId="29367" xr:uid="{00000000-0005-0000-0000-0000DF6B0000}"/>
    <cellStyle name="40% - Accent6 11 6 3" xfId="29368" xr:uid="{00000000-0005-0000-0000-0000E06B0000}"/>
    <cellStyle name="40% - Accent6 11 7" xfId="29369" xr:uid="{00000000-0005-0000-0000-0000E16B0000}"/>
    <cellStyle name="40% - Accent6 11 7 2" xfId="29370" xr:uid="{00000000-0005-0000-0000-0000E26B0000}"/>
    <cellStyle name="40% - Accent6 11 8" xfId="29371" xr:uid="{00000000-0005-0000-0000-0000E36B0000}"/>
    <cellStyle name="40% - Accent6 11 8 2" xfId="29372" xr:uid="{00000000-0005-0000-0000-0000E46B0000}"/>
    <cellStyle name="40% - Accent6 11 9" xfId="29373" xr:uid="{00000000-0005-0000-0000-0000E56B0000}"/>
    <cellStyle name="40% - Accent6 12" xfId="29374" xr:uid="{00000000-0005-0000-0000-0000E66B0000}"/>
    <cellStyle name="40% - Accent6 12 2" xfId="29375" xr:uid="{00000000-0005-0000-0000-0000E76B0000}"/>
    <cellStyle name="40% - Accent6 12 2 2" xfId="29376" xr:uid="{00000000-0005-0000-0000-0000E86B0000}"/>
    <cellStyle name="40% - Accent6 12 2 2 2" xfId="29377" xr:uid="{00000000-0005-0000-0000-0000E96B0000}"/>
    <cellStyle name="40% - Accent6 12 2 2 2 2" xfId="29378" xr:uid="{00000000-0005-0000-0000-0000EA6B0000}"/>
    <cellStyle name="40% - Accent6 12 2 2 3" xfId="29379" xr:uid="{00000000-0005-0000-0000-0000EB6B0000}"/>
    <cellStyle name="40% - Accent6 12 2 3" xfId="29380" xr:uid="{00000000-0005-0000-0000-0000EC6B0000}"/>
    <cellStyle name="40% - Accent6 12 2 3 2" xfId="29381" xr:uid="{00000000-0005-0000-0000-0000ED6B0000}"/>
    <cellStyle name="40% - Accent6 12 2 4" xfId="29382" xr:uid="{00000000-0005-0000-0000-0000EE6B0000}"/>
    <cellStyle name="40% - Accent6 12 3" xfId="29383" xr:uid="{00000000-0005-0000-0000-0000EF6B0000}"/>
    <cellStyle name="40% - Accent6 12 3 2" xfId="29384" xr:uid="{00000000-0005-0000-0000-0000F06B0000}"/>
    <cellStyle name="40% - Accent6 12 3 2 2" xfId="29385" xr:uid="{00000000-0005-0000-0000-0000F16B0000}"/>
    <cellStyle name="40% - Accent6 12 3 3" xfId="29386" xr:uid="{00000000-0005-0000-0000-0000F26B0000}"/>
    <cellStyle name="40% - Accent6 12 4" xfId="29387" xr:uid="{00000000-0005-0000-0000-0000F36B0000}"/>
    <cellStyle name="40% - Accent6 12 4 2" xfId="29388" xr:uid="{00000000-0005-0000-0000-0000F46B0000}"/>
    <cellStyle name="40% - Accent6 12 4 2 2" xfId="29389" xr:uid="{00000000-0005-0000-0000-0000F56B0000}"/>
    <cellStyle name="40% - Accent6 12 4 3" xfId="29390" xr:uid="{00000000-0005-0000-0000-0000F66B0000}"/>
    <cellStyle name="40% - Accent6 12 5" xfId="29391" xr:uid="{00000000-0005-0000-0000-0000F76B0000}"/>
    <cellStyle name="40% - Accent6 12 5 2" xfId="29392" xr:uid="{00000000-0005-0000-0000-0000F86B0000}"/>
    <cellStyle name="40% - Accent6 12 5 2 2" xfId="29393" xr:uid="{00000000-0005-0000-0000-0000F96B0000}"/>
    <cellStyle name="40% - Accent6 12 5 3" xfId="29394" xr:uid="{00000000-0005-0000-0000-0000FA6B0000}"/>
    <cellStyle name="40% - Accent6 12 6" xfId="29395" xr:uid="{00000000-0005-0000-0000-0000FB6B0000}"/>
    <cellStyle name="40% - Accent6 12 6 2" xfId="29396" xr:uid="{00000000-0005-0000-0000-0000FC6B0000}"/>
    <cellStyle name="40% - Accent6 12 7" xfId="29397" xr:uid="{00000000-0005-0000-0000-0000FD6B0000}"/>
    <cellStyle name="40% - Accent6 12 7 2" xfId="29398" xr:uid="{00000000-0005-0000-0000-0000FE6B0000}"/>
    <cellStyle name="40% - Accent6 12 8" xfId="29399" xr:uid="{00000000-0005-0000-0000-0000FF6B0000}"/>
    <cellStyle name="40% - Accent6 13" xfId="29400" xr:uid="{00000000-0005-0000-0000-0000006C0000}"/>
    <cellStyle name="40% - Accent6 13 2" xfId="29401" xr:uid="{00000000-0005-0000-0000-0000016C0000}"/>
    <cellStyle name="40% - Accent6 13 2 2" xfId="29402" xr:uid="{00000000-0005-0000-0000-0000026C0000}"/>
    <cellStyle name="40% - Accent6 13 2 2 2" xfId="29403" xr:uid="{00000000-0005-0000-0000-0000036C0000}"/>
    <cellStyle name="40% - Accent6 13 2 3" xfId="29404" xr:uid="{00000000-0005-0000-0000-0000046C0000}"/>
    <cellStyle name="40% - Accent6 13 3" xfId="29405" xr:uid="{00000000-0005-0000-0000-0000056C0000}"/>
    <cellStyle name="40% - Accent6 13 3 2" xfId="29406" xr:uid="{00000000-0005-0000-0000-0000066C0000}"/>
    <cellStyle name="40% - Accent6 13 3 2 2" xfId="29407" xr:uid="{00000000-0005-0000-0000-0000076C0000}"/>
    <cellStyle name="40% - Accent6 13 3 3" xfId="29408" xr:uid="{00000000-0005-0000-0000-0000086C0000}"/>
    <cellStyle name="40% - Accent6 13 4" xfId="29409" xr:uid="{00000000-0005-0000-0000-0000096C0000}"/>
    <cellStyle name="40% - Accent6 13 4 2" xfId="29410" xr:uid="{00000000-0005-0000-0000-00000A6C0000}"/>
    <cellStyle name="40% - Accent6 13 4 2 2" xfId="29411" xr:uid="{00000000-0005-0000-0000-00000B6C0000}"/>
    <cellStyle name="40% - Accent6 13 4 3" xfId="29412" xr:uid="{00000000-0005-0000-0000-00000C6C0000}"/>
    <cellStyle name="40% - Accent6 13 5" xfId="29413" xr:uid="{00000000-0005-0000-0000-00000D6C0000}"/>
    <cellStyle name="40% - Accent6 13 5 2" xfId="29414" xr:uid="{00000000-0005-0000-0000-00000E6C0000}"/>
    <cellStyle name="40% - Accent6 13 6" xfId="29415" xr:uid="{00000000-0005-0000-0000-00000F6C0000}"/>
    <cellStyle name="40% - Accent6 13 6 2" xfId="29416" xr:uid="{00000000-0005-0000-0000-0000106C0000}"/>
    <cellStyle name="40% - Accent6 13 7" xfId="29417" xr:uid="{00000000-0005-0000-0000-0000116C0000}"/>
    <cellStyle name="40% - Accent6 14" xfId="29418" xr:uid="{00000000-0005-0000-0000-0000126C0000}"/>
    <cellStyle name="40% - Accent6 14 2" xfId="29419" xr:uid="{00000000-0005-0000-0000-0000136C0000}"/>
    <cellStyle name="40% - Accent6 14 2 2" xfId="29420" xr:uid="{00000000-0005-0000-0000-0000146C0000}"/>
    <cellStyle name="40% - Accent6 14 2 2 2" xfId="29421" xr:uid="{00000000-0005-0000-0000-0000156C0000}"/>
    <cellStyle name="40% - Accent6 14 2 3" xfId="29422" xr:uid="{00000000-0005-0000-0000-0000166C0000}"/>
    <cellStyle name="40% - Accent6 14 3" xfId="29423" xr:uid="{00000000-0005-0000-0000-0000176C0000}"/>
    <cellStyle name="40% - Accent6 14 3 2" xfId="29424" xr:uid="{00000000-0005-0000-0000-0000186C0000}"/>
    <cellStyle name="40% - Accent6 14 4" xfId="29425" xr:uid="{00000000-0005-0000-0000-0000196C0000}"/>
    <cellStyle name="40% - Accent6 14 4 2" xfId="29426" xr:uid="{00000000-0005-0000-0000-00001A6C0000}"/>
    <cellStyle name="40% - Accent6 14 5" xfId="29427" xr:uid="{00000000-0005-0000-0000-00001B6C0000}"/>
    <cellStyle name="40% - Accent6 15" xfId="29428" xr:uid="{00000000-0005-0000-0000-00001C6C0000}"/>
    <cellStyle name="40% - Accent6 15 2" xfId="29429" xr:uid="{00000000-0005-0000-0000-00001D6C0000}"/>
    <cellStyle name="40% - Accent6 15 2 2" xfId="29430" xr:uid="{00000000-0005-0000-0000-00001E6C0000}"/>
    <cellStyle name="40% - Accent6 15 3" xfId="29431" xr:uid="{00000000-0005-0000-0000-00001F6C0000}"/>
    <cellStyle name="40% - Accent6 16" xfId="29432" xr:uid="{00000000-0005-0000-0000-0000206C0000}"/>
    <cellStyle name="40% - Accent6 16 2" xfId="29433" xr:uid="{00000000-0005-0000-0000-0000216C0000}"/>
    <cellStyle name="40% - Accent6 16 2 2" xfId="29434" xr:uid="{00000000-0005-0000-0000-0000226C0000}"/>
    <cellStyle name="40% - Accent6 16 3" xfId="29435" xr:uid="{00000000-0005-0000-0000-0000236C0000}"/>
    <cellStyle name="40% - Accent6 17" xfId="29436" xr:uid="{00000000-0005-0000-0000-0000246C0000}"/>
    <cellStyle name="40% - Accent6 17 2" xfId="29437" xr:uid="{00000000-0005-0000-0000-0000256C0000}"/>
    <cellStyle name="40% - Accent6 17 2 2" xfId="29438" xr:uid="{00000000-0005-0000-0000-0000266C0000}"/>
    <cellStyle name="40% - Accent6 17 3" xfId="29439" xr:uid="{00000000-0005-0000-0000-0000276C0000}"/>
    <cellStyle name="40% - Accent6 18" xfId="29440" xr:uid="{00000000-0005-0000-0000-0000286C0000}"/>
    <cellStyle name="40% - Accent6 18 2" xfId="29441" xr:uid="{00000000-0005-0000-0000-0000296C0000}"/>
    <cellStyle name="40% - Accent6 19" xfId="29442" xr:uid="{00000000-0005-0000-0000-00002A6C0000}"/>
    <cellStyle name="40% - Accent6 19 2" xfId="29443" xr:uid="{00000000-0005-0000-0000-00002B6C0000}"/>
    <cellStyle name="40% - Accent6 2" xfId="904" xr:uid="{00000000-0005-0000-0000-00002C6C0000}"/>
    <cellStyle name="40% - Accent6 2 10" xfId="29444" xr:uid="{00000000-0005-0000-0000-00002D6C0000}"/>
    <cellStyle name="40% - Accent6 2 10 2" xfId="29445" xr:uid="{00000000-0005-0000-0000-00002E6C0000}"/>
    <cellStyle name="40% - Accent6 2 10 2 2" xfId="29446" xr:uid="{00000000-0005-0000-0000-00002F6C0000}"/>
    <cellStyle name="40% - Accent6 2 10 3" xfId="29447" xr:uid="{00000000-0005-0000-0000-0000306C0000}"/>
    <cellStyle name="40% - Accent6 2 11" xfId="29448" xr:uid="{00000000-0005-0000-0000-0000316C0000}"/>
    <cellStyle name="40% - Accent6 2 11 2" xfId="29449" xr:uid="{00000000-0005-0000-0000-0000326C0000}"/>
    <cellStyle name="40% - Accent6 2 12" xfId="29450" xr:uid="{00000000-0005-0000-0000-0000336C0000}"/>
    <cellStyle name="40% - Accent6 2 12 2" xfId="29451" xr:uid="{00000000-0005-0000-0000-0000346C0000}"/>
    <cellStyle name="40% - Accent6 2 13" xfId="29452" xr:uid="{00000000-0005-0000-0000-0000356C0000}"/>
    <cellStyle name="40% - Accent6 2 14" xfId="29453" xr:uid="{00000000-0005-0000-0000-0000366C0000}"/>
    <cellStyle name="40% - Accent6 2 2" xfId="905" xr:uid="{00000000-0005-0000-0000-0000376C0000}"/>
    <cellStyle name="40% - Accent6 2 2 10" xfId="29454" xr:uid="{00000000-0005-0000-0000-0000386C0000}"/>
    <cellStyle name="40% - Accent6 2 2 10 2" xfId="29455" xr:uid="{00000000-0005-0000-0000-0000396C0000}"/>
    <cellStyle name="40% - Accent6 2 2 11" xfId="29456" xr:uid="{00000000-0005-0000-0000-00003A6C0000}"/>
    <cellStyle name="40% - Accent6 2 2 12" xfId="29457" xr:uid="{00000000-0005-0000-0000-00003B6C0000}"/>
    <cellStyle name="40% - Accent6 2 2 2" xfId="2642" xr:uid="{00000000-0005-0000-0000-00003C6C0000}"/>
    <cellStyle name="40% - Accent6 2 2 2 10" xfId="29458" xr:uid="{00000000-0005-0000-0000-00003D6C0000}"/>
    <cellStyle name="40% - Accent6 2 2 2 11" xfId="29459" xr:uid="{00000000-0005-0000-0000-00003E6C0000}"/>
    <cellStyle name="40% - Accent6 2 2 2 2" xfId="29460" xr:uid="{00000000-0005-0000-0000-00003F6C0000}"/>
    <cellStyle name="40% - Accent6 2 2 2 2 2" xfId="29461" xr:uid="{00000000-0005-0000-0000-0000406C0000}"/>
    <cellStyle name="40% - Accent6 2 2 2 2 2 2" xfId="29462" xr:uid="{00000000-0005-0000-0000-0000416C0000}"/>
    <cellStyle name="40% - Accent6 2 2 2 2 2 2 2" xfId="29463" xr:uid="{00000000-0005-0000-0000-0000426C0000}"/>
    <cellStyle name="40% - Accent6 2 2 2 2 2 2 2 2" xfId="29464" xr:uid="{00000000-0005-0000-0000-0000436C0000}"/>
    <cellStyle name="40% - Accent6 2 2 2 2 2 2 3" xfId="29465" xr:uid="{00000000-0005-0000-0000-0000446C0000}"/>
    <cellStyle name="40% - Accent6 2 2 2 2 2 3" xfId="29466" xr:uid="{00000000-0005-0000-0000-0000456C0000}"/>
    <cellStyle name="40% - Accent6 2 2 2 2 2 3 2" xfId="29467" xr:uid="{00000000-0005-0000-0000-0000466C0000}"/>
    <cellStyle name="40% - Accent6 2 2 2 2 2 3 2 2" xfId="29468" xr:uid="{00000000-0005-0000-0000-0000476C0000}"/>
    <cellStyle name="40% - Accent6 2 2 2 2 2 3 3" xfId="29469" xr:uid="{00000000-0005-0000-0000-0000486C0000}"/>
    <cellStyle name="40% - Accent6 2 2 2 2 2 4" xfId="29470" xr:uid="{00000000-0005-0000-0000-0000496C0000}"/>
    <cellStyle name="40% - Accent6 2 2 2 2 2 4 2" xfId="29471" xr:uid="{00000000-0005-0000-0000-00004A6C0000}"/>
    <cellStyle name="40% - Accent6 2 2 2 2 2 4 2 2" xfId="29472" xr:uid="{00000000-0005-0000-0000-00004B6C0000}"/>
    <cellStyle name="40% - Accent6 2 2 2 2 2 4 3" xfId="29473" xr:uid="{00000000-0005-0000-0000-00004C6C0000}"/>
    <cellStyle name="40% - Accent6 2 2 2 2 2 5" xfId="29474" xr:uid="{00000000-0005-0000-0000-00004D6C0000}"/>
    <cellStyle name="40% - Accent6 2 2 2 2 2 5 2" xfId="29475" xr:uid="{00000000-0005-0000-0000-00004E6C0000}"/>
    <cellStyle name="40% - Accent6 2 2 2 2 2 6" xfId="29476" xr:uid="{00000000-0005-0000-0000-00004F6C0000}"/>
    <cellStyle name="40% - Accent6 2 2 2 2 2 6 2" xfId="29477" xr:uid="{00000000-0005-0000-0000-0000506C0000}"/>
    <cellStyle name="40% - Accent6 2 2 2 2 2 7" xfId="29478" xr:uid="{00000000-0005-0000-0000-0000516C0000}"/>
    <cellStyle name="40% - Accent6 2 2 2 2 3" xfId="29479" xr:uid="{00000000-0005-0000-0000-0000526C0000}"/>
    <cellStyle name="40% - Accent6 2 2 2 2 3 2" xfId="29480" xr:uid="{00000000-0005-0000-0000-0000536C0000}"/>
    <cellStyle name="40% - Accent6 2 2 2 2 3 2 2" xfId="29481" xr:uid="{00000000-0005-0000-0000-0000546C0000}"/>
    <cellStyle name="40% - Accent6 2 2 2 2 3 2 2 2" xfId="29482" xr:uid="{00000000-0005-0000-0000-0000556C0000}"/>
    <cellStyle name="40% - Accent6 2 2 2 2 3 2 3" xfId="29483" xr:uid="{00000000-0005-0000-0000-0000566C0000}"/>
    <cellStyle name="40% - Accent6 2 2 2 2 3 3" xfId="29484" xr:uid="{00000000-0005-0000-0000-0000576C0000}"/>
    <cellStyle name="40% - Accent6 2 2 2 2 3 3 2" xfId="29485" xr:uid="{00000000-0005-0000-0000-0000586C0000}"/>
    <cellStyle name="40% - Accent6 2 2 2 2 3 4" xfId="29486" xr:uid="{00000000-0005-0000-0000-0000596C0000}"/>
    <cellStyle name="40% - Accent6 2 2 2 2 4" xfId="29487" xr:uid="{00000000-0005-0000-0000-00005A6C0000}"/>
    <cellStyle name="40% - Accent6 2 2 2 2 4 2" xfId="29488" xr:uid="{00000000-0005-0000-0000-00005B6C0000}"/>
    <cellStyle name="40% - Accent6 2 2 2 2 4 2 2" xfId="29489" xr:uid="{00000000-0005-0000-0000-00005C6C0000}"/>
    <cellStyle name="40% - Accent6 2 2 2 2 4 3" xfId="29490" xr:uid="{00000000-0005-0000-0000-00005D6C0000}"/>
    <cellStyle name="40% - Accent6 2 2 2 2 5" xfId="29491" xr:uid="{00000000-0005-0000-0000-00005E6C0000}"/>
    <cellStyle name="40% - Accent6 2 2 2 2 5 2" xfId="29492" xr:uid="{00000000-0005-0000-0000-00005F6C0000}"/>
    <cellStyle name="40% - Accent6 2 2 2 2 5 2 2" xfId="29493" xr:uid="{00000000-0005-0000-0000-0000606C0000}"/>
    <cellStyle name="40% - Accent6 2 2 2 2 5 3" xfId="29494" xr:uid="{00000000-0005-0000-0000-0000616C0000}"/>
    <cellStyle name="40% - Accent6 2 2 2 2 6" xfId="29495" xr:uid="{00000000-0005-0000-0000-0000626C0000}"/>
    <cellStyle name="40% - Accent6 2 2 2 2 6 2" xfId="29496" xr:uid="{00000000-0005-0000-0000-0000636C0000}"/>
    <cellStyle name="40% - Accent6 2 2 2 2 6 2 2" xfId="29497" xr:uid="{00000000-0005-0000-0000-0000646C0000}"/>
    <cellStyle name="40% - Accent6 2 2 2 2 6 3" xfId="29498" xr:uid="{00000000-0005-0000-0000-0000656C0000}"/>
    <cellStyle name="40% - Accent6 2 2 2 2 7" xfId="29499" xr:uid="{00000000-0005-0000-0000-0000666C0000}"/>
    <cellStyle name="40% - Accent6 2 2 2 2 7 2" xfId="29500" xr:uid="{00000000-0005-0000-0000-0000676C0000}"/>
    <cellStyle name="40% - Accent6 2 2 2 2 8" xfId="29501" xr:uid="{00000000-0005-0000-0000-0000686C0000}"/>
    <cellStyle name="40% - Accent6 2 2 2 2 8 2" xfId="29502" xr:uid="{00000000-0005-0000-0000-0000696C0000}"/>
    <cellStyle name="40% - Accent6 2 2 2 2 9" xfId="29503" xr:uid="{00000000-0005-0000-0000-00006A6C0000}"/>
    <cellStyle name="40% - Accent6 2 2 2 3" xfId="29504" xr:uid="{00000000-0005-0000-0000-00006B6C0000}"/>
    <cellStyle name="40% - Accent6 2 2 2 3 2" xfId="29505" xr:uid="{00000000-0005-0000-0000-00006C6C0000}"/>
    <cellStyle name="40% - Accent6 2 2 2 3 2 2" xfId="29506" xr:uid="{00000000-0005-0000-0000-00006D6C0000}"/>
    <cellStyle name="40% - Accent6 2 2 2 3 2 2 2" xfId="29507" xr:uid="{00000000-0005-0000-0000-00006E6C0000}"/>
    <cellStyle name="40% - Accent6 2 2 2 3 2 3" xfId="29508" xr:uid="{00000000-0005-0000-0000-00006F6C0000}"/>
    <cellStyle name="40% - Accent6 2 2 2 3 3" xfId="29509" xr:uid="{00000000-0005-0000-0000-0000706C0000}"/>
    <cellStyle name="40% - Accent6 2 2 2 3 3 2" xfId="29510" xr:uid="{00000000-0005-0000-0000-0000716C0000}"/>
    <cellStyle name="40% - Accent6 2 2 2 3 3 2 2" xfId="29511" xr:uid="{00000000-0005-0000-0000-0000726C0000}"/>
    <cellStyle name="40% - Accent6 2 2 2 3 3 3" xfId="29512" xr:uid="{00000000-0005-0000-0000-0000736C0000}"/>
    <cellStyle name="40% - Accent6 2 2 2 3 4" xfId="29513" xr:uid="{00000000-0005-0000-0000-0000746C0000}"/>
    <cellStyle name="40% - Accent6 2 2 2 3 4 2" xfId="29514" xr:uid="{00000000-0005-0000-0000-0000756C0000}"/>
    <cellStyle name="40% - Accent6 2 2 2 3 4 2 2" xfId="29515" xr:uid="{00000000-0005-0000-0000-0000766C0000}"/>
    <cellStyle name="40% - Accent6 2 2 2 3 4 3" xfId="29516" xr:uid="{00000000-0005-0000-0000-0000776C0000}"/>
    <cellStyle name="40% - Accent6 2 2 2 3 5" xfId="29517" xr:uid="{00000000-0005-0000-0000-0000786C0000}"/>
    <cellStyle name="40% - Accent6 2 2 2 3 5 2" xfId="29518" xr:uid="{00000000-0005-0000-0000-0000796C0000}"/>
    <cellStyle name="40% - Accent6 2 2 2 3 6" xfId="29519" xr:uid="{00000000-0005-0000-0000-00007A6C0000}"/>
    <cellStyle name="40% - Accent6 2 2 2 3 6 2" xfId="29520" xr:uid="{00000000-0005-0000-0000-00007B6C0000}"/>
    <cellStyle name="40% - Accent6 2 2 2 3 7" xfId="29521" xr:uid="{00000000-0005-0000-0000-00007C6C0000}"/>
    <cellStyle name="40% - Accent6 2 2 2 4" xfId="29522" xr:uid="{00000000-0005-0000-0000-00007D6C0000}"/>
    <cellStyle name="40% - Accent6 2 2 2 4 2" xfId="29523" xr:uid="{00000000-0005-0000-0000-00007E6C0000}"/>
    <cellStyle name="40% - Accent6 2 2 2 4 2 2" xfId="29524" xr:uid="{00000000-0005-0000-0000-00007F6C0000}"/>
    <cellStyle name="40% - Accent6 2 2 2 4 2 2 2" xfId="29525" xr:uid="{00000000-0005-0000-0000-0000806C0000}"/>
    <cellStyle name="40% - Accent6 2 2 2 4 2 3" xfId="29526" xr:uid="{00000000-0005-0000-0000-0000816C0000}"/>
    <cellStyle name="40% - Accent6 2 2 2 4 3" xfId="29527" xr:uid="{00000000-0005-0000-0000-0000826C0000}"/>
    <cellStyle name="40% - Accent6 2 2 2 4 3 2" xfId="29528" xr:uid="{00000000-0005-0000-0000-0000836C0000}"/>
    <cellStyle name="40% - Accent6 2 2 2 4 4" xfId="29529" xr:uid="{00000000-0005-0000-0000-0000846C0000}"/>
    <cellStyle name="40% - Accent6 2 2 2 5" xfId="29530" xr:uid="{00000000-0005-0000-0000-0000856C0000}"/>
    <cellStyle name="40% - Accent6 2 2 2 5 2" xfId="29531" xr:uid="{00000000-0005-0000-0000-0000866C0000}"/>
    <cellStyle name="40% - Accent6 2 2 2 5 2 2" xfId="29532" xr:uid="{00000000-0005-0000-0000-0000876C0000}"/>
    <cellStyle name="40% - Accent6 2 2 2 5 3" xfId="29533" xr:uid="{00000000-0005-0000-0000-0000886C0000}"/>
    <cellStyle name="40% - Accent6 2 2 2 6" xfId="29534" xr:uid="{00000000-0005-0000-0000-0000896C0000}"/>
    <cellStyle name="40% - Accent6 2 2 2 6 2" xfId="29535" xr:uid="{00000000-0005-0000-0000-00008A6C0000}"/>
    <cellStyle name="40% - Accent6 2 2 2 6 2 2" xfId="29536" xr:uid="{00000000-0005-0000-0000-00008B6C0000}"/>
    <cellStyle name="40% - Accent6 2 2 2 6 3" xfId="29537" xr:uid="{00000000-0005-0000-0000-00008C6C0000}"/>
    <cellStyle name="40% - Accent6 2 2 2 7" xfId="29538" xr:uid="{00000000-0005-0000-0000-00008D6C0000}"/>
    <cellStyle name="40% - Accent6 2 2 2 7 2" xfId="29539" xr:uid="{00000000-0005-0000-0000-00008E6C0000}"/>
    <cellStyle name="40% - Accent6 2 2 2 7 2 2" xfId="29540" xr:uid="{00000000-0005-0000-0000-00008F6C0000}"/>
    <cellStyle name="40% - Accent6 2 2 2 7 3" xfId="29541" xr:uid="{00000000-0005-0000-0000-0000906C0000}"/>
    <cellStyle name="40% - Accent6 2 2 2 8" xfId="29542" xr:uid="{00000000-0005-0000-0000-0000916C0000}"/>
    <cellStyle name="40% - Accent6 2 2 2 8 2" xfId="29543" xr:uid="{00000000-0005-0000-0000-0000926C0000}"/>
    <cellStyle name="40% - Accent6 2 2 2 9" xfId="29544" xr:uid="{00000000-0005-0000-0000-0000936C0000}"/>
    <cellStyle name="40% - Accent6 2 2 2 9 2" xfId="29545" xr:uid="{00000000-0005-0000-0000-0000946C0000}"/>
    <cellStyle name="40% - Accent6 2 2 3" xfId="29546" xr:uid="{00000000-0005-0000-0000-0000956C0000}"/>
    <cellStyle name="40% - Accent6 2 2 3 2" xfId="29547" xr:uid="{00000000-0005-0000-0000-0000966C0000}"/>
    <cellStyle name="40% - Accent6 2 2 3 2 2" xfId="29548" xr:uid="{00000000-0005-0000-0000-0000976C0000}"/>
    <cellStyle name="40% - Accent6 2 2 3 2 2 2" xfId="29549" xr:uid="{00000000-0005-0000-0000-0000986C0000}"/>
    <cellStyle name="40% - Accent6 2 2 3 2 2 2 2" xfId="29550" xr:uid="{00000000-0005-0000-0000-0000996C0000}"/>
    <cellStyle name="40% - Accent6 2 2 3 2 2 3" xfId="29551" xr:uid="{00000000-0005-0000-0000-00009A6C0000}"/>
    <cellStyle name="40% - Accent6 2 2 3 2 3" xfId="29552" xr:uid="{00000000-0005-0000-0000-00009B6C0000}"/>
    <cellStyle name="40% - Accent6 2 2 3 2 3 2" xfId="29553" xr:uid="{00000000-0005-0000-0000-00009C6C0000}"/>
    <cellStyle name="40% - Accent6 2 2 3 2 3 2 2" xfId="29554" xr:uid="{00000000-0005-0000-0000-00009D6C0000}"/>
    <cellStyle name="40% - Accent6 2 2 3 2 3 3" xfId="29555" xr:uid="{00000000-0005-0000-0000-00009E6C0000}"/>
    <cellStyle name="40% - Accent6 2 2 3 2 4" xfId="29556" xr:uid="{00000000-0005-0000-0000-00009F6C0000}"/>
    <cellStyle name="40% - Accent6 2 2 3 2 4 2" xfId="29557" xr:uid="{00000000-0005-0000-0000-0000A06C0000}"/>
    <cellStyle name="40% - Accent6 2 2 3 2 4 2 2" xfId="29558" xr:uid="{00000000-0005-0000-0000-0000A16C0000}"/>
    <cellStyle name="40% - Accent6 2 2 3 2 4 3" xfId="29559" xr:uid="{00000000-0005-0000-0000-0000A26C0000}"/>
    <cellStyle name="40% - Accent6 2 2 3 2 5" xfId="29560" xr:uid="{00000000-0005-0000-0000-0000A36C0000}"/>
    <cellStyle name="40% - Accent6 2 2 3 2 5 2" xfId="29561" xr:uid="{00000000-0005-0000-0000-0000A46C0000}"/>
    <cellStyle name="40% - Accent6 2 2 3 2 6" xfId="29562" xr:uid="{00000000-0005-0000-0000-0000A56C0000}"/>
    <cellStyle name="40% - Accent6 2 2 3 2 6 2" xfId="29563" xr:uid="{00000000-0005-0000-0000-0000A66C0000}"/>
    <cellStyle name="40% - Accent6 2 2 3 2 7" xfId="29564" xr:uid="{00000000-0005-0000-0000-0000A76C0000}"/>
    <cellStyle name="40% - Accent6 2 2 3 3" xfId="29565" xr:uid="{00000000-0005-0000-0000-0000A86C0000}"/>
    <cellStyle name="40% - Accent6 2 2 3 3 2" xfId="29566" xr:uid="{00000000-0005-0000-0000-0000A96C0000}"/>
    <cellStyle name="40% - Accent6 2 2 3 3 2 2" xfId="29567" xr:uid="{00000000-0005-0000-0000-0000AA6C0000}"/>
    <cellStyle name="40% - Accent6 2 2 3 3 2 2 2" xfId="29568" xr:uid="{00000000-0005-0000-0000-0000AB6C0000}"/>
    <cellStyle name="40% - Accent6 2 2 3 3 2 3" xfId="29569" xr:uid="{00000000-0005-0000-0000-0000AC6C0000}"/>
    <cellStyle name="40% - Accent6 2 2 3 3 3" xfId="29570" xr:uid="{00000000-0005-0000-0000-0000AD6C0000}"/>
    <cellStyle name="40% - Accent6 2 2 3 3 3 2" xfId="29571" xr:uid="{00000000-0005-0000-0000-0000AE6C0000}"/>
    <cellStyle name="40% - Accent6 2 2 3 3 4" xfId="29572" xr:uid="{00000000-0005-0000-0000-0000AF6C0000}"/>
    <cellStyle name="40% - Accent6 2 2 3 4" xfId="29573" xr:uid="{00000000-0005-0000-0000-0000B06C0000}"/>
    <cellStyle name="40% - Accent6 2 2 3 4 2" xfId="29574" xr:uid="{00000000-0005-0000-0000-0000B16C0000}"/>
    <cellStyle name="40% - Accent6 2 2 3 4 2 2" xfId="29575" xr:uid="{00000000-0005-0000-0000-0000B26C0000}"/>
    <cellStyle name="40% - Accent6 2 2 3 4 3" xfId="29576" xr:uid="{00000000-0005-0000-0000-0000B36C0000}"/>
    <cellStyle name="40% - Accent6 2 2 3 5" xfId="29577" xr:uid="{00000000-0005-0000-0000-0000B46C0000}"/>
    <cellStyle name="40% - Accent6 2 2 3 5 2" xfId="29578" xr:uid="{00000000-0005-0000-0000-0000B56C0000}"/>
    <cellStyle name="40% - Accent6 2 2 3 5 2 2" xfId="29579" xr:uid="{00000000-0005-0000-0000-0000B66C0000}"/>
    <cellStyle name="40% - Accent6 2 2 3 5 3" xfId="29580" xr:uid="{00000000-0005-0000-0000-0000B76C0000}"/>
    <cellStyle name="40% - Accent6 2 2 3 6" xfId="29581" xr:uid="{00000000-0005-0000-0000-0000B86C0000}"/>
    <cellStyle name="40% - Accent6 2 2 3 6 2" xfId="29582" xr:uid="{00000000-0005-0000-0000-0000B96C0000}"/>
    <cellStyle name="40% - Accent6 2 2 3 6 2 2" xfId="29583" xr:uid="{00000000-0005-0000-0000-0000BA6C0000}"/>
    <cellStyle name="40% - Accent6 2 2 3 6 3" xfId="29584" xr:uid="{00000000-0005-0000-0000-0000BB6C0000}"/>
    <cellStyle name="40% - Accent6 2 2 3 7" xfId="29585" xr:uid="{00000000-0005-0000-0000-0000BC6C0000}"/>
    <cellStyle name="40% - Accent6 2 2 3 7 2" xfId="29586" xr:uid="{00000000-0005-0000-0000-0000BD6C0000}"/>
    <cellStyle name="40% - Accent6 2 2 3 8" xfId="29587" xr:uid="{00000000-0005-0000-0000-0000BE6C0000}"/>
    <cellStyle name="40% - Accent6 2 2 3 8 2" xfId="29588" xr:uid="{00000000-0005-0000-0000-0000BF6C0000}"/>
    <cellStyle name="40% - Accent6 2 2 3 9" xfId="29589" xr:uid="{00000000-0005-0000-0000-0000C06C0000}"/>
    <cellStyle name="40% - Accent6 2 2 4" xfId="29590" xr:uid="{00000000-0005-0000-0000-0000C16C0000}"/>
    <cellStyle name="40% - Accent6 2 2 4 2" xfId="29591" xr:uid="{00000000-0005-0000-0000-0000C26C0000}"/>
    <cellStyle name="40% - Accent6 2 2 4 2 2" xfId="29592" xr:uid="{00000000-0005-0000-0000-0000C36C0000}"/>
    <cellStyle name="40% - Accent6 2 2 4 2 2 2" xfId="29593" xr:uid="{00000000-0005-0000-0000-0000C46C0000}"/>
    <cellStyle name="40% - Accent6 2 2 4 2 3" xfId="29594" xr:uid="{00000000-0005-0000-0000-0000C56C0000}"/>
    <cellStyle name="40% - Accent6 2 2 4 3" xfId="29595" xr:uid="{00000000-0005-0000-0000-0000C66C0000}"/>
    <cellStyle name="40% - Accent6 2 2 4 3 2" xfId="29596" xr:uid="{00000000-0005-0000-0000-0000C76C0000}"/>
    <cellStyle name="40% - Accent6 2 2 4 3 2 2" xfId="29597" xr:uid="{00000000-0005-0000-0000-0000C86C0000}"/>
    <cellStyle name="40% - Accent6 2 2 4 3 3" xfId="29598" xr:uid="{00000000-0005-0000-0000-0000C96C0000}"/>
    <cellStyle name="40% - Accent6 2 2 4 4" xfId="29599" xr:uid="{00000000-0005-0000-0000-0000CA6C0000}"/>
    <cellStyle name="40% - Accent6 2 2 4 4 2" xfId="29600" xr:uid="{00000000-0005-0000-0000-0000CB6C0000}"/>
    <cellStyle name="40% - Accent6 2 2 4 4 2 2" xfId="29601" xr:uid="{00000000-0005-0000-0000-0000CC6C0000}"/>
    <cellStyle name="40% - Accent6 2 2 4 4 3" xfId="29602" xr:uid="{00000000-0005-0000-0000-0000CD6C0000}"/>
    <cellStyle name="40% - Accent6 2 2 4 5" xfId="29603" xr:uid="{00000000-0005-0000-0000-0000CE6C0000}"/>
    <cellStyle name="40% - Accent6 2 2 4 5 2" xfId="29604" xr:uid="{00000000-0005-0000-0000-0000CF6C0000}"/>
    <cellStyle name="40% - Accent6 2 2 4 6" xfId="29605" xr:uid="{00000000-0005-0000-0000-0000D06C0000}"/>
    <cellStyle name="40% - Accent6 2 2 4 6 2" xfId="29606" xr:uid="{00000000-0005-0000-0000-0000D16C0000}"/>
    <cellStyle name="40% - Accent6 2 2 4 7" xfId="29607" xr:uid="{00000000-0005-0000-0000-0000D26C0000}"/>
    <cellStyle name="40% - Accent6 2 2 5" xfId="29608" xr:uid="{00000000-0005-0000-0000-0000D36C0000}"/>
    <cellStyle name="40% - Accent6 2 2 5 2" xfId="29609" xr:uid="{00000000-0005-0000-0000-0000D46C0000}"/>
    <cellStyle name="40% - Accent6 2 2 5 2 2" xfId="29610" xr:uid="{00000000-0005-0000-0000-0000D56C0000}"/>
    <cellStyle name="40% - Accent6 2 2 5 2 2 2" xfId="29611" xr:uid="{00000000-0005-0000-0000-0000D66C0000}"/>
    <cellStyle name="40% - Accent6 2 2 5 2 3" xfId="29612" xr:uid="{00000000-0005-0000-0000-0000D76C0000}"/>
    <cellStyle name="40% - Accent6 2 2 5 3" xfId="29613" xr:uid="{00000000-0005-0000-0000-0000D86C0000}"/>
    <cellStyle name="40% - Accent6 2 2 5 3 2" xfId="29614" xr:uid="{00000000-0005-0000-0000-0000D96C0000}"/>
    <cellStyle name="40% - Accent6 2 2 5 4" xfId="29615" xr:uid="{00000000-0005-0000-0000-0000DA6C0000}"/>
    <cellStyle name="40% - Accent6 2 2 6" xfId="29616" xr:uid="{00000000-0005-0000-0000-0000DB6C0000}"/>
    <cellStyle name="40% - Accent6 2 2 6 2" xfId="29617" xr:uid="{00000000-0005-0000-0000-0000DC6C0000}"/>
    <cellStyle name="40% - Accent6 2 2 6 2 2" xfId="29618" xr:uid="{00000000-0005-0000-0000-0000DD6C0000}"/>
    <cellStyle name="40% - Accent6 2 2 6 3" xfId="29619" xr:uid="{00000000-0005-0000-0000-0000DE6C0000}"/>
    <cellStyle name="40% - Accent6 2 2 7" xfId="29620" xr:uid="{00000000-0005-0000-0000-0000DF6C0000}"/>
    <cellStyle name="40% - Accent6 2 2 7 2" xfId="29621" xr:uid="{00000000-0005-0000-0000-0000E06C0000}"/>
    <cellStyle name="40% - Accent6 2 2 7 2 2" xfId="29622" xr:uid="{00000000-0005-0000-0000-0000E16C0000}"/>
    <cellStyle name="40% - Accent6 2 2 7 3" xfId="29623" xr:uid="{00000000-0005-0000-0000-0000E26C0000}"/>
    <cellStyle name="40% - Accent6 2 2 8" xfId="29624" xr:uid="{00000000-0005-0000-0000-0000E36C0000}"/>
    <cellStyle name="40% - Accent6 2 2 8 2" xfId="29625" xr:uid="{00000000-0005-0000-0000-0000E46C0000}"/>
    <cellStyle name="40% - Accent6 2 2 8 2 2" xfId="29626" xr:uid="{00000000-0005-0000-0000-0000E56C0000}"/>
    <cellStyle name="40% - Accent6 2 2 8 3" xfId="29627" xr:uid="{00000000-0005-0000-0000-0000E66C0000}"/>
    <cellStyle name="40% - Accent6 2 2 9" xfId="29628" xr:uid="{00000000-0005-0000-0000-0000E76C0000}"/>
    <cellStyle name="40% - Accent6 2 2 9 2" xfId="29629" xr:uid="{00000000-0005-0000-0000-0000E86C0000}"/>
    <cellStyle name="40% - Accent6 2 3" xfId="906" xr:uid="{00000000-0005-0000-0000-0000E96C0000}"/>
    <cellStyle name="40% - Accent6 2 3 10" xfId="29630" xr:uid="{00000000-0005-0000-0000-0000EA6C0000}"/>
    <cellStyle name="40% - Accent6 2 3 10 2" xfId="29631" xr:uid="{00000000-0005-0000-0000-0000EB6C0000}"/>
    <cellStyle name="40% - Accent6 2 3 11" xfId="29632" xr:uid="{00000000-0005-0000-0000-0000EC6C0000}"/>
    <cellStyle name="40% - Accent6 2 3 12" xfId="29633" xr:uid="{00000000-0005-0000-0000-0000ED6C0000}"/>
    <cellStyle name="40% - Accent6 2 3 2" xfId="29634" xr:uid="{00000000-0005-0000-0000-0000EE6C0000}"/>
    <cellStyle name="40% - Accent6 2 3 2 10" xfId="29635" xr:uid="{00000000-0005-0000-0000-0000EF6C0000}"/>
    <cellStyle name="40% - Accent6 2 3 2 2" xfId="29636" xr:uid="{00000000-0005-0000-0000-0000F06C0000}"/>
    <cellStyle name="40% - Accent6 2 3 2 2 2" xfId="29637" xr:uid="{00000000-0005-0000-0000-0000F16C0000}"/>
    <cellStyle name="40% - Accent6 2 3 2 2 2 2" xfId="29638" xr:uid="{00000000-0005-0000-0000-0000F26C0000}"/>
    <cellStyle name="40% - Accent6 2 3 2 2 2 2 2" xfId="29639" xr:uid="{00000000-0005-0000-0000-0000F36C0000}"/>
    <cellStyle name="40% - Accent6 2 3 2 2 2 2 2 2" xfId="29640" xr:uid="{00000000-0005-0000-0000-0000F46C0000}"/>
    <cellStyle name="40% - Accent6 2 3 2 2 2 2 3" xfId="29641" xr:uid="{00000000-0005-0000-0000-0000F56C0000}"/>
    <cellStyle name="40% - Accent6 2 3 2 2 2 3" xfId="29642" xr:uid="{00000000-0005-0000-0000-0000F66C0000}"/>
    <cellStyle name="40% - Accent6 2 3 2 2 2 3 2" xfId="29643" xr:uid="{00000000-0005-0000-0000-0000F76C0000}"/>
    <cellStyle name="40% - Accent6 2 3 2 2 2 3 2 2" xfId="29644" xr:uid="{00000000-0005-0000-0000-0000F86C0000}"/>
    <cellStyle name="40% - Accent6 2 3 2 2 2 3 3" xfId="29645" xr:uid="{00000000-0005-0000-0000-0000F96C0000}"/>
    <cellStyle name="40% - Accent6 2 3 2 2 2 4" xfId="29646" xr:uid="{00000000-0005-0000-0000-0000FA6C0000}"/>
    <cellStyle name="40% - Accent6 2 3 2 2 2 4 2" xfId="29647" xr:uid="{00000000-0005-0000-0000-0000FB6C0000}"/>
    <cellStyle name="40% - Accent6 2 3 2 2 2 4 2 2" xfId="29648" xr:uid="{00000000-0005-0000-0000-0000FC6C0000}"/>
    <cellStyle name="40% - Accent6 2 3 2 2 2 4 3" xfId="29649" xr:uid="{00000000-0005-0000-0000-0000FD6C0000}"/>
    <cellStyle name="40% - Accent6 2 3 2 2 2 5" xfId="29650" xr:uid="{00000000-0005-0000-0000-0000FE6C0000}"/>
    <cellStyle name="40% - Accent6 2 3 2 2 2 5 2" xfId="29651" xr:uid="{00000000-0005-0000-0000-0000FF6C0000}"/>
    <cellStyle name="40% - Accent6 2 3 2 2 2 6" xfId="29652" xr:uid="{00000000-0005-0000-0000-0000006D0000}"/>
    <cellStyle name="40% - Accent6 2 3 2 2 2 6 2" xfId="29653" xr:uid="{00000000-0005-0000-0000-0000016D0000}"/>
    <cellStyle name="40% - Accent6 2 3 2 2 2 7" xfId="29654" xr:uid="{00000000-0005-0000-0000-0000026D0000}"/>
    <cellStyle name="40% - Accent6 2 3 2 2 3" xfId="29655" xr:uid="{00000000-0005-0000-0000-0000036D0000}"/>
    <cellStyle name="40% - Accent6 2 3 2 2 3 2" xfId="29656" xr:uid="{00000000-0005-0000-0000-0000046D0000}"/>
    <cellStyle name="40% - Accent6 2 3 2 2 3 2 2" xfId="29657" xr:uid="{00000000-0005-0000-0000-0000056D0000}"/>
    <cellStyle name="40% - Accent6 2 3 2 2 3 2 2 2" xfId="29658" xr:uid="{00000000-0005-0000-0000-0000066D0000}"/>
    <cellStyle name="40% - Accent6 2 3 2 2 3 2 3" xfId="29659" xr:uid="{00000000-0005-0000-0000-0000076D0000}"/>
    <cellStyle name="40% - Accent6 2 3 2 2 3 3" xfId="29660" xr:uid="{00000000-0005-0000-0000-0000086D0000}"/>
    <cellStyle name="40% - Accent6 2 3 2 2 3 3 2" xfId="29661" xr:uid="{00000000-0005-0000-0000-0000096D0000}"/>
    <cellStyle name="40% - Accent6 2 3 2 2 3 4" xfId="29662" xr:uid="{00000000-0005-0000-0000-00000A6D0000}"/>
    <cellStyle name="40% - Accent6 2 3 2 2 4" xfId="29663" xr:uid="{00000000-0005-0000-0000-00000B6D0000}"/>
    <cellStyle name="40% - Accent6 2 3 2 2 4 2" xfId="29664" xr:uid="{00000000-0005-0000-0000-00000C6D0000}"/>
    <cellStyle name="40% - Accent6 2 3 2 2 4 2 2" xfId="29665" xr:uid="{00000000-0005-0000-0000-00000D6D0000}"/>
    <cellStyle name="40% - Accent6 2 3 2 2 4 3" xfId="29666" xr:uid="{00000000-0005-0000-0000-00000E6D0000}"/>
    <cellStyle name="40% - Accent6 2 3 2 2 5" xfId="29667" xr:uid="{00000000-0005-0000-0000-00000F6D0000}"/>
    <cellStyle name="40% - Accent6 2 3 2 2 5 2" xfId="29668" xr:uid="{00000000-0005-0000-0000-0000106D0000}"/>
    <cellStyle name="40% - Accent6 2 3 2 2 5 2 2" xfId="29669" xr:uid="{00000000-0005-0000-0000-0000116D0000}"/>
    <cellStyle name="40% - Accent6 2 3 2 2 5 3" xfId="29670" xr:uid="{00000000-0005-0000-0000-0000126D0000}"/>
    <cellStyle name="40% - Accent6 2 3 2 2 6" xfId="29671" xr:uid="{00000000-0005-0000-0000-0000136D0000}"/>
    <cellStyle name="40% - Accent6 2 3 2 2 6 2" xfId="29672" xr:uid="{00000000-0005-0000-0000-0000146D0000}"/>
    <cellStyle name="40% - Accent6 2 3 2 2 6 2 2" xfId="29673" xr:uid="{00000000-0005-0000-0000-0000156D0000}"/>
    <cellStyle name="40% - Accent6 2 3 2 2 6 3" xfId="29674" xr:uid="{00000000-0005-0000-0000-0000166D0000}"/>
    <cellStyle name="40% - Accent6 2 3 2 2 7" xfId="29675" xr:uid="{00000000-0005-0000-0000-0000176D0000}"/>
    <cellStyle name="40% - Accent6 2 3 2 2 7 2" xfId="29676" xr:uid="{00000000-0005-0000-0000-0000186D0000}"/>
    <cellStyle name="40% - Accent6 2 3 2 2 8" xfId="29677" xr:uid="{00000000-0005-0000-0000-0000196D0000}"/>
    <cellStyle name="40% - Accent6 2 3 2 2 8 2" xfId="29678" xr:uid="{00000000-0005-0000-0000-00001A6D0000}"/>
    <cellStyle name="40% - Accent6 2 3 2 2 9" xfId="29679" xr:uid="{00000000-0005-0000-0000-00001B6D0000}"/>
    <cellStyle name="40% - Accent6 2 3 2 3" xfId="29680" xr:uid="{00000000-0005-0000-0000-00001C6D0000}"/>
    <cellStyle name="40% - Accent6 2 3 2 3 2" xfId="29681" xr:uid="{00000000-0005-0000-0000-00001D6D0000}"/>
    <cellStyle name="40% - Accent6 2 3 2 3 2 2" xfId="29682" xr:uid="{00000000-0005-0000-0000-00001E6D0000}"/>
    <cellStyle name="40% - Accent6 2 3 2 3 2 2 2" xfId="29683" xr:uid="{00000000-0005-0000-0000-00001F6D0000}"/>
    <cellStyle name="40% - Accent6 2 3 2 3 2 3" xfId="29684" xr:uid="{00000000-0005-0000-0000-0000206D0000}"/>
    <cellStyle name="40% - Accent6 2 3 2 3 3" xfId="29685" xr:uid="{00000000-0005-0000-0000-0000216D0000}"/>
    <cellStyle name="40% - Accent6 2 3 2 3 3 2" xfId="29686" xr:uid="{00000000-0005-0000-0000-0000226D0000}"/>
    <cellStyle name="40% - Accent6 2 3 2 3 3 2 2" xfId="29687" xr:uid="{00000000-0005-0000-0000-0000236D0000}"/>
    <cellStyle name="40% - Accent6 2 3 2 3 3 3" xfId="29688" xr:uid="{00000000-0005-0000-0000-0000246D0000}"/>
    <cellStyle name="40% - Accent6 2 3 2 3 4" xfId="29689" xr:uid="{00000000-0005-0000-0000-0000256D0000}"/>
    <cellStyle name="40% - Accent6 2 3 2 3 4 2" xfId="29690" xr:uid="{00000000-0005-0000-0000-0000266D0000}"/>
    <cellStyle name="40% - Accent6 2 3 2 3 4 2 2" xfId="29691" xr:uid="{00000000-0005-0000-0000-0000276D0000}"/>
    <cellStyle name="40% - Accent6 2 3 2 3 4 3" xfId="29692" xr:uid="{00000000-0005-0000-0000-0000286D0000}"/>
    <cellStyle name="40% - Accent6 2 3 2 3 5" xfId="29693" xr:uid="{00000000-0005-0000-0000-0000296D0000}"/>
    <cellStyle name="40% - Accent6 2 3 2 3 5 2" xfId="29694" xr:uid="{00000000-0005-0000-0000-00002A6D0000}"/>
    <cellStyle name="40% - Accent6 2 3 2 3 6" xfId="29695" xr:uid="{00000000-0005-0000-0000-00002B6D0000}"/>
    <cellStyle name="40% - Accent6 2 3 2 3 6 2" xfId="29696" xr:uid="{00000000-0005-0000-0000-00002C6D0000}"/>
    <cellStyle name="40% - Accent6 2 3 2 3 7" xfId="29697" xr:uid="{00000000-0005-0000-0000-00002D6D0000}"/>
    <cellStyle name="40% - Accent6 2 3 2 4" xfId="29698" xr:uid="{00000000-0005-0000-0000-00002E6D0000}"/>
    <cellStyle name="40% - Accent6 2 3 2 4 2" xfId="29699" xr:uid="{00000000-0005-0000-0000-00002F6D0000}"/>
    <cellStyle name="40% - Accent6 2 3 2 4 2 2" xfId="29700" xr:uid="{00000000-0005-0000-0000-0000306D0000}"/>
    <cellStyle name="40% - Accent6 2 3 2 4 2 2 2" xfId="29701" xr:uid="{00000000-0005-0000-0000-0000316D0000}"/>
    <cellStyle name="40% - Accent6 2 3 2 4 2 3" xfId="29702" xr:uid="{00000000-0005-0000-0000-0000326D0000}"/>
    <cellStyle name="40% - Accent6 2 3 2 4 3" xfId="29703" xr:uid="{00000000-0005-0000-0000-0000336D0000}"/>
    <cellStyle name="40% - Accent6 2 3 2 4 3 2" xfId="29704" xr:uid="{00000000-0005-0000-0000-0000346D0000}"/>
    <cellStyle name="40% - Accent6 2 3 2 4 4" xfId="29705" xr:uid="{00000000-0005-0000-0000-0000356D0000}"/>
    <cellStyle name="40% - Accent6 2 3 2 5" xfId="29706" xr:uid="{00000000-0005-0000-0000-0000366D0000}"/>
    <cellStyle name="40% - Accent6 2 3 2 5 2" xfId="29707" xr:uid="{00000000-0005-0000-0000-0000376D0000}"/>
    <cellStyle name="40% - Accent6 2 3 2 5 2 2" xfId="29708" xr:uid="{00000000-0005-0000-0000-0000386D0000}"/>
    <cellStyle name="40% - Accent6 2 3 2 5 3" xfId="29709" xr:uid="{00000000-0005-0000-0000-0000396D0000}"/>
    <cellStyle name="40% - Accent6 2 3 2 6" xfId="29710" xr:uid="{00000000-0005-0000-0000-00003A6D0000}"/>
    <cellStyle name="40% - Accent6 2 3 2 6 2" xfId="29711" xr:uid="{00000000-0005-0000-0000-00003B6D0000}"/>
    <cellStyle name="40% - Accent6 2 3 2 6 2 2" xfId="29712" xr:uid="{00000000-0005-0000-0000-00003C6D0000}"/>
    <cellStyle name="40% - Accent6 2 3 2 6 3" xfId="29713" xr:uid="{00000000-0005-0000-0000-00003D6D0000}"/>
    <cellStyle name="40% - Accent6 2 3 2 7" xfId="29714" xr:uid="{00000000-0005-0000-0000-00003E6D0000}"/>
    <cellStyle name="40% - Accent6 2 3 2 7 2" xfId="29715" xr:uid="{00000000-0005-0000-0000-00003F6D0000}"/>
    <cellStyle name="40% - Accent6 2 3 2 7 2 2" xfId="29716" xr:uid="{00000000-0005-0000-0000-0000406D0000}"/>
    <cellStyle name="40% - Accent6 2 3 2 7 3" xfId="29717" xr:uid="{00000000-0005-0000-0000-0000416D0000}"/>
    <cellStyle name="40% - Accent6 2 3 2 8" xfId="29718" xr:uid="{00000000-0005-0000-0000-0000426D0000}"/>
    <cellStyle name="40% - Accent6 2 3 2 8 2" xfId="29719" xr:uid="{00000000-0005-0000-0000-0000436D0000}"/>
    <cellStyle name="40% - Accent6 2 3 2 9" xfId="29720" xr:uid="{00000000-0005-0000-0000-0000446D0000}"/>
    <cellStyle name="40% - Accent6 2 3 2 9 2" xfId="29721" xr:uid="{00000000-0005-0000-0000-0000456D0000}"/>
    <cellStyle name="40% - Accent6 2 3 3" xfId="29722" xr:uid="{00000000-0005-0000-0000-0000466D0000}"/>
    <cellStyle name="40% - Accent6 2 3 3 2" xfId="29723" xr:uid="{00000000-0005-0000-0000-0000476D0000}"/>
    <cellStyle name="40% - Accent6 2 3 3 2 2" xfId="29724" xr:uid="{00000000-0005-0000-0000-0000486D0000}"/>
    <cellStyle name="40% - Accent6 2 3 3 2 2 2" xfId="29725" xr:uid="{00000000-0005-0000-0000-0000496D0000}"/>
    <cellStyle name="40% - Accent6 2 3 3 2 2 2 2" xfId="29726" xr:uid="{00000000-0005-0000-0000-00004A6D0000}"/>
    <cellStyle name="40% - Accent6 2 3 3 2 2 3" xfId="29727" xr:uid="{00000000-0005-0000-0000-00004B6D0000}"/>
    <cellStyle name="40% - Accent6 2 3 3 2 3" xfId="29728" xr:uid="{00000000-0005-0000-0000-00004C6D0000}"/>
    <cellStyle name="40% - Accent6 2 3 3 2 3 2" xfId="29729" xr:uid="{00000000-0005-0000-0000-00004D6D0000}"/>
    <cellStyle name="40% - Accent6 2 3 3 2 3 2 2" xfId="29730" xr:uid="{00000000-0005-0000-0000-00004E6D0000}"/>
    <cellStyle name="40% - Accent6 2 3 3 2 3 3" xfId="29731" xr:uid="{00000000-0005-0000-0000-00004F6D0000}"/>
    <cellStyle name="40% - Accent6 2 3 3 2 4" xfId="29732" xr:uid="{00000000-0005-0000-0000-0000506D0000}"/>
    <cellStyle name="40% - Accent6 2 3 3 2 4 2" xfId="29733" xr:uid="{00000000-0005-0000-0000-0000516D0000}"/>
    <cellStyle name="40% - Accent6 2 3 3 2 4 2 2" xfId="29734" xr:uid="{00000000-0005-0000-0000-0000526D0000}"/>
    <cellStyle name="40% - Accent6 2 3 3 2 4 3" xfId="29735" xr:uid="{00000000-0005-0000-0000-0000536D0000}"/>
    <cellStyle name="40% - Accent6 2 3 3 2 5" xfId="29736" xr:uid="{00000000-0005-0000-0000-0000546D0000}"/>
    <cellStyle name="40% - Accent6 2 3 3 2 5 2" xfId="29737" xr:uid="{00000000-0005-0000-0000-0000556D0000}"/>
    <cellStyle name="40% - Accent6 2 3 3 2 6" xfId="29738" xr:uid="{00000000-0005-0000-0000-0000566D0000}"/>
    <cellStyle name="40% - Accent6 2 3 3 2 6 2" xfId="29739" xr:uid="{00000000-0005-0000-0000-0000576D0000}"/>
    <cellStyle name="40% - Accent6 2 3 3 2 7" xfId="29740" xr:uid="{00000000-0005-0000-0000-0000586D0000}"/>
    <cellStyle name="40% - Accent6 2 3 3 3" xfId="29741" xr:uid="{00000000-0005-0000-0000-0000596D0000}"/>
    <cellStyle name="40% - Accent6 2 3 3 3 2" xfId="29742" xr:uid="{00000000-0005-0000-0000-00005A6D0000}"/>
    <cellStyle name="40% - Accent6 2 3 3 3 2 2" xfId="29743" xr:uid="{00000000-0005-0000-0000-00005B6D0000}"/>
    <cellStyle name="40% - Accent6 2 3 3 3 2 2 2" xfId="29744" xr:uid="{00000000-0005-0000-0000-00005C6D0000}"/>
    <cellStyle name="40% - Accent6 2 3 3 3 2 3" xfId="29745" xr:uid="{00000000-0005-0000-0000-00005D6D0000}"/>
    <cellStyle name="40% - Accent6 2 3 3 3 3" xfId="29746" xr:uid="{00000000-0005-0000-0000-00005E6D0000}"/>
    <cellStyle name="40% - Accent6 2 3 3 3 3 2" xfId="29747" xr:uid="{00000000-0005-0000-0000-00005F6D0000}"/>
    <cellStyle name="40% - Accent6 2 3 3 3 4" xfId="29748" xr:uid="{00000000-0005-0000-0000-0000606D0000}"/>
    <cellStyle name="40% - Accent6 2 3 3 4" xfId="29749" xr:uid="{00000000-0005-0000-0000-0000616D0000}"/>
    <cellStyle name="40% - Accent6 2 3 3 4 2" xfId="29750" xr:uid="{00000000-0005-0000-0000-0000626D0000}"/>
    <cellStyle name="40% - Accent6 2 3 3 4 2 2" xfId="29751" xr:uid="{00000000-0005-0000-0000-0000636D0000}"/>
    <cellStyle name="40% - Accent6 2 3 3 4 3" xfId="29752" xr:uid="{00000000-0005-0000-0000-0000646D0000}"/>
    <cellStyle name="40% - Accent6 2 3 3 5" xfId="29753" xr:uid="{00000000-0005-0000-0000-0000656D0000}"/>
    <cellStyle name="40% - Accent6 2 3 3 5 2" xfId="29754" xr:uid="{00000000-0005-0000-0000-0000666D0000}"/>
    <cellStyle name="40% - Accent6 2 3 3 5 2 2" xfId="29755" xr:uid="{00000000-0005-0000-0000-0000676D0000}"/>
    <cellStyle name="40% - Accent6 2 3 3 5 3" xfId="29756" xr:uid="{00000000-0005-0000-0000-0000686D0000}"/>
    <cellStyle name="40% - Accent6 2 3 3 6" xfId="29757" xr:uid="{00000000-0005-0000-0000-0000696D0000}"/>
    <cellStyle name="40% - Accent6 2 3 3 6 2" xfId="29758" xr:uid="{00000000-0005-0000-0000-00006A6D0000}"/>
    <cellStyle name="40% - Accent6 2 3 3 6 2 2" xfId="29759" xr:uid="{00000000-0005-0000-0000-00006B6D0000}"/>
    <cellStyle name="40% - Accent6 2 3 3 6 3" xfId="29760" xr:uid="{00000000-0005-0000-0000-00006C6D0000}"/>
    <cellStyle name="40% - Accent6 2 3 3 7" xfId="29761" xr:uid="{00000000-0005-0000-0000-00006D6D0000}"/>
    <cellStyle name="40% - Accent6 2 3 3 7 2" xfId="29762" xr:uid="{00000000-0005-0000-0000-00006E6D0000}"/>
    <cellStyle name="40% - Accent6 2 3 3 8" xfId="29763" xr:uid="{00000000-0005-0000-0000-00006F6D0000}"/>
    <cellStyle name="40% - Accent6 2 3 3 8 2" xfId="29764" xr:uid="{00000000-0005-0000-0000-0000706D0000}"/>
    <cellStyle name="40% - Accent6 2 3 3 9" xfId="29765" xr:uid="{00000000-0005-0000-0000-0000716D0000}"/>
    <cellStyle name="40% - Accent6 2 3 4" xfId="29766" xr:uid="{00000000-0005-0000-0000-0000726D0000}"/>
    <cellStyle name="40% - Accent6 2 3 4 2" xfId="29767" xr:uid="{00000000-0005-0000-0000-0000736D0000}"/>
    <cellStyle name="40% - Accent6 2 3 4 2 2" xfId="29768" xr:uid="{00000000-0005-0000-0000-0000746D0000}"/>
    <cellStyle name="40% - Accent6 2 3 4 2 2 2" xfId="29769" xr:uid="{00000000-0005-0000-0000-0000756D0000}"/>
    <cellStyle name="40% - Accent6 2 3 4 2 3" xfId="29770" xr:uid="{00000000-0005-0000-0000-0000766D0000}"/>
    <cellStyle name="40% - Accent6 2 3 4 3" xfId="29771" xr:uid="{00000000-0005-0000-0000-0000776D0000}"/>
    <cellStyle name="40% - Accent6 2 3 4 3 2" xfId="29772" xr:uid="{00000000-0005-0000-0000-0000786D0000}"/>
    <cellStyle name="40% - Accent6 2 3 4 3 2 2" xfId="29773" xr:uid="{00000000-0005-0000-0000-0000796D0000}"/>
    <cellStyle name="40% - Accent6 2 3 4 3 3" xfId="29774" xr:uid="{00000000-0005-0000-0000-00007A6D0000}"/>
    <cellStyle name="40% - Accent6 2 3 4 4" xfId="29775" xr:uid="{00000000-0005-0000-0000-00007B6D0000}"/>
    <cellStyle name="40% - Accent6 2 3 4 4 2" xfId="29776" xr:uid="{00000000-0005-0000-0000-00007C6D0000}"/>
    <cellStyle name="40% - Accent6 2 3 4 4 2 2" xfId="29777" xr:uid="{00000000-0005-0000-0000-00007D6D0000}"/>
    <cellStyle name="40% - Accent6 2 3 4 4 3" xfId="29778" xr:uid="{00000000-0005-0000-0000-00007E6D0000}"/>
    <cellStyle name="40% - Accent6 2 3 4 5" xfId="29779" xr:uid="{00000000-0005-0000-0000-00007F6D0000}"/>
    <cellStyle name="40% - Accent6 2 3 4 5 2" xfId="29780" xr:uid="{00000000-0005-0000-0000-0000806D0000}"/>
    <cellStyle name="40% - Accent6 2 3 4 6" xfId="29781" xr:uid="{00000000-0005-0000-0000-0000816D0000}"/>
    <cellStyle name="40% - Accent6 2 3 4 6 2" xfId="29782" xr:uid="{00000000-0005-0000-0000-0000826D0000}"/>
    <cellStyle name="40% - Accent6 2 3 4 7" xfId="29783" xr:uid="{00000000-0005-0000-0000-0000836D0000}"/>
    <cellStyle name="40% - Accent6 2 3 5" xfId="29784" xr:uid="{00000000-0005-0000-0000-0000846D0000}"/>
    <cellStyle name="40% - Accent6 2 3 5 2" xfId="29785" xr:uid="{00000000-0005-0000-0000-0000856D0000}"/>
    <cellStyle name="40% - Accent6 2 3 5 2 2" xfId="29786" xr:uid="{00000000-0005-0000-0000-0000866D0000}"/>
    <cellStyle name="40% - Accent6 2 3 5 2 2 2" xfId="29787" xr:uid="{00000000-0005-0000-0000-0000876D0000}"/>
    <cellStyle name="40% - Accent6 2 3 5 2 3" xfId="29788" xr:uid="{00000000-0005-0000-0000-0000886D0000}"/>
    <cellStyle name="40% - Accent6 2 3 5 3" xfId="29789" xr:uid="{00000000-0005-0000-0000-0000896D0000}"/>
    <cellStyle name="40% - Accent6 2 3 5 3 2" xfId="29790" xr:uid="{00000000-0005-0000-0000-00008A6D0000}"/>
    <cellStyle name="40% - Accent6 2 3 5 4" xfId="29791" xr:uid="{00000000-0005-0000-0000-00008B6D0000}"/>
    <cellStyle name="40% - Accent6 2 3 6" xfId="29792" xr:uid="{00000000-0005-0000-0000-00008C6D0000}"/>
    <cellStyle name="40% - Accent6 2 3 6 2" xfId="29793" xr:uid="{00000000-0005-0000-0000-00008D6D0000}"/>
    <cellStyle name="40% - Accent6 2 3 6 2 2" xfId="29794" xr:uid="{00000000-0005-0000-0000-00008E6D0000}"/>
    <cellStyle name="40% - Accent6 2 3 6 3" xfId="29795" xr:uid="{00000000-0005-0000-0000-00008F6D0000}"/>
    <cellStyle name="40% - Accent6 2 3 7" xfId="29796" xr:uid="{00000000-0005-0000-0000-0000906D0000}"/>
    <cellStyle name="40% - Accent6 2 3 7 2" xfId="29797" xr:uid="{00000000-0005-0000-0000-0000916D0000}"/>
    <cellStyle name="40% - Accent6 2 3 7 2 2" xfId="29798" xr:uid="{00000000-0005-0000-0000-0000926D0000}"/>
    <cellStyle name="40% - Accent6 2 3 7 3" xfId="29799" xr:uid="{00000000-0005-0000-0000-0000936D0000}"/>
    <cellStyle name="40% - Accent6 2 3 8" xfId="29800" xr:uid="{00000000-0005-0000-0000-0000946D0000}"/>
    <cellStyle name="40% - Accent6 2 3 8 2" xfId="29801" xr:uid="{00000000-0005-0000-0000-0000956D0000}"/>
    <cellStyle name="40% - Accent6 2 3 8 2 2" xfId="29802" xr:uid="{00000000-0005-0000-0000-0000966D0000}"/>
    <cellStyle name="40% - Accent6 2 3 8 3" xfId="29803" xr:uid="{00000000-0005-0000-0000-0000976D0000}"/>
    <cellStyle name="40% - Accent6 2 3 9" xfId="29804" xr:uid="{00000000-0005-0000-0000-0000986D0000}"/>
    <cellStyle name="40% - Accent6 2 3 9 2" xfId="29805" xr:uid="{00000000-0005-0000-0000-0000996D0000}"/>
    <cellStyle name="40% - Accent6 2 4" xfId="29806" xr:uid="{00000000-0005-0000-0000-00009A6D0000}"/>
    <cellStyle name="40% - Accent6 2 4 10" xfId="29807" xr:uid="{00000000-0005-0000-0000-00009B6D0000}"/>
    <cellStyle name="40% - Accent6 2 4 2" xfId="29808" xr:uid="{00000000-0005-0000-0000-00009C6D0000}"/>
    <cellStyle name="40% - Accent6 2 4 2 2" xfId="29809" xr:uid="{00000000-0005-0000-0000-00009D6D0000}"/>
    <cellStyle name="40% - Accent6 2 4 2 2 2" xfId="29810" xr:uid="{00000000-0005-0000-0000-00009E6D0000}"/>
    <cellStyle name="40% - Accent6 2 4 2 2 2 2" xfId="29811" xr:uid="{00000000-0005-0000-0000-00009F6D0000}"/>
    <cellStyle name="40% - Accent6 2 4 2 2 2 2 2" xfId="29812" xr:uid="{00000000-0005-0000-0000-0000A06D0000}"/>
    <cellStyle name="40% - Accent6 2 4 2 2 2 3" xfId="29813" xr:uid="{00000000-0005-0000-0000-0000A16D0000}"/>
    <cellStyle name="40% - Accent6 2 4 2 2 3" xfId="29814" xr:uid="{00000000-0005-0000-0000-0000A26D0000}"/>
    <cellStyle name="40% - Accent6 2 4 2 2 3 2" xfId="29815" xr:uid="{00000000-0005-0000-0000-0000A36D0000}"/>
    <cellStyle name="40% - Accent6 2 4 2 2 3 2 2" xfId="29816" xr:uid="{00000000-0005-0000-0000-0000A46D0000}"/>
    <cellStyle name="40% - Accent6 2 4 2 2 3 3" xfId="29817" xr:uid="{00000000-0005-0000-0000-0000A56D0000}"/>
    <cellStyle name="40% - Accent6 2 4 2 2 4" xfId="29818" xr:uid="{00000000-0005-0000-0000-0000A66D0000}"/>
    <cellStyle name="40% - Accent6 2 4 2 2 4 2" xfId="29819" xr:uid="{00000000-0005-0000-0000-0000A76D0000}"/>
    <cellStyle name="40% - Accent6 2 4 2 2 4 2 2" xfId="29820" xr:uid="{00000000-0005-0000-0000-0000A86D0000}"/>
    <cellStyle name="40% - Accent6 2 4 2 2 4 3" xfId="29821" xr:uid="{00000000-0005-0000-0000-0000A96D0000}"/>
    <cellStyle name="40% - Accent6 2 4 2 2 5" xfId="29822" xr:uid="{00000000-0005-0000-0000-0000AA6D0000}"/>
    <cellStyle name="40% - Accent6 2 4 2 2 5 2" xfId="29823" xr:uid="{00000000-0005-0000-0000-0000AB6D0000}"/>
    <cellStyle name="40% - Accent6 2 4 2 2 6" xfId="29824" xr:uid="{00000000-0005-0000-0000-0000AC6D0000}"/>
    <cellStyle name="40% - Accent6 2 4 2 2 6 2" xfId="29825" xr:uid="{00000000-0005-0000-0000-0000AD6D0000}"/>
    <cellStyle name="40% - Accent6 2 4 2 2 7" xfId="29826" xr:uid="{00000000-0005-0000-0000-0000AE6D0000}"/>
    <cellStyle name="40% - Accent6 2 4 2 3" xfId="29827" xr:uid="{00000000-0005-0000-0000-0000AF6D0000}"/>
    <cellStyle name="40% - Accent6 2 4 2 3 2" xfId="29828" xr:uid="{00000000-0005-0000-0000-0000B06D0000}"/>
    <cellStyle name="40% - Accent6 2 4 2 3 2 2" xfId="29829" xr:uid="{00000000-0005-0000-0000-0000B16D0000}"/>
    <cellStyle name="40% - Accent6 2 4 2 3 2 2 2" xfId="29830" xr:uid="{00000000-0005-0000-0000-0000B26D0000}"/>
    <cellStyle name="40% - Accent6 2 4 2 3 2 3" xfId="29831" xr:uid="{00000000-0005-0000-0000-0000B36D0000}"/>
    <cellStyle name="40% - Accent6 2 4 2 3 3" xfId="29832" xr:uid="{00000000-0005-0000-0000-0000B46D0000}"/>
    <cellStyle name="40% - Accent6 2 4 2 3 3 2" xfId="29833" xr:uid="{00000000-0005-0000-0000-0000B56D0000}"/>
    <cellStyle name="40% - Accent6 2 4 2 3 4" xfId="29834" xr:uid="{00000000-0005-0000-0000-0000B66D0000}"/>
    <cellStyle name="40% - Accent6 2 4 2 4" xfId="29835" xr:uid="{00000000-0005-0000-0000-0000B76D0000}"/>
    <cellStyle name="40% - Accent6 2 4 2 4 2" xfId="29836" xr:uid="{00000000-0005-0000-0000-0000B86D0000}"/>
    <cellStyle name="40% - Accent6 2 4 2 4 2 2" xfId="29837" xr:uid="{00000000-0005-0000-0000-0000B96D0000}"/>
    <cellStyle name="40% - Accent6 2 4 2 4 3" xfId="29838" xr:uid="{00000000-0005-0000-0000-0000BA6D0000}"/>
    <cellStyle name="40% - Accent6 2 4 2 5" xfId="29839" xr:uid="{00000000-0005-0000-0000-0000BB6D0000}"/>
    <cellStyle name="40% - Accent6 2 4 2 5 2" xfId="29840" xr:uid="{00000000-0005-0000-0000-0000BC6D0000}"/>
    <cellStyle name="40% - Accent6 2 4 2 5 2 2" xfId="29841" xr:uid="{00000000-0005-0000-0000-0000BD6D0000}"/>
    <cellStyle name="40% - Accent6 2 4 2 5 3" xfId="29842" xr:uid="{00000000-0005-0000-0000-0000BE6D0000}"/>
    <cellStyle name="40% - Accent6 2 4 2 6" xfId="29843" xr:uid="{00000000-0005-0000-0000-0000BF6D0000}"/>
    <cellStyle name="40% - Accent6 2 4 2 6 2" xfId="29844" xr:uid="{00000000-0005-0000-0000-0000C06D0000}"/>
    <cellStyle name="40% - Accent6 2 4 2 6 2 2" xfId="29845" xr:uid="{00000000-0005-0000-0000-0000C16D0000}"/>
    <cellStyle name="40% - Accent6 2 4 2 6 3" xfId="29846" xr:uid="{00000000-0005-0000-0000-0000C26D0000}"/>
    <cellStyle name="40% - Accent6 2 4 2 7" xfId="29847" xr:uid="{00000000-0005-0000-0000-0000C36D0000}"/>
    <cellStyle name="40% - Accent6 2 4 2 7 2" xfId="29848" xr:uid="{00000000-0005-0000-0000-0000C46D0000}"/>
    <cellStyle name="40% - Accent6 2 4 2 8" xfId="29849" xr:uid="{00000000-0005-0000-0000-0000C56D0000}"/>
    <cellStyle name="40% - Accent6 2 4 2 8 2" xfId="29850" xr:uid="{00000000-0005-0000-0000-0000C66D0000}"/>
    <cellStyle name="40% - Accent6 2 4 2 9" xfId="29851" xr:uid="{00000000-0005-0000-0000-0000C76D0000}"/>
    <cellStyle name="40% - Accent6 2 4 3" xfId="29852" xr:uid="{00000000-0005-0000-0000-0000C86D0000}"/>
    <cellStyle name="40% - Accent6 2 4 3 2" xfId="29853" xr:uid="{00000000-0005-0000-0000-0000C96D0000}"/>
    <cellStyle name="40% - Accent6 2 4 3 2 2" xfId="29854" xr:uid="{00000000-0005-0000-0000-0000CA6D0000}"/>
    <cellStyle name="40% - Accent6 2 4 3 2 2 2" xfId="29855" xr:uid="{00000000-0005-0000-0000-0000CB6D0000}"/>
    <cellStyle name="40% - Accent6 2 4 3 2 3" xfId="29856" xr:uid="{00000000-0005-0000-0000-0000CC6D0000}"/>
    <cellStyle name="40% - Accent6 2 4 3 3" xfId="29857" xr:uid="{00000000-0005-0000-0000-0000CD6D0000}"/>
    <cellStyle name="40% - Accent6 2 4 3 3 2" xfId="29858" xr:uid="{00000000-0005-0000-0000-0000CE6D0000}"/>
    <cellStyle name="40% - Accent6 2 4 3 3 2 2" xfId="29859" xr:uid="{00000000-0005-0000-0000-0000CF6D0000}"/>
    <cellStyle name="40% - Accent6 2 4 3 3 3" xfId="29860" xr:uid="{00000000-0005-0000-0000-0000D06D0000}"/>
    <cellStyle name="40% - Accent6 2 4 3 4" xfId="29861" xr:uid="{00000000-0005-0000-0000-0000D16D0000}"/>
    <cellStyle name="40% - Accent6 2 4 3 4 2" xfId="29862" xr:uid="{00000000-0005-0000-0000-0000D26D0000}"/>
    <cellStyle name="40% - Accent6 2 4 3 4 2 2" xfId="29863" xr:uid="{00000000-0005-0000-0000-0000D36D0000}"/>
    <cellStyle name="40% - Accent6 2 4 3 4 3" xfId="29864" xr:uid="{00000000-0005-0000-0000-0000D46D0000}"/>
    <cellStyle name="40% - Accent6 2 4 3 5" xfId="29865" xr:uid="{00000000-0005-0000-0000-0000D56D0000}"/>
    <cellStyle name="40% - Accent6 2 4 3 5 2" xfId="29866" xr:uid="{00000000-0005-0000-0000-0000D66D0000}"/>
    <cellStyle name="40% - Accent6 2 4 3 6" xfId="29867" xr:uid="{00000000-0005-0000-0000-0000D76D0000}"/>
    <cellStyle name="40% - Accent6 2 4 3 6 2" xfId="29868" xr:uid="{00000000-0005-0000-0000-0000D86D0000}"/>
    <cellStyle name="40% - Accent6 2 4 3 7" xfId="29869" xr:uid="{00000000-0005-0000-0000-0000D96D0000}"/>
    <cellStyle name="40% - Accent6 2 4 4" xfId="29870" xr:uid="{00000000-0005-0000-0000-0000DA6D0000}"/>
    <cellStyle name="40% - Accent6 2 4 4 2" xfId="29871" xr:uid="{00000000-0005-0000-0000-0000DB6D0000}"/>
    <cellStyle name="40% - Accent6 2 4 4 2 2" xfId="29872" xr:uid="{00000000-0005-0000-0000-0000DC6D0000}"/>
    <cellStyle name="40% - Accent6 2 4 4 2 2 2" xfId="29873" xr:uid="{00000000-0005-0000-0000-0000DD6D0000}"/>
    <cellStyle name="40% - Accent6 2 4 4 2 3" xfId="29874" xr:uid="{00000000-0005-0000-0000-0000DE6D0000}"/>
    <cellStyle name="40% - Accent6 2 4 4 3" xfId="29875" xr:uid="{00000000-0005-0000-0000-0000DF6D0000}"/>
    <cellStyle name="40% - Accent6 2 4 4 3 2" xfId="29876" xr:uid="{00000000-0005-0000-0000-0000E06D0000}"/>
    <cellStyle name="40% - Accent6 2 4 4 4" xfId="29877" xr:uid="{00000000-0005-0000-0000-0000E16D0000}"/>
    <cellStyle name="40% - Accent6 2 4 5" xfId="29878" xr:uid="{00000000-0005-0000-0000-0000E26D0000}"/>
    <cellStyle name="40% - Accent6 2 4 5 2" xfId="29879" xr:uid="{00000000-0005-0000-0000-0000E36D0000}"/>
    <cellStyle name="40% - Accent6 2 4 5 2 2" xfId="29880" xr:uid="{00000000-0005-0000-0000-0000E46D0000}"/>
    <cellStyle name="40% - Accent6 2 4 5 3" xfId="29881" xr:uid="{00000000-0005-0000-0000-0000E56D0000}"/>
    <cellStyle name="40% - Accent6 2 4 6" xfId="29882" xr:uid="{00000000-0005-0000-0000-0000E66D0000}"/>
    <cellStyle name="40% - Accent6 2 4 6 2" xfId="29883" xr:uid="{00000000-0005-0000-0000-0000E76D0000}"/>
    <cellStyle name="40% - Accent6 2 4 6 2 2" xfId="29884" xr:uid="{00000000-0005-0000-0000-0000E86D0000}"/>
    <cellStyle name="40% - Accent6 2 4 6 3" xfId="29885" xr:uid="{00000000-0005-0000-0000-0000E96D0000}"/>
    <cellStyle name="40% - Accent6 2 4 7" xfId="29886" xr:uid="{00000000-0005-0000-0000-0000EA6D0000}"/>
    <cellStyle name="40% - Accent6 2 4 7 2" xfId="29887" xr:uid="{00000000-0005-0000-0000-0000EB6D0000}"/>
    <cellStyle name="40% - Accent6 2 4 7 2 2" xfId="29888" xr:uid="{00000000-0005-0000-0000-0000EC6D0000}"/>
    <cellStyle name="40% - Accent6 2 4 7 3" xfId="29889" xr:uid="{00000000-0005-0000-0000-0000ED6D0000}"/>
    <cellStyle name="40% - Accent6 2 4 8" xfId="29890" xr:uid="{00000000-0005-0000-0000-0000EE6D0000}"/>
    <cellStyle name="40% - Accent6 2 4 8 2" xfId="29891" xr:uid="{00000000-0005-0000-0000-0000EF6D0000}"/>
    <cellStyle name="40% - Accent6 2 4 9" xfId="29892" xr:uid="{00000000-0005-0000-0000-0000F06D0000}"/>
    <cellStyle name="40% - Accent6 2 4 9 2" xfId="29893" xr:uid="{00000000-0005-0000-0000-0000F16D0000}"/>
    <cellStyle name="40% - Accent6 2 5" xfId="29894" xr:uid="{00000000-0005-0000-0000-0000F26D0000}"/>
    <cellStyle name="40% - Accent6 2 5 2" xfId="29895" xr:uid="{00000000-0005-0000-0000-0000F36D0000}"/>
    <cellStyle name="40% - Accent6 2 5 2 2" xfId="29896" xr:uid="{00000000-0005-0000-0000-0000F46D0000}"/>
    <cellStyle name="40% - Accent6 2 5 2 2 2" xfId="29897" xr:uid="{00000000-0005-0000-0000-0000F56D0000}"/>
    <cellStyle name="40% - Accent6 2 5 2 2 2 2" xfId="29898" xr:uid="{00000000-0005-0000-0000-0000F66D0000}"/>
    <cellStyle name="40% - Accent6 2 5 2 2 3" xfId="29899" xr:uid="{00000000-0005-0000-0000-0000F76D0000}"/>
    <cellStyle name="40% - Accent6 2 5 2 3" xfId="29900" xr:uid="{00000000-0005-0000-0000-0000F86D0000}"/>
    <cellStyle name="40% - Accent6 2 5 2 3 2" xfId="29901" xr:uid="{00000000-0005-0000-0000-0000F96D0000}"/>
    <cellStyle name="40% - Accent6 2 5 2 3 2 2" xfId="29902" xr:uid="{00000000-0005-0000-0000-0000FA6D0000}"/>
    <cellStyle name="40% - Accent6 2 5 2 3 3" xfId="29903" xr:uid="{00000000-0005-0000-0000-0000FB6D0000}"/>
    <cellStyle name="40% - Accent6 2 5 2 4" xfId="29904" xr:uid="{00000000-0005-0000-0000-0000FC6D0000}"/>
    <cellStyle name="40% - Accent6 2 5 2 4 2" xfId="29905" xr:uid="{00000000-0005-0000-0000-0000FD6D0000}"/>
    <cellStyle name="40% - Accent6 2 5 2 4 2 2" xfId="29906" xr:uid="{00000000-0005-0000-0000-0000FE6D0000}"/>
    <cellStyle name="40% - Accent6 2 5 2 4 3" xfId="29907" xr:uid="{00000000-0005-0000-0000-0000FF6D0000}"/>
    <cellStyle name="40% - Accent6 2 5 2 5" xfId="29908" xr:uid="{00000000-0005-0000-0000-0000006E0000}"/>
    <cellStyle name="40% - Accent6 2 5 2 5 2" xfId="29909" xr:uid="{00000000-0005-0000-0000-0000016E0000}"/>
    <cellStyle name="40% - Accent6 2 5 2 6" xfId="29910" xr:uid="{00000000-0005-0000-0000-0000026E0000}"/>
    <cellStyle name="40% - Accent6 2 5 2 6 2" xfId="29911" xr:uid="{00000000-0005-0000-0000-0000036E0000}"/>
    <cellStyle name="40% - Accent6 2 5 2 7" xfId="29912" xr:uid="{00000000-0005-0000-0000-0000046E0000}"/>
    <cellStyle name="40% - Accent6 2 5 3" xfId="29913" xr:uid="{00000000-0005-0000-0000-0000056E0000}"/>
    <cellStyle name="40% - Accent6 2 5 3 2" xfId="29914" xr:uid="{00000000-0005-0000-0000-0000066E0000}"/>
    <cellStyle name="40% - Accent6 2 5 3 2 2" xfId="29915" xr:uid="{00000000-0005-0000-0000-0000076E0000}"/>
    <cellStyle name="40% - Accent6 2 5 3 2 2 2" xfId="29916" xr:uid="{00000000-0005-0000-0000-0000086E0000}"/>
    <cellStyle name="40% - Accent6 2 5 3 2 3" xfId="29917" xr:uid="{00000000-0005-0000-0000-0000096E0000}"/>
    <cellStyle name="40% - Accent6 2 5 3 3" xfId="29918" xr:uid="{00000000-0005-0000-0000-00000A6E0000}"/>
    <cellStyle name="40% - Accent6 2 5 3 3 2" xfId="29919" xr:uid="{00000000-0005-0000-0000-00000B6E0000}"/>
    <cellStyle name="40% - Accent6 2 5 3 4" xfId="29920" xr:uid="{00000000-0005-0000-0000-00000C6E0000}"/>
    <cellStyle name="40% - Accent6 2 5 4" xfId="29921" xr:uid="{00000000-0005-0000-0000-00000D6E0000}"/>
    <cellStyle name="40% - Accent6 2 5 4 2" xfId="29922" xr:uid="{00000000-0005-0000-0000-00000E6E0000}"/>
    <cellStyle name="40% - Accent6 2 5 4 2 2" xfId="29923" xr:uid="{00000000-0005-0000-0000-00000F6E0000}"/>
    <cellStyle name="40% - Accent6 2 5 4 3" xfId="29924" xr:uid="{00000000-0005-0000-0000-0000106E0000}"/>
    <cellStyle name="40% - Accent6 2 5 5" xfId="29925" xr:uid="{00000000-0005-0000-0000-0000116E0000}"/>
    <cellStyle name="40% - Accent6 2 5 5 2" xfId="29926" xr:uid="{00000000-0005-0000-0000-0000126E0000}"/>
    <cellStyle name="40% - Accent6 2 5 5 2 2" xfId="29927" xr:uid="{00000000-0005-0000-0000-0000136E0000}"/>
    <cellStyle name="40% - Accent6 2 5 5 3" xfId="29928" xr:uid="{00000000-0005-0000-0000-0000146E0000}"/>
    <cellStyle name="40% - Accent6 2 5 6" xfId="29929" xr:uid="{00000000-0005-0000-0000-0000156E0000}"/>
    <cellStyle name="40% - Accent6 2 5 6 2" xfId="29930" xr:uid="{00000000-0005-0000-0000-0000166E0000}"/>
    <cellStyle name="40% - Accent6 2 5 6 2 2" xfId="29931" xr:uid="{00000000-0005-0000-0000-0000176E0000}"/>
    <cellStyle name="40% - Accent6 2 5 6 3" xfId="29932" xr:uid="{00000000-0005-0000-0000-0000186E0000}"/>
    <cellStyle name="40% - Accent6 2 5 7" xfId="29933" xr:uid="{00000000-0005-0000-0000-0000196E0000}"/>
    <cellStyle name="40% - Accent6 2 5 7 2" xfId="29934" xr:uid="{00000000-0005-0000-0000-00001A6E0000}"/>
    <cellStyle name="40% - Accent6 2 5 8" xfId="29935" xr:uid="{00000000-0005-0000-0000-00001B6E0000}"/>
    <cellStyle name="40% - Accent6 2 5 8 2" xfId="29936" xr:uid="{00000000-0005-0000-0000-00001C6E0000}"/>
    <cellStyle name="40% - Accent6 2 5 9" xfId="29937" xr:uid="{00000000-0005-0000-0000-00001D6E0000}"/>
    <cellStyle name="40% - Accent6 2 6" xfId="29938" xr:uid="{00000000-0005-0000-0000-00001E6E0000}"/>
    <cellStyle name="40% - Accent6 2 6 2" xfId="29939" xr:uid="{00000000-0005-0000-0000-00001F6E0000}"/>
    <cellStyle name="40% - Accent6 2 6 2 2" xfId="29940" xr:uid="{00000000-0005-0000-0000-0000206E0000}"/>
    <cellStyle name="40% - Accent6 2 6 2 2 2" xfId="29941" xr:uid="{00000000-0005-0000-0000-0000216E0000}"/>
    <cellStyle name="40% - Accent6 2 6 2 3" xfId="29942" xr:uid="{00000000-0005-0000-0000-0000226E0000}"/>
    <cellStyle name="40% - Accent6 2 6 3" xfId="29943" xr:uid="{00000000-0005-0000-0000-0000236E0000}"/>
    <cellStyle name="40% - Accent6 2 6 3 2" xfId="29944" xr:uid="{00000000-0005-0000-0000-0000246E0000}"/>
    <cellStyle name="40% - Accent6 2 6 3 2 2" xfId="29945" xr:uid="{00000000-0005-0000-0000-0000256E0000}"/>
    <cellStyle name="40% - Accent6 2 6 3 3" xfId="29946" xr:uid="{00000000-0005-0000-0000-0000266E0000}"/>
    <cellStyle name="40% - Accent6 2 6 4" xfId="29947" xr:uid="{00000000-0005-0000-0000-0000276E0000}"/>
    <cellStyle name="40% - Accent6 2 6 4 2" xfId="29948" xr:uid="{00000000-0005-0000-0000-0000286E0000}"/>
    <cellStyle name="40% - Accent6 2 6 4 2 2" xfId="29949" xr:uid="{00000000-0005-0000-0000-0000296E0000}"/>
    <cellStyle name="40% - Accent6 2 6 4 3" xfId="29950" xr:uid="{00000000-0005-0000-0000-00002A6E0000}"/>
    <cellStyle name="40% - Accent6 2 6 5" xfId="29951" xr:uid="{00000000-0005-0000-0000-00002B6E0000}"/>
    <cellStyle name="40% - Accent6 2 6 5 2" xfId="29952" xr:uid="{00000000-0005-0000-0000-00002C6E0000}"/>
    <cellStyle name="40% - Accent6 2 6 6" xfId="29953" xr:uid="{00000000-0005-0000-0000-00002D6E0000}"/>
    <cellStyle name="40% - Accent6 2 6 6 2" xfId="29954" xr:uid="{00000000-0005-0000-0000-00002E6E0000}"/>
    <cellStyle name="40% - Accent6 2 6 7" xfId="29955" xr:uid="{00000000-0005-0000-0000-00002F6E0000}"/>
    <cellStyle name="40% - Accent6 2 7" xfId="29956" xr:uid="{00000000-0005-0000-0000-0000306E0000}"/>
    <cellStyle name="40% - Accent6 2 7 2" xfId="29957" xr:uid="{00000000-0005-0000-0000-0000316E0000}"/>
    <cellStyle name="40% - Accent6 2 7 2 2" xfId="29958" xr:uid="{00000000-0005-0000-0000-0000326E0000}"/>
    <cellStyle name="40% - Accent6 2 7 2 2 2" xfId="29959" xr:uid="{00000000-0005-0000-0000-0000336E0000}"/>
    <cellStyle name="40% - Accent6 2 7 2 3" xfId="29960" xr:uid="{00000000-0005-0000-0000-0000346E0000}"/>
    <cellStyle name="40% - Accent6 2 7 3" xfId="29961" xr:uid="{00000000-0005-0000-0000-0000356E0000}"/>
    <cellStyle name="40% - Accent6 2 7 3 2" xfId="29962" xr:uid="{00000000-0005-0000-0000-0000366E0000}"/>
    <cellStyle name="40% - Accent6 2 7 4" xfId="29963" xr:uid="{00000000-0005-0000-0000-0000376E0000}"/>
    <cellStyle name="40% - Accent6 2 8" xfId="29964" xr:uid="{00000000-0005-0000-0000-0000386E0000}"/>
    <cellStyle name="40% - Accent6 2 8 2" xfId="29965" xr:uid="{00000000-0005-0000-0000-0000396E0000}"/>
    <cellStyle name="40% - Accent6 2 8 2 2" xfId="29966" xr:uid="{00000000-0005-0000-0000-00003A6E0000}"/>
    <cellStyle name="40% - Accent6 2 8 3" xfId="29967" xr:uid="{00000000-0005-0000-0000-00003B6E0000}"/>
    <cellStyle name="40% - Accent6 2 9" xfId="29968" xr:uid="{00000000-0005-0000-0000-00003C6E0000}"/>
    <cellStyle name="40% - Accent6 2 9 2" xfId="29969" xr:uid="{00000000-0005-0000-0000-00003D6E0000}"/>
    <cellStyle name="40% - Accent6 2 9 2 2" xfId="29970" xr:uid="{00000000-0005-0000-0000-00003E6E0000}"/>
    <cellStyle name="40% - Accent6 2 9 3" xfId="29971" xr:uid="{00000000-0005-0000-0000-00003F6E0000}"/>
    <cellStyle name="40% - Accent6 20" xfId="29972" xr:uid="{00000000-0005-0000-0000-0000406E0000}"/>
    <cellStyle name="40% - Accent6 20 2" xfId="29973" xr:uid="{00000000-0005-0000-0000-0000416E0000}"/>
    <cellStyle name="40% - Accent6 21" xfId="29974" xr:uid="{00000000-0005-0000-0000-0000426E0000}"/>
    <cellStyle name="40% - Accent6 22" xfId="29975" xr:uid="{00000000-0005-0000-0000-0000436E0000}"/>
    <cellStyle name="40% - Accent6 3" xfId="907" xr:uid="{00000000-0005-0000-0000-0000446E0000}"/>
    <cellStyle name="40% - Accent6 3 10" xfId="29977" xr:uid="{00000000-0005-0000-0000-0000456E0000}"/>
    <cellStyle name="40% - Accent6 3 10 2" xfId="29978" xr:uid="{00000000-0005-0000-0000-0000466E0000}"/>
    <cellStyle name="40% - Accent6 3 10 2 2" xfId="29979" xr:uid="{00000000-0005-0000-0000-0000476E0000}"/>
    <cellStyle name="40% - Accent6 3 10 3" xfId="29980" xr:uid="{00000000-0005-0000-0000-0000486E0000}"/>
    <cellStyle name="40% - Accent6 3 11" xfId="29981" xr:uid="{00000000-0005-0000-0000-0000496E0000}"/>
    <cellStyle name="40% - Accent6 3 11 2" xfId="29982" xr:uid="{00000000-0005-0000-0000-00004A6E0000}"/>
    <cellStyle name="40% - Accent6 3 12" xfId="29983" xr:uid="{00000000-0005-0000-0000-00004B6E0000}"/>
    <cellStyle name="40% - Accent6 3 12 2" xfId="29984" xr:uid="{00000000-0005-0000-0000-00004C6E0000}"/>
    <cellStyle name="40% - Accent6 3 13" xfId="29985" xr:uid="{00000000-0005-0000-0000-00004D6E0000}"/>
    <cellStyle name="40% - Accent6 3 14" xfId="29986" xr:uid="{00000000-0005-0000-0000-00004E6E0000}"/>
    <cellStyle name="40% - Accent6 3 15" xfId="29976" xr:uid="{00000000-0005-0000-0000-00004F6E0000}"/>
    <cellStyle name="40% - Accent6 3 2" xfId="908" xr:uid="{00000000-0005-0000-0000-0000506E0000}"/>
    <cellStyle name="40% - Accent6 3 2 10" xfId="29988" xr:uid="{00000000-0005-0000-0000-0000516E0000}"/>
    <cellStyle name="40% - Accent6 3 2 10 2" xfId="29989" xr:uid="{00000000-0005-0000-0000-0000526E0000}"/>
    <cellStyle name="40% - Accent6 3 2 11" xfId="29990" xr:uid="{00000000-0005-0000-0000-0000536E0000}"/>
    <cellStyle name="40% - Accent6 3 2 12" xfId="29991" xr:uid="{00000000-0005-0000-0000-0000546E0000}"/>
    <cellStyle name="40% - Accent6 3 2 13" xfId="29987" xr:uid="{00000000-0005-0000-0000-0000556E0000}"/>
    <cellStyle name="40% - Accent6 3 2 2" xfId="2643" xr:uid="{00000000-0005-0000-0000-0000566E0000}"/>
    <cellStyle name="40% - Accent6 3 2 2 10" xfId="29993" xr:uid="{00000000-0005-0000-0000-0000576E0000}"/>
    <cellStyle name="40% - Accent6 3 2 2 11" xfId="29994" xr:uid="{00000000-0005-0000-0000-0000586E0000}"/>
    <cellStyle name="40% - Accent6 3 2 2 12" xfId="29992" xr:uid="{00000000-0005-0000-0000-0000596E0000}"/>
    <cellStyle name="40% - Accent6 3 2 2 2" xfId="29995" xr:uid="{00000000-0005-0000-0000-00005A6E0000}"/>
    <cellStyle name="40% - Accent6 3 2 2 2 2" xfId="29996" xr:uid="{00000000-0005-0000-0000-00005B6E0000}"/>
    <cellStyle name="40% - Accent6 3 2 2 2 2 2" xfId="29997" xr:uid="{00000000-0005-0000-0000-00005C6E0000}"/>
    <cellStyle name="40% - Accent6 3 2 2 2 2 2 2" xfId="29998" xr:uid="{00000000-0005-0000-0000-00005D6E0000}"/>
    <cellStyle name="40% - Accent6 3 2 2 2 2 2 2 2" xfId="29999" xr:uid="{00000000-0005-0000-0000-00005E6E0000}"/>
    <cellStyle name="40% - Accent6 3 2 2 2 2 2 3" xfId="30000" xr:uid="{00000000-0005-0000-0000-00005F6E0000}"/>
    <cellStyle name="40% - Accent6 3 2 2 2 2 3" xfId="30001" xr:uid="{00000000-0005-0000-0000-0000606E0000}"/>
    <cellStyle name="40% - Accent6 3 2 2 2 2 3 2" xfId="30002" xr:uid="{00000000-0005-0000-0000-0000616E0000}"/>
    <cellStyle name="40% - Accent6 3 2 2 2 2 3 2 2" xfId="30003" xr:uid="{00000000-0005-0000-0000-0000626E0000}"/>
    <cellStyle name="40% - Accent6 3 2 2 2 2 3 3" xfId="30004" xr:uid="{00000000-0005-0000-0000-0000636E0000}"/>
    <cellStyle name="40% - Accent6 3 2 2 2 2 4" xfId="30005" xr:uid="{00000000-0005-0000-0000-0000646E0000}"/>
    <cellStyle name="40% - Accent6 3 2 2 2 2 4 2" xfId="30006" xr:uid="{00000000-0005-0000-0000-0000656E0000}"/>
    <cellStyle name="40% - Accent6 3 2 2 2 2 4 2 2" xfId="30007" xr:uid="{00000000-0005-0000-0000-0000666E0000}"/>
    <cellStyle name="40% - Accent6 3 2 2 2 2 4 3" xfId="30008" xr:uid="{00000000-0005-0000-0000-0000676E0000}"/>
    <cellStyle name="40% - Accent6 3 2 2 2 2 5" xfId="30009" xr:uid="{00000000-0005-0000-0000-0000686E0000}"/>
    <cellStyle name="40% - Accent6 3 2 2 2 2 5 2" xfId="30010" xr:uid="{00000000-0005-0000-0000-0000696E0000}"/>
    <cellStyle name="40% - Accent6 3 2 2 2 2 6" xfId="30011" xr:uid="{00000000-0005-0000-0000-00006A6E0000}"/>
    <cellStyle name="40% - Accent6 3 2 2 2 2 6 2" xfId="30012" xr:uid="{00000000-0005-0000-0000-00006B6E0000}"/>
    <cellStyle name="40% - Accent6 3 2 2 2 2 7" xfId="30013" xr:uid="{00000000-0005-0000-0000-00006C6E0000}"/>
    <cellStyle name="40% - Accent6 3 2 2 2 3" xfId="30014" xr:uid="{00000000-0005-0000-0000-00006D6E0000}"/>
    <cellStyle name="40% - Accent6 3 2 2 2 3 2" xfId="30015" xr:uid="{00000000-0005-0000-0000-00006E6E0000}"/>
    <cellStyle name="40% - Accent6 3 2 2 2 3 2 2" xfId="30016" xr:uid="{00000000-0005-0000-0000-00006F6E0000}"/>
    <cellStyle name="40% - Accent6 3 2 2 2 3 2 2 2" xfId="30017" xr:uid="{00000000-0005-0000-0000-0000706E0000}"/>
    <cellStyle name="40% - Accent6 3 2 2 2 3 2 3" xfId="30018" xr:uid="{00000000-0005-0000-0000-0000716E0000}"/>
    <cellStyle name="40% - Accent6 3 2 2 2 3 3" xfId="30019" xr:uid="{00000000-0005-0000-0000-0000726E0000}"/>
    <cellStyle name="40% - Accent6 3 2 2 2 3 3 2" xfId="30020" xr:uid="{00000000-0005-0000-0000-0000736E0000}"/>
    <cellStyle name="40% - Accent6 3 2 2 2 3 4" xfId="30021" xr:uid="{00000000-0005-0000-0000-0000746E0000}"/>
    <cellStyle name="40% - Accent6 3 2 2 2 4" xfId="30022" xr:uid="{00000000-0005-0000-0000-0000756E0000}"/>
    <cellStyle name="40% - Accent6 3 2 2 2 4 2" xfId="30023" xr:uid="{00000000-0005-0000-0000-0000766E0000}"/>
    <cellStyle name="40% - Accent6 3 2 2 2 4 2 2" xfId="30024" xr:uid="{00000000-0005-0000-0000-0000776E0000}"/>
    <cellStyle name="40% - Accent6 3 2 2 2 4 3" xfId="30025" xr:uid="{00000000-0005-0000-0000-0000786E0000}"/>
    <cellStyle name="40% - Accent6 3 2 2 2 5" xfId="30026" xr:uid="{00000000-0005-0000-0000-0000796E0000}"/>
    <cellStyle name="40% - Accent6 3 2 2 2 5 2" xfId="30027" xr:uid="{00000000-0005-0000-0000-00007A6E0000}"/>
    <cellStyle name="40% - Accent6 3 2 2 2 5 2 2" xfId="30028" xr:uid="{00000000-0005-0000-0000-00007B6E0000}"/>
    <cellStyle name="40% - Accent6 3 2 2 2 5 3" xfId="30029" xr:uid="{00000000-0005-0000-0000-00007C6E0000}"/>
    <cellStyle name="40% - Accent6 3 2 2 2 6" xfId="30030" xr:uid="{00000000-0005-0000-0000-00007D6E0000}"/>
    <cellStyle name="40% - Accent6 3 2 2 2 6 2" xfId="30031" xr:uid="{00000000-0005-0000-0000-00007E6E0000}"/>
    <cellStyle name="40% - Accent6 3 2 2 2 6 2 2" xfId="30032" xr:uid="{00000000-0005-0000-0000-00007F6E0000}"/>
    <cellStyle name="40% - Accent6 3 2 2 2 6 3" xfId="30033" xr:uid="{00000000-0005-0000-0000-0000806E0000}"/>
    <cellStyle name="40% - Accent6 3 2 2 2 7" xfId="30034" xr:uid="{00000000-0005-0000-0000-0000816E0000}"/>
    <cellStyle name="40% - Accent6 3 2 2 2 7 2" xfId="30035" xr:uid="{00000000-0005-0000-0000-0000826E0000}"/>
    <cellStyle name="40% - Accent6 3 2 2 2 8" xfId="30036" xr:uid="{00000000-0005-0000-0000-0000836E0000}"/>
    <cellStyle name="40% - Accent6 3 2 2 2 8 2" xfId="30037" xr:uid="{00000000-0005-0000-0000-0000846E0000}"/>
    <cellStyle name="40% - Accent6 3 2 2 2 9" xfId="30038" xr:uid="{00000000-0005-0000-0000-0000856E0000}"/>
    <cellStyle name="40% - Accent6 3 2 2 3" xfId="30039" xr:uid="{00000000-0005-0000-0000-0000866E0000}"/>
    <cellStyle name="40% - Accent6 3 2 2 3 2" xfId="30040" xr:uid="{00000000-0005-0000-0000-0000876E0000}"/>
    <cellStyle name="40% - Accent6 3 2 2 3 2 2" xfId="30041" xr:uid="{00000000-0005-0000-0000-0000886E0000}"/>
    <cellStyle name="40% - Accent6 3 2 2 3 2 2 2" xfId="30042" xr:uid="{00000000-0005-0000-0000-0000896E0000}"/>
    <cellStyle name="40% - Accent6 3 2 2 3 2 3" xfId="30043" xr:uid="{00000000-0005-0000-0000-00008A6E0000}"/>
    <cellStyle name="40% - Accent6 3 2 2 3 3" xfId="30044" xr:uid="{00000000-0005-0000-0000-00008B6E0000}"/>
    <cellStyle name="40% - Accent6 3 2 2 3 3 2" xfId="30045" xr:uid="{00000000-0005-0000-0000-00008C6E0000}"/>
    <cellStyle name="40% - Accent6 3 2 2 3 3 2 2" xfId="30046" xr:uid="{00000000-0005-0000-0000-00008D6E0000}"/>
    <cellStyle name="40% - Accent6 3 2 2 3 3 3" xfId="30047" xr:uid="{00000000-0005-0000-0000-00008E6E0000}"/>
    <cellStyle name="40% - Accent6 3 2 2 3 4" xfId="30048" xr:uid="{00000000-0005-0000-0000-00008F6E0000}"/>
    <cellStyle name="40% - Accent6 3 2 2 3 4 2" xfId="30049" xr:uid="{00000000-0005-0000-0000-0000906E0000}"/>
    <cellStyle name="40% - Accent6 3 2 2 3 4 2 2" xfId="30050" xr:uid="{00000000-0005-0000-0000-0000916E0000}"/>
    <cellStyle name="40% - Accent6 3 2 2 3 4 3" xfId="30051" xr:uid="{00000000-0005-0000-0000-0000926E0000}"/>
    <cellStyle name="40% - Accent6 3 2 2 3 5" xfId="30052" xr:uid="{00000000-0005-0000-0000-0000936E0000}"/>
    <cellStyle name="40% - Accent6 3 2 2 3 5 2" xfId="30053" xr:uid="{00000000-0005-0000-0000-0000946E0000}"/>
    <cellStyle name="40% - Accent6 3 2 2 3 6" xfId="30054" xr:uid="{00000000-0005-0000-0000-0000956E0000}"/>
    <cellStyle name="40% - Accent6 3 2 2 3 6 2" xfId="30055" xr:uid="{00000000-0005-0000-0000-0000966E0000}"/>
    <cellStyle name="40% - Accent6 3 2 2 3 7" xfId="30056" xr:uid="{00000000-0005-0000-0000-0000976E0000}"/>
    <cellStyle name="40% - Accent6 3 2 2 4" xfId="30057" xr:uid="{00000000-0005-0000-0000-0000986E0000}"/>
    <cellStyle name="40% - Accent6 3 2 2 4 2" xfId="30058" xr:uid="{00000000-0005-0000-0000-0000996E0000}"/>
    <cellStyle name="40% - Accent6 3 2 2 4 2 2" xfId="30059" xr:uid="{00000000-0005-0000-0000-00009A6E0000}"/>
    <cellStyle name="40% - Accent6 3 2 2 4 2 2 2" xfId="30060" xr:uid="{00000000-0005-0000-0000-00009B6E0000}"/>
    <cellStyle name="40% - Accent6 3 2 2 4 2 3" xfId="30061" xr:uid="{00000000-0005-0000-0000-00009C6E0000}"/>
    <cellStyle name="40% - Accent6 3 2 2 4 3" xfId="30062" xr:uid="{00000000-0005-0000-0000-00009D6E0000}"/>
    <cellStyle name="40% - Accent6 3 2 2 4 3 2" xfId="30063" xr:uid="{00000000-0005-0000-0000-00009E6E0000}"/>
    <cellStyle name="40% - Accent6 3 2 2 4 4" xfId="30064" xr:uid="{00000000-0005-0000-0000-00009F6E0000}"/>
    <cellStyle name="40% - Accent6 3 2 2 5" xfId="30065" xr:uid="{00000000-0005-0000-0000-0000A06E0000}"/>
    <cellStyle name="40% - Accent6 3 2 2 5 2" xfId="30066" xr:uid="{00000000-0005-0000-0000-0000A16E0000}"/>
    <cellStyle name="40% - Accent6 3 2 2 5 2 2" xfId="30067" xr:uid="{00000000-0005-0000-0000-0000A26E0000}"/>
    <cellStyle name="40% - Accent6 3 2 2 5 3" xfId="30068" xr:uid="{00000000-0005-0000-0000-0000A36E0000}"/>
    <cellStyle name="40% - Accent6 3 2 2 6" xfId="30069" xr:uid="{00000000-0005-0000-0000-0000A46E0000}"/>
    <cellStyle name="40% - Accent6 3 2 2 6 2" xfId="30070" xr:uid="{00000000-0005-0000-0000-0000A56E0000}"/>
    <cellStyle name="40% - Accent6 3 2 2 6 2 2" xfId="30071" xr:uid="{00000000-0005-0000-0000-0000A66E0000}"/>
    <cellStyle name="40% - Accent6 3 2 2 6 3" xfId="30072" xr:uid="{00000000-0005-0000-0000-0000A76E0000}"/>
    <cellStyle name="40% - Accent6 3 2 2 7" xfId="30073" xr:uid="{00000000-0005-0000-0000-0000A86E0000}"/>
    <cellStyle name="40% - Accent6 3 2 2 7 2" xfId="30074" xr:uid="{00000000-0005-0000-0000-0000A96E0000}"/>
    <cellStyle name="40% - Accent6 3 2 2 7 2 2" xfId="30075" xr:uid="{00000000-0005-0000-0000-0000AA6E0000}"/>
    <cellStyle name="40% - Accent6 3 2 2 7 3" xfId="30076" xr:uid="{00000000-0005-0000-0000-0000AB6E0000}"/>
    <cellStyle name="40% - Accent6 3 2 2 8" xfId="30077" xr:uid="{00000000-0005-0000-0000-0000AC6E0000}"/>
    <cellStyle name="40% - Accent6 3 2 2 8 2" xfId="30078" xr:uid="{00000000-0005-0000-0000-0000AD6E0000}"/>
    <cellStyle name="40% - Accent6 3 2 2 9" xfId="30079" xr:uid="{00000000-0005-0000-0000-0000AE6E0000}"/>
    <cellStyle name="40% - Accent6 3 2 2 9 2" xfId="30080" xr:uid="{00000000-0005-0000-0000-0000AF6E0000}"/>
    <cellStyle name="40% - Accent6 3 2 3" xfId="30081" xr:uid="{00000000-0005-0000-0000-0000B06E0000}"/>
    <cellStyle name="40% - Accent6 3 2 3 2" xfId="30082" xr:uid="{00000000-0005-0000-0000-0000B16E0000}"/>
    <cellStyle name="40% - Accent6 3 2 3 2 2" xfId="30083" xr:uid="{00000000-0005-0000-0000-0000B26E0000}"/>
    <cellStyle name="40% - Accent6 3 2 3 2 2 2" xfId="30084" xr:uid="{00000000-0005-0000-0000-0000B36E0000}"/>
    <cellStyle name="40% - Accent6 3 2 3 2 2 2 2" xfId="30085" xr:uid="{00000000-0005-0000-0000-0000B46E0000}"/>
    <cellStyle name="40% - Accent6 3 2 3 2 2 3" xfId="30086" xr:uid="{00000000-0005-0000-0000-0000B56E0000}"/>
    <cellStyle name="40% - Accent6 3 2 3 2 3" xfId="30087" xr:uid="{00000000-0005-0000-0000-0000B66E0000}"/>
    <cellStyle name="40% - Accent6 3 2 3 2 3 2" xfId="30088" xr:uid="{00000000-0005-0000-0000-0000B76E0000}"/>
    <cellStyle name="40% - Accent6 3 2 3 2 3 2 2" xfId="30089" xr:uid="{00000000-0005-0000-0000-0000B86E0000}"/>
    <cellStyle name="40% - Accent6 3 2 3 2 3 3" xfId="30090" xr:uid="{00000000-0005-0000-0000-0000B96E0000}"/>
    <cellStyle name="40% - Accent6 3 2 3 2 4" xfId="30091" xr:uid="{00000000-0005-0000-0000-0000BA6E0000}"/>
    <cellStyle name="40% - Accent6 3 2 3 2 4 2" xfId="30092" xr:uid="{00000000-0005-0000-0000-0000BB6E0000}"/>
    <cellStyle name="40% - Accent6 3 2 3 2 4 2 2" xfId="30093" xr:uid="{00000000-0005-0000-0000-0000BC6E0000}"/>
    <cellStyle name="40% - Accent6 3 2 3 2 4 3" xfId="30094" xr:uid="{00000000-0005-0000-0000-0000BD6E0000}"/>
    <cellStyle name="40% - Accent6 3 2 3 2 5" xfId="30095" xr:uid="{00000000-0005-0000-0000-0000BE6E0000}"/>
    <cellStyle name="40% - Accent6 3 2 3 2 5 2" xfId="30096" xr:uid="{00000000-0005-0000-0000-0000BF6E0000}"/>
    <cellStyle name="40% - Accent6 3 2 3 2 6" xfId="30097" xr:uid="{00000000-0005-0000-0000-0000C06E0000}"/>
    <cellStyle name="40% - Accent6 3 2 3 2 6 2" xfId="30098" xr:uid="{00000000-0005-0000-0000-0000C16E0000}"/>
    <cellStyle name="40% - Accent6 3 2 3 2 7" xfId="30099" xr:uid="{00000000-0005-0000-0000-0000C26E0000}"/>
    <cellStyle name="40% - Accent6 3 2 3 3" xfId="30100" xr:uid="{00000000-0005-0000-0000-0000C36E0000}"/>
    <cellStyle name="40% - Accent6 3 2 3 3 2" xfId="30101" xr:uid="{00000000-0005-0000-0000-0000C46E0000}"/>
    <cellStyle name="40% - Accent6 3 2 3 3 2 2" xfId="30102" xr:uid="{00000000-0005-0000-0000-0000C56E0000}"/>
    <cellStyle name="40% - Accent6 3 2 3 3 2 2 2" xfId="30103" xr:uid="{00000000-0005-0000-0000-0000C66E0000}"/>
    <cellStyle name="40% - Accent6 3 2 3 3 2 3" xfId="30104" xr:uid="{00000000-0005-0000-0000-0000C76E0000}"/>
    <cellStyle name="40% - Accent6 3 2 3 3 3" xfId="30105" xr:uid="{00000000-0005-0000-0000-0000C86E0000}"/>
    <cellStyle name="40% - Accent6 3 2 3 3 3 2" xfId="30106" xr:uid="{00000000-0005-0000-0000-0000C96E0000}"/>
    <cellStyle name="40% - Accent6 3 2 3 3 4" xfId="30107" xr:uid="{00000000-0005-0000-0000-0000CA6E0000}"/>
    <cellStyle name="40% - Accent6 3 2 3 4" xfId="30108" xr:uid="{00000000-0005-0000-0000-0000CB6E0000}"/>
    <cellStyle name="40% - Accent6 3 2 3 4 2" xfId="30109" xr:uid="{00000000-0005-0000-0000-0000CC6E0000}"/>
    <cellStyle name="40% - Accent6 3 2 3 4 2 2" xfId="30110" xr:uid="{00000000-0005-0000-0000-0000CD6E0000}"/>
    <cellStyle name="40% - Accent6 3 2 3 4 3" xfId="30111" xr:uid="{00000000-0005-0000-0000-0000CE6E0000}"/>
    <cellStyle name="40% - Accent6 3 2 3 5" xfId="30112" xr:uid="{00000000-0005-0000-0000-0000CF6E0000}"/>
    <cellStyle name="40% - Accent6 3 2 3 5 2" xfId="30113" xr:uid="{00000000-0005-0000-0000-0000D06E0000}"/>
    <cellStyle name="40% - Accent6 3 2 3 5 2 2" xfId="30114" xr:uid="{00000000-0005-0000-0000-0000D16E0000}"/>
    <cellStyle name="40% - Accent6 3 2 3 5 3" xfId="30115" xr:uid="{00000000-0005-0000-0000-0000D26E0000}"/>
    <cellStyle name="40% - Accent6 3 2 3 6" xfId="30116" xr:uid="{00000000-0005-0000-0000-0000D36E0000}"/>
    <cellStyle name="40% - Accent6 3 2 3 6 2" xfId="30117" xr:uid="{00000000-0005-0000-0000-0000D46E0000}"/>
    <cellStyle name="40% - Accent6 3 2 3 6 2 2" xfId="30118" xr:uid="{00000000-0005-0000-0000-0000D56E0000}"/>
    <cellStyle name="40% - Accent6 3 2 3 6 3" xfId="30119" xr:uid="{00000000-0005-0000-0000-0000D66E0000}"/>
    <cellStyle name="40% - Accent6 3 2 3 7" xfId="30120" xr:uid="{00000000-0005-0000-0000-0000D76E0000}"/>
    <cellStyle name="40% - Accent6 3 2 3 7 2" xfId="30121" xr:uid="{00000000-0005-0000-0000-0000D86E0000}"/>
    <cellStyle name="40% - Accent6 3 2 3 8" xfId="30122" xr:uid="{00000000-0005-0000-0000-0000D96E0000}"/>
    <cellStyle name="40% - Accent6 3 2 3 8 2" xfId="30123" xr:uid="{00000000-0005-0000-0000-0000DA6E0000}"/>
    <cellStyle name="40% - Accent6 3 2 3 9" xfId="30124" xr:uid="{00000000-0005-0000-0000-0000DB6E0000}"/>
    <cellStyle name="40% - Accent6 3 2 4" xfId="30125" xr:uid="{00000000-0005-0000-0000-0000DC6E0000}"/>
    <cellStyle name="40% - Accent6 3 2 4 2" xfId="30126" xr:uid="{00000000-0005-0000-0000-0000DD6E0000}"/>
    <cellStyle name="40% - Accent6 3 2 4 2 2" xfId="30127" xr:uid="{00000000-0005-0000-0000-0000DE6E0000}"/>
    <cellStyle name="40% - Accent6 3 2 4 2 2 2" xfId="30128" xr:uid="{00000000-0005-0000-0000-0000DF6E0000}"/>
    <cellStyle name="40% - Accent6 3 2 4 2 3" xfId="30129" xr:uid="{00000000-0005-0000-0000-0000E06E0000}"/>
    <cellStyle name="40% - Accent6 3 2 4 3" xfId="30130" xr:uid="{00000000-0005-0000-0000-0000E16E0000}"/>
    <cellStyle name="40% - Accent6 3 2 4 3 2" xfId="30131" xr:uid="{00000000-0005-0000-0000-0000E26E0000}"/>
    <cellStyle name="40% - Accent6 3 2 4 3 2 2" xfId="30132" xr:uid="{00000000-0005-0000-0000-0000E36E0000}"/>
    <cellStyle name="40% - Accent6 3 2 4 3 3" xfId="30133" xr:uid="{00000000-0005-0000-0000-0000E46E0000}"/>
    <cellStyle name="40% - Accent6 3 2 4 4" xfId="30134" xr:uid="{00000000-0005-0000-0000-0000E56E0000}"/>
    <cellStyle name="40% - Accent6 3 2 4 4 2" xfId="30135" xr:uid="{00000000-0005-0000-0000-0000E66E0000}"/>
    <cellStyle name="40% - Accent6 3 2 4 4 2 2" xfId="30136" xr:uid="{00000000-0005-0000-0000-0000E76E0000}"/>
    <cellStyle name="40% - Accent6 3 2 4 4 3" xfId="30137" xr:uid="{00000000-0005-0000-0000-0000E86E0000}"/>
    <cellStyle name="40% - Accent6 3 2 4 5" xfId="30138" xr:uid="{00000000-0005-0000-0000-0000E96E0000}"/>
    <cellStyle name="40% - Accent6 3 2 4 5 2" xfId="30139" xr:uid="{00000000-0005-0000-0000-0000EA6E0000}"/>
    <cellStyle name="40% - Accent6 3 2 4 6" xfId="30140" xr:uid="{00000000-0005-0000-0000-0000EB6E0000}"/>
    <cellStyle name="40% - Accent6 3 2 4 6 2" xfId="30141" xr:uid="{00000000-0005-0000-0000-0000EC6E0000}"/>
    <cellStyle name="40% - Accent6 3 2 4 7" xfId="30142" xr:uid="{00000000-0005-0000-0000-0000ED6E0000}"/>
    <cellStyle name="40% - Accent6 3 2 5" xfId="30143" xr:uid="{00000000-0005-0000-0000-0000EE6E0000}"/>
    <cellStyle name="40% - Accent6 3 2 5 2" xfId="30144" xr:uid="{00000000-0005-0000-0000-0000EF6E0000}"/>
    <cellStyle name="40% - Accent6 3 2 5 2 2" xfId="30145" xr:uid="{00000000-0005-0000-0000-0000F06E0000}"/>
    <cellStyle name="40% - Accent6 3 2 5 2 2 2" xfId="30146" xr:uid="{00000000-0005-0000-0000-0000F16E0000}"/>
    <cellStyle name="40% - Accent6 3 2 5 2 3" xfId="30147" xr:uid="{00000000-0005-0000-0000-0000F26E0000}"/>
    <cellStyle name="40% - Accent6 3 2 5 3" xfId="30148" xr:uid="{00000000-0005-0000-0000-0000F36E0000}"/>
    <cellStyle name="40% - Accent6 3 2 5 3 2" xfId="30149" xr:uid="{00000000-0005-0000-0000-0000F46E0000}"/>
    <cellStyle name="40% - Accent6 3 2 5 4" xfId="30150" xr:uid="{00000000-0005-0000-0000-0000F56E0000}"/>
    <cellStyle name="40% - Accent6 3 2 6" xfId="30151" xr:uid="{00000000-0005-0000-0000-0000F66E0000}"/>
    <cellStyle name="40% - Accent6 3 2 6 2" xfId="30152" xr:uid="{00000000-0005-0000-0000-0000F76E0000}"/>
    <cellStyle name="40% - Accent6 3 2 6 2 2" xfId="30153" xr:uid="{00000000-0005-0000-0000-0000F86E0000}"/>
    <cellStyle name="40% - Accent6 3 2 6 3" xfId="30154" xr:uid="{00000000-0005-0000-0000-0000F96E0000}"/>
    <cellStyle name="40% - Accent6 3 2 7" xfId="30155" xr:uid="{00000000-0005-0000-0000-0000FA6E0000}"/>
    <cellStyle name="40% - Accent6 3 2 7 2" xfId="30156" xr:uid="{00000000-0005-0000-0000-0000FB6E0000}"/>
    <cellStyle name="40% - Accent6 3 2 7 2 2" xfId="30157" xr:uid="{00000000-0005-0000-0000-0000FC6E0000}"/>
    <cellStyle name="40% - Accent6 3 2 7 3" xfId="30158" xr:uid="{00000000-0005-0000-0000-0000FD6E0000}"/>
    <cellStyle name="40% - Accent6 3 2 8" xfId="30159" xr:uid="{00000000-0005-0000-0000-0000FE6E0000}"/>
    <cellStyle name="40% - Accent6 3 2 8 2" xfId="30160" xr:uid="{00000000-0005-0000-0000-0000FF6E0000}"/>
    <cellStyle name="40% - Accent6 3 2 8 2 2" xfId="30161" xr:uid="{00000000-0005-0000-0000-0000006F0000}"/>
    <cellStyle name="40% - Accent6 3 2 8 3" xfId="30162" xr:uid="{00000000-0005-0000-0000-0000016F0000}"/>
    <cellStyle name="40% - Accent6 3 2 9" xfId="30163" xr:uid="{00000000-0005-0000-0000-0000026F0000}"/>
    <cellStyle name="40% - Accent6 3 2 9 2" xfId="30164" xr:uid="{00000000-0005-0000-0000-0000036F0000}"/>
    <cellStyle name="40% - Accent6 3 3" xfId="909" xr:uid="{00000000-0005-0000-0000-0000046F0000}"/>
    <cellStyle name="40% - Accent6 3 3 10" xfId="30166" xr:uid="{00000000-0005-0000-0000-0000056F0000}"/>
    <cellStyle name="40% - Accent6 3 3 10 2" xfId="30167" xr:uid="{00000000-0005-0000-0000-0000066F0000}"/>
    <cellStyle name="40% - Accent6 3 3 11" xfId="30168" xr:uid="{00000000-0005-0000-0000-0000076F0000}"/>
    <cellStyle name="40% - Accent6 3 3 12" xfId="30169" xr:uid="{00000000-0005-0000-0000-0000086F0000}"/>
    <cellStyle name="40% - Accent6 3 3 13" xfId="30165" xr:uid="{00000000-0005-0000-0000-0000096F0000}"/>
    <cellStyle name="40% - Accent6 3 3 2" xfId="30170" xr:uid="{00000000-0005-0000-0000-00000A6F0000}"/>
    <cellStyle name="40% - Accent6 3 3 2 10" xfId="30171" xr:uid="{00000000-0005-0000-0000-00000B6F0000}"/>
    <cellStyle name="40% - Accent6 3 3 2 2" xfId="30172" xr:uid="{00000000-0005-0000-0000-00000C6F0000}"/>
    <cellStyle name="40% - Accent6 3 3 2 2 2" xfId="30173" xr:uid="{00000000-0005-0000-0000-00000D6F0000}"/>
    <cellStyle name="40% - Accent6 3 3 2 2 2 2" xfId="30174" xr:uid="{00000000-0005-0000-0000-00000E6F0000}"/>
    <cellStyle name="40% - Accent6 3 3 2 2 2 2 2" xfId="30175" xr:uid="{00000000-0005-0000-0000-00000F6F0000}"/>
    <cellStyle name="40% - Accent6 3 3 2 2 2 2 2 2" xfId="30176" xr:uid="{00000000-0005-0000-0000-0000106F0000}"/>
    <cellStyle name="40% - Accent6 3 3 2 2 2 2 3" xfId="30177" xr:uid="{00000000-0005-0000-0000-0000116F0000}"/>
    <cellStyle name="40% - Accent6 3 3 2 2 2 3" xfId="30178" xr:uid="{00000000-0005-0000-0000-0000126F0000}"/>
    <cellStyle name="40% - Accent6 3 3 2 2 2 3 2" xfId="30179" xr:uid="{00000000-0005-0000-0000-0000136F0000}"/>
    <cellStyle name="40% - Accent6 3 3 2 2 2 3 2 2" xfId="30180" xr:uid="{00000000-0005-0000-0000-0000146F0000}"/>
    <cellStyle name="40% - Accent6 3 3 2 2 2 3 3" xfId="30181" xr:uid="{00000000-0005-0000-0000-0000156F0000}"/>
    <cellStyle name="40% - Accent6 3 3 2 2 2 4" xfId="30182" xr:uid="{00000000-0005-0000-0000-0000166F0000}"/>
    <cellStyle name="40% - Accent6 3 3 2 2 2 4 2" xfId="30183" xr:uid="{00000000-0005-0000-0000-0000176F0000}"/>
    <cellStyle name="40% - Accent6 3 3 2 2 2 4 2 2" xfId="30184" xr:uid="{00000000-0005-0000-0000-0000186F0000}"/>
    <cellStyle name="40% - Accent6 3 3 2 2 2 4 3" xfId="30185" xr:uid="{00000000-0005-0000-0000-0000196F0000}"/>
    <cellStyle name="40% - Accent6 3 3 2 2 2 5" xfId="30186" xr:uid="{00000000-0005-0000-0000-00001A6F0000}"/>
    <cellStyle name="40% - Accent6 3 3 2 2 2 5 2" xfId="30187" xr:uid="{00000000-0005-0000-0000-00001B6F0000}"/>
    <cellStyle name="40% - Accent6 3 3 2 2 2 6" xfId="30188" xr:uid="{00000000-0005-0000-0000-00001C6F0000}"/>
    <cellStyle name="40% - Accent6 3 3 2 2 2 6 2" xfId="30189" xr:uid="{00000000-0005-0000-0000-00001D6F0000}"/>
    <cellStyle name="40% - Accent6 3 3 2 2 2 7" xfId="30190" xr:uid="{00000000-0005-0000-0000-00001E6F0000}"/>
    <cellStyle name="40% - Accent6 3 3 2 2 3" xfId="30191" xr:uid="{00000000-0005-0000-0000-00001F6F0000}"/>
    <cellStyle name="40% - Accent6 3 3 2 2 3 2" xfId="30192" xr:uid="{00000000-0005-0000-0000-0000206F0000}"/>
    <cellStyle name="40% - Accent6 3 3 2 2 3 2 2" xfId="30193" xr:uid="{00000000-0005-0000-0000-0000216F0000}"/>
    <cellStyle name="40% - Accent6 3 3 2 2 3 2 2 2" xfId="30194" xr:uid="{00000000-0005-0000-0000-0000226F0000}"/>
    <cellStyle name="40% - Accent6 3 3 2 2 3 2 3" xfId="30195" xr:uid="{00000000-0005-0000-0000-0000236F0000}"/>
    <cellStyle name="40% - Accent6 3 3 2 2 3 3" xfId="30196" xr:uid="{00000000-0005-0000-0000-0000246F0000}"/>
    <cellStyle name="40% - Accent6 3 3 2 2 3 3 2" xfId="30197" xr:uid="{00000000-0005-0000-0000-0000256F0000}"/>
    <cellStyle name="40% - Accent6 3 3 2 2 3 4" xfId="30198" xr:uid="{00000000-0005-0000-0000-0000266F0000}"/>
    <cellStyle name="40% - Accent6 3 3 2 2 4" xfId="30199" xr:uid="{00000000-0005-0000-0000-0000276F0000}"/>
    <cellStyle name="40% - Accent6 3 3 2 2 4 2" xfId="30200" xr:uid="{00000000-0005-0000-0000-0000286F0000}"/>
    <cellStyle name="40% - Accent6 3 3 2 2 4 2 2" xfId="30201" xr:uid="{00000000-0005-0000-0000-0000296F0000}"/>
    <cellStyle name="40% - Accent6 3 3 2 2 4 3" xfId="30202" xr:uid="{00000000-0005-0000-0000-00002A6F0000}"/>
    <cellStyle name="40% - Accent6 3 3 2 2 5" xfId="30203" xr:uid="{00000000-0005-0000-0000-00002B6F0000}"/>
    <cellStyle name="40% - Accent6 3 3 2 2 5 2" xfId="30204" xr:uid="{00000000-0005-0000-0000-00002C6F0000}"/>
    <cellStyle name="40% - Accent6 3 3 2 2 5 2 2" xfId="30205" xr:uid="{00000000-0005-0000-0000-00002D6F0000}"/>
    <cellStyle name="40% - Accent6 3 3 2 2 5 3" xfId="30206" xr:uid="{00000000-0005-0000-0000-00002E6F0000}"/>
    <cellStyle name="40% - Accent6 3 3 2 2 6" xfId="30207" xr:uid="{00000000-0005-0000-0000-00002F6F0000}"/>
    <cellStyle name="40% - Accent6 3 3 2 2 6 2" xfId="30208" xr:uid="{00000000-0005-0000-0000-0000306F0000}"/>
    <cellStyle name="40% - Accent6 3 3 2 2 6 2 2" xfId="30209" xr:uid="{00000000-0005-0000-0000-0000316F0000}"/>
    <cellStyle name="40% - Accent6 3 3 2 2 6 3" xfId="30210" xr:uid="{00000000-0005-0000-0000-0000326F0000}"/>
    <cellStyle name="40% - Accent6 3 3 2 2 7" xfId="30211" xr:uid="{00000000-0005-0000-0000-0000336F0000}"/>
    <cellStyle name="40% - Accent6 3 3 2 2 7 2" xfId="30212" xr:uid="{00000000-0005-0000-0000-0000346F0000}"/>
    <cellStyle name="40% - Accent6 3 3 2 2 8" xfId="30213" xr:uid="{00000000-0005-0000-0000-0000356F0000}"/>
    <cellStyle name="40% - Accent6 3 3 2 2 8 2" xfId="30214" xr:uid="{00000000-0005-0000-0000-0000366F0000}"/>
    <cellStyle name="40% - Accent6 3 3 2 2 9" xfId="30215" xr:uid="{00000000-0005-0000-0000-0000376F0000}"/>
    <cellStyle name="40% - Accent6 3 3 2 3" xfId="30216" xr:uid="{00000000-0005-0000-0000-0000386F0000}"/>
    <cellStyle name="40% - Accent6 3 3 2 3 2" xfId="30217" xr:uid="{00000000-0005-0000-0000-0000396F0000}"/>
    <cellStyle name="40% - Accent6 3 3 2 3 2 2" xfId="30218" xr:uid="{00000000-0005-0000-0000-00003A6F0000}"/>
    <cellStyle name="40% - Accent6 3 3 2 3 2 2 2" xfId="30219" xr:uid="{00000000-0005-0000-0000-00003B6F0000}"/>
    <cellStyle name="40% - Accent6 3 3 2 3 2 3" xfId="30220" xr:uid="{00000000-0005-0000-0000-00003C6F0000}"/>
    <cellStyle name="40% - Accent6 3 3 2 3 3" xfId="30221" xr:uid="{00000000-0005-0000-0000-00003D6F0000}"/>
    <cellStyle name="40% - Accent6 3 3 2 3 3 2" xfId="30222" xr:uid="{00000000-0005-0000-0000-00003E6F0000}"/>
    <cellStyle name="40% - Accent6 3 3 2 3 3 2 2" xfId="30223" xr:uid="{00000000-0005-0000-0000-00003F6F0000}"/>
    <cellStyle name="40% - Accent6 3 3 2 3 3 3" xfId="30224" xr:uid="{00000000-0005-0000-0000-0000406F0000}"/>
    <cellStyle name="40% - Accent6 3 3 2 3 4" xfId="30225" xr:uid="{00000000-0005-0000-0000-0000416F0000}"/>
    <cellStyle name="40% - Accent6 3 3 2 3 4 2" xfId="30226" xr:uid="{00000000-0005-0000-0000-0000426F0000}"/>
    <cellStyle name="40% - Accent6 3 3 2 3 4 2 2" xfId="30227" xr:uid="{00000000-0005-0000-0000-0000436F0000}"/>
    <cellStyle name="40% - Accent6 3 3 2 3 4 3" xfId="30228" xr:uid="{00000000-0005-0000-0000-0000446F0000}"/>
    <cellStyle name="40% - Accent6 3 3 2 3 5" xfId="30229" xr:uid="{00000000-0005-0000-0000-0000456F0000}"/>
    <cellStyle name="40% - Accent6 3 3 2 3 5 2" xfId="30230" xr:uid="{00000000-0005-0000-0000-0000466F0000}"/>
    <cellStyle name="40% - Accent6 3 3 2 3 6" xfId="30231" xr:uid="{00000000-0005-0000-0000-0000476F0000}"/>
    <cellStyle name="40% - Accent6 3 3 2 3 6 2" xfId="30232" xr:uid="{00000000-0005-0000-0000-0000486F0000}"/>
    <cellStyle name="40% - Accent6 3 3 2 3 7" xfId="30233" xr:uid="{00000000-0005-0000-0000-0000496F0000}"/>
    <cellStyle name="40% - Accent6 3 3 2 4" xfId="30234" xr:uid="{00000000-0005-0000-0000-00004A6F0000}"/>
    <cellStyle name="40% - Accent6 3 3 2 4 2" xfId="30235" xr:uid="{00000000-0005-0000-0000-00004B6F0000}"/>
    <cellStyle name="40% - Accent6 3 3 2 4 2 2" xfId="30236" xr:uid="{00000000-0005-0000-0000-00004C6F0000}"/>
    <cellStyle name="40% - Accent6 3 3 2 4 2 2 2" xfId="30237" xr:uid="{00000000-0005-0000-0000-00004D6F0000}"/>
    <cellStyle name="40% - Accent6 3 3 2 4 2 3" xfId="30238" xr:uid="{00000000-0005-0000-0000-00004E6F0000}"/>
    <cellStyle name="40% - Accent6 3 3 2 4 3" xfId="30239" xr:uid="{00000000-0005-0000-0000-00004F6F0000}"/>
    <cellStyle name="40% - Accent6 3 3 2 4 3 2" xfId="30240" xr:uid="{00000000-0005-0000-0000-0000506F0000}"/>
    <cellStyle name="40% - Accent6 3 3 2 4 4" xfId="30241" xr:uid="{00000000-0005-0000-0000-0000516F0000}"/>
    <cellStyle name="40% - Accent6 3 3 2 5" xfId="30242" xr:uid="{00000000-0005-0000-0000-0000526F0000}"/>
    <cellStyle name="40% - Accent6 3 3 2 5 2" xfId="30243" xr:uid="{00000000-0005-0000-0000-0000536F0000}"/>
    <cellStyle name="40% - Accent6 3 3 2 5 2 2" xfId="30244" xr:uid="{00000000-0005-0000-0000-0000546F0000}"/>
    <cellStyle name="40% - Accent6 3 3 2 5 3" xfId="30245" xr:uid="{00000000-0005-0000-0000-0000556F0000}"/>
    <cellStyle name="40% - Accent6 3 3 2 6" xfId="30246" xr:uid="{00000000-0005-0000-0000-0000566F0000}"/>
    <cellStyle name="40% - Accent6 3 3 2 6 2" xfId="30247" xr:uid="{00000000-0005-0000-0000-0000576F0000}"/>
    <cellStyle name="40% - Accent6 3 3 2 6 2 2" xfId="30248" xr:uid="{00000000-0005-0000-0000-0000586F0000}"/>
    <cellStyle name="40% - Accent6 3 3 2 6 3" xfId="30249" xr:uid="{00000000-0005-0000-0000-0000596F0000}"/>
    <cellStyle name="40% - Accent6 3 3 2 7" xfId="30250" xr:uid="{00000000-0005-0000-0000-00005A6F0000}"/>
    <cellStyle name="40% - Accent6 3 3 2 7 2" xfId="30251" xr:uid="{00000000-0005-0000-0000-00005B6F0000}"/>
    <cellStyle name="40% - Accent6 3 3 2 7 2 2" xfId="30252" xr:uid="{00000000-0005-0000-0000-00005C6F0000}"/>
    <cellStyle name="40% - Accent6 3 3 2 7 3" xfId="30253" xr:uid="{00000000-0005-0000-0000-00005D6F0000}"/>
    <cellStyle name="40% - Accent6 3 3 2 8" xfId="30254" xr:uid="{00000000-0005-0000-0000-00005E6F0000}"/>
    <cellStyle name="40% - Accent6 3 3 2 8 2" xfId="30255" xr:uid="{00000000-0005-0000-0000-00005F6F0000}"/>
    <cellStyle name="40% - Accent6 3 3 2 9" xfId="30256" xr:uid="{00000000-0005-0000-0000-0000606F0000}"/>
    <cellStyle name="40% - Accent6 3 3 2 9 2" xfId="30257" xr:uid="{00000000-0005-0000-0000-0000616F0000}"/>
    <cellStyle name="40% - Accent6 3 3 3" xfId="30258" xr:uid="{00000000-0005-0000-0000-0000626F0000}"/>
    <cellStyle name="40% - Accent6 3 3 3 2" xfId="30259" xr:uid="{00000000-0005-0000-0000-0000636F0000}"/>
    <cellStyle name="40% - Accent6 3 3 3 2 2" xfId="30260" xr:uid="{00000000-0005-0000-0000-0000646F0000}"/>
    <cellStyle name="40% - Accent6 3 3 3 2 2 2" xfId="30261" xr:uid="{00000000-0005-0000-0000-0000656F0000}"/>
    <cellStyle name="40% - Accent6 3 3 3 2 2 2 2" xfId="30262" xr:uid="{00000000-0005-0000-0000-0000666F0000}"/>
    <cellStyle name="40% - Accent6 3 3 3 2 2 3" xfId="30263" xr:uid="{00000000-0005-0000-0000-0000676F0000}"/>
    <cellStyle name="40% - Accent6 3 3 3 2 3" xfId="30264" xr:uid="{00000000-0005-0000-0000-0000686F0000}"/>
    <cellStyle name="40% - Accent6 3 3 3 2 3 2" xfId="30265" xr:uid="{00000000-0005-0000-0000-0000696F0000}"/>
    <cellStyle name="40% - Accent6 3 3 3 2 3 2 2" xfId="30266" xr:uid="{00000000-0005-0000-0000-00006A6F0000}"/>
    <cellStyle name="40% - Accent6 3 3 3 2 3 3" xfId="30267" xr:uid="{00000000-0005-0000-0000-00006B6F0000}"/>
    <cellStyle name="40% - Accent6 3 3 3 2 4" xfId="30268" xr:uid="{00000000-0005-0000-0000-00006C6F0000}"/>
    <cellStyle name="40% - Accent6 3 3 3 2 4 2" xfId="30269" xr:uid="{00000000-0005-0000-0000-00006D6F0000}"/>
    <cellStyle name="40% - Accent6 3 3 3 2 4 2 2" xfId="30270" xr:uid="{00000000-0005-0000-0000-00006E6F0000}"/>
    <cellStyle name="40% - Accent6 3 3 3 2 4 3" xfId="30271" xr:uid="{00000000-0005-0000-0000-00006F6F0000}"/>
    <cellStyle name="40% - Accent6 3 3 3 2 5" xfId="30272" xr:uid="{00000000-0005-0000-0000-0000706F0000}"/>
    <cellStyle name="40% - Accent6 3 3 3 2 5 2" xfId="30273" xr:uid="{00000000-0005-0000-0000-0000716F0000}"/>
    <cellStyle name="40% - Accent6 3 3 3 2 6" xfId="30274" xr:uid="{00000000-0005-0000-0000-0000726F0000}"/>
    <cellStyle name="40% - Accent6 3 3 3 2 6 2" xfId="30275" xr:uid="{00000000-0005-0000-0000-0000736F0000}"/>
    <cellStyle name="40% - Accent6 3 3 3 2 7" xfId="30276" xr:uid="{00000000-0005-0000-0000-0000746F0000}"/>
    <cellStyle name="40% - Accent6 3 3 3 3" xfId="30277" xr:uid="{00000000-0005-0000-0000-0000756F0000}"/>
    <cellStyle name="40% - Accent6 3 3 3 3 2" xfId="30278" xr:uid="{00000000-0005-0000-0000-0000766F0000}"/>
    <cellStyle name="40% - Accent6 3 3 3 3 2 2" xfId="30279" xr:uid="{00000000-0005-0000-0000-0000776F0000}"/>
    <cellStyle name="40% - Accent6 3 3 3 3 2 2 2" xfId="30280" xr:uid="{00000000-0005-0000-0000-0000786F0000}"/>
    <cellStyle name="40% - Accent6 3 3 3 3 2 3" xfId="30281" xr:uid="{00000000-0005-0000-0000-0000796F0000}"/>
    <cellStyle name="40% - Accent6 3 3 3 3 3" xfId="30282" xr:uid="{00000000-0005-0000-0000-00007A6F0000}"/>
    <cellStyle name="40% - Accent6 3 3 3 3 3 2" xfId="30283" xr:uid="{00000000-0005-0000-0000-00007B6F0000}"/>
    <cellStyle name="40% - Accent6 3 3 3 3 4" xfId="30284" xr:uid="{00000000-0005-0000-0000-00007C6F0000}"/>
    <cellStyle name="40% - Accent6 3 3 3 4" xfId="30285" xr:uid="{00000000-0005-0000-0000-00007D6F0000}"/>
    <cellStyle name="40% - Accent6 3 3 3 4 2" xfId="30286" xr:uid="{00000000-0005-0000-0000-00007E6F0000}"/>
    <cellStyle name="40% - Accent6 3 3 3 4 2 2" xfId="30287" xr:uid="{00000000-0005-0000-0000-00007F6F0000}"/>
    <cellStyle name="40% - Accent6 3 3 3 4 3" xfId="30288" xr:uid="{00000000-0005-0000-0000-0000806F0000}"/>
    <cellStyle name="40% - Accent6 3 3 3 5" xfId="30289" xr:uid="{00000000-0005-0000-0000-0000816F0000}"/>
    <cellStyle name="40% - Accent6 3 3 3 5 2" xfId="30290" xr:uid="{00000000-0005-0000-0000-0000826F0000}"/>
    <cellStyle name="40% - Accent6 3 3 3 5 2 2" xfId="30291" xr:uid="{00000000-0005-0000-0000-0000836F0000}"/>
    <cellStyle name="40% - Accent6 3 3 3 5 3" xfId="30292" xr:uid="{00000000-0005-0000-0000-0000846F0000}"/>
    <cellStyle name="40% - Accent6 3 3 3 6" xfId="30293" xr:uid="{00000000-0005-0000-0000-0000856F0000}"/>
    <cellStyle name="40% - Accent6 3 3 3 6 2" xfId="30294" xr:uid="{00000000-0005-0000-0000-0000866F0000}"/>
    <cellStyle name="40% - Accent6 3 3 3 6 2 2" xfId="30295" xr:uid="{00000000-0005-0000-0000-0000876F0000}"/>
    <cellStyle name="40% - Accent6 3 3 3 6 3" xfId="30296" xr:uid="{00000000-0005-0000-0000-0000886F0000}"/>
    <cellStyle name="40% - Accent6 3 3 3 7" xfId="30297" xr:uid="{00000000-0005-0000-0000-0000896F0000}"/>
    <cellStyle name="40% - Accent6 3 3 3 7 2" xfId="30298" xr:uid="{00000000-0005-0000-0000-00008A6F0000}"/>
    <cellStyle name="40% - Accent6 3 3 3 8" xfId="30299" xr:uid="{00000000-0005-0000-0000-00008B6F0000}"/>
    <cellStyle name="40% - Accent6 3 3 3 8 2" xfId="30300" xr:uid="{00000000-0005-0000-0000-00008C6F0000}"/>
    <cellStyle name="40% - Accent6 3 3 3 9" xfId="30301" xr:uid="{00000000-0005-0000-0000-00008D6F0000}"/>
    <cellStyle name="40% - Accent6 3 3 4" xfId="30302" xr:uid="{00000000-0005-0000-0000-00008E6F0000}"/>
    <cellStyle name="40% - Accent6 3 3 4 2" xfId="30303" xr:uid="{00000000-0005-0000-0000-00008F6F0000}"/>
    <cellStyle name="40% - Accent6 3 3 4 2 2" xfId="30304" xr:uid="{00000000-0005-0000-0000-0000906F0000}"/>
    <cellStyle name="40% - Accent6 3 3 4 2 2 2" xfId="30305" xr:uid="{00000000-0005-0000-0000-0000916F0000}"/>
    <cellStyle name="40% - Accent6 3 3 4 2 3" xfId="30306" xr:uid="{00000000-0005-0000-0000-0000926F0000}"/>
    <cellStyle name="40% - Accent6 3 3 4 3" xfId="30307" xr:uid="{00000000-0005-0000-0000-0000936F0000}"/>
    <cellStyle name="40% - Accent6 3 3 4 3 2" xfId="30308" xr:uid="{00000000-0005-0000-0000-0000946F0000}"/>
    <cellStyle name="40% - Accent6 3 3 4 3 2 2" xfId="30309" xr:uid="{00000000-0005-0000-0000-0000956F0000}"/>
    <cellStyle name="40% - Accent6 3 3 4 3 3" xfId="30310" xr:uid="{00000000-0005-0000-0000-0000966F0000}"/>
    <cellStyle name="40% - Accent6 3 3 4 4" xfId="30311" xr:uid="{00000000-0005-0000-0000-0000976F0000}"/>
    <cellStyle name="40% - Accent6 3 3 4 4 2" xfId="30312" xr:uid="{00000000-0005-0000-0000-0000986F0000}"/>
    <cellStyle name="40% - Accent6 3 3 4 4 2 2" xfId="30313" xr:uid="{00000000-0005-0000-0000-0000996F0000}"/>
    <cellStyle name="40% - Accent6 3 3 4 4 3" xfId="30314" xr:uid="{00000000-0005-0000-0000-00009A6F0000}"/>
    <cellStyle name="40% - Accent6 3 3 4 5" xfId="30315" xr:uid="{00000000-0005-0000-0000-00009B6F0000}"/>
    <cellStyle name="40% - Accent6 3 3 4 5 2" xfId="30316" xr:uid="{00000000-0005-0000-0000-00009C6F0000}"/>
    <cellStyle name="40% - Accent6 3 3 4 6" xfId="30317" xr:uid="{00000000-0005-0000-0000-00009D6F0000}"/>
    <cellStyle name="40% - Accent6 3 3 4 6 2" xfId="30318" xr:uid="{00000000-0005-0000-0000-00009E6F0000}"/>
    <cellStyle name="40% - Accent6 3 3 4 7" xfId="30319" xr:uid="{00000000-0005-0000-0000-00009F6F0000}"/>
    <cellStyle name="40% - Accent6 3 3 5" xfId="30320" xr:uid="{00000000-0005-0000-0000-0000A06F0000}"/>
    <cellStyle name="40% - Accent6 3 3 5 2" xfId="30321" xr:uid="{00000000-0005-0000-0000-0000A16F0000}"/>
    <cellStyle name="40% - Accent6 3 3 5 2 2" xfId="30322" xr:uid="{00000000-0005-0000-0000-0000A26F0000}"/>
    <cellStyle name="40% - Accent6 3 3 5 2 2 2" xfId="30323" xr:uid="{00000000-0005-0000-0000-0000A36F0000}"/>
    <cellStyle name="40% - Accent6 3 3 5 2 3" xfId="30324" xr:uid="{00000000-0005-0000-0000-0000A46F0000}"/>
    <cellStyle name="40% - Accent6 3 3 5 3" xfId="30325" xr:uid="{00000000-0005-0000-0000-0000A56F0000}"/>
    <cellStyle name="40% - Accent6 3 3 5 3 2" xfId="30326" xr:uid="{00000000-0005-0000-0000-0000A66F0000}"/>
    <cellStyle name="40% - Accent6 3 3 5 4" xfId="30327" xr:uid="{00000000-0005-0000-0000-0000A76F0000}"/>
    <cellStyle name="40% - Accent6 3 3 6" xfId="30328" xr:uid="{00000000-0005-0000-0000-0000A86F0000}"/>
    <cellStyle name="40% - Accent6 3 3 6 2" xfId="30329" xr:uid="{00000000-0005-0000-0000-0000A96F0000}"/>
    <cellStyle name="40% - Accent6 3 3 6 2 2" xfId="30330" xr:uid="{00000000-0005-0000-0000-0000AA6F0000}"/>
    <cellStyle name="40% - Accent6 3 3 6 3" xfId="30331" xr:uid="{00000000-0005-0000-0000-0000AB6F0000}"/>
    <cellStyle name="40% - Accent6 3 3 7" xfId="30332" xr:uid="{00000000-0005-0000-0000-0000AC6F0000}"/>
    <cellStyle name="40% - Accent6 3 3 7 2" xfId="30333" xr:uid="{00000000-0005-0000-0000-0000AD6F0000}"/>
    <cellStyle name="40% - Accent6 3 3 7 2 2" xfId="30334" xr:uid="{00000000-0005-0000-0000-0000AE6F0000}"/>
    <cellStyle name="40% - Accent6 3 3 7 3" xfId="30335" xr:uid="{00000000-0005-0000-0000-0000AF6F0000}"/>
    <cellStyle name="40% - Accent6 3 3 8" xfId="30336" xr:uid="{00000000-0005-0000-0000-0000B06F0000}"/>
    <cellStyle name="40% - Accent6 3 3 8 2" xfId="30337" xr:uid="{00000000-0005-0000-0000-0000B16F0000}"/>
    <cellStyle name="40% - Accent6 3 3 8 2 2" xfId="30338" xr:uid="{00000000-0005-0000-0000-0000B26F0000}"/>
    <cellStyle name="40% - Accent6 3 3 8 3" xfId="30339" xr:uid="{00000000-0005-0000-0000-0000B36F0000}"/>
    <cellStyle name="40% - Accent6 3 3 9" xfId="30340" xr:uid="{00000000-0005-0000-0000-0000B46F0000}"/>
    <cellStyle name="40% - Accent6 3 3 9 2" xfId="30341" xr:uid="{00000000-0005-0000-0000-0000B56F0000}"/>
    <cellStyle name="40% - Accent6 3 4" xfId="30342" xr:uid="{00000000-0005-0000-0000-0000B66F0000}"/>
    <cellStyle name="40% - Accent6 3 4 10" xfId="30343" xr:uid="{00000000-0005-0000-0000-0000B76F0000}"/>
    <cellStyle name="40% - Accent6 3 4 2" xfId="30344" xr:uid="{00000000-0005-0000-0000-0000B86F0000}"/>
    <cellStyle name="40% - Accent6 3 4 2 2" xfId="30345" xr:uid="{00000000-0005-0000-0000-0000B96F0000}"/>
    <cellStyle name="40% - Accent6 3 4 2 2 2" xfId="30346" xr:uid="{00000000-0005-0000-0000-0000BA6F0000}"/>
    <cellStyle name="40% - Accent6 3 4 2 2 2 2" xfId="30347" xr:uid="{00000000-0005-0000-0000-0000BB6F0000}"/>
    <cellStyle name="40% - Accent6 3 4 2 2 2 2 2" xfId="30348" xr:uid="{00000000-0005-0000-0000-0000BC6F0000}"/>
    <cellStyle name="40% - Accent6 3 4 2 2 2 3" xfId="30349" xr:uid="{00000000-0005-0000-0000-0000BD6F0000}"/>
    <cellStyle name="40% - Accent6 3 4 2 2 3" xfId="30350" xr:uid="{00000000-0005-0000-0000-0000BE6F0000}"/>
    <cellStyle name="40% - Accent6 3 4 2 2 3 2" xfId="30351" xr:uid="{00000000-0005-0000-0000-0000BF6F0000}"/>
    <cellStyle name="40% - Accent6 3 4 2 2 3 2 2" xfId="30352" xr:uid="{00000000-0005-0000-0000-0000C06F0000}"/>
    <cellStyle name="40% - Accent6 3 4 2 2 3 3" xfId="30353" xr:uid="{00000000-0005-0000-0000-0000C16F0000}"/>
    <cellStyle name="40% - Accent6 3 4 2 2 4" xfId="30354" xr:uid="{00000000-0005-0000-0000-0000C26F0000}"/>
    <cellStyle name="40% - Accent6 3 4 2 2 4 2" xfId="30355" xr:uid="{00000000-0005-0000-0000-0000C36F0000}"/>
    <cellStyle name="40% - Accent6 3 4 2 2 4 2 2" xfId="30356" xr:uid="{00000000-0005-0000-0000-0000C46F0000}"/>
    <cellStyle name="40% - Accent6 3 4 2 2 4 3" xfId="30357" xr:uid="{00000000-0005-0000-0000-0000C56F0000}"/>
    <cellStyle name="40% - Accent6 3 4 2 2 5" xfId="30358" xr:uid="{00000000-0005-0000-0000-0000C66F0000}"/>
    <cellStyle name="40% - Accent6 3 4 2 2 5 2" xfId="30359" xr:uid="{00000000-0005-0000-0000-0000C76F0000}"/>
    <cellStyle name="40% - Accent6 3 4 2 2 6" xfId="30360" xr:uid="{00000000-0005-0000-0000-0000C86F0000}"/>
    <cellStyle name="40% - Accent6 3 4 2 2 6 2" xfId="30361" xr:uid="{00000000-0005-0000-0000-0000C96F0000}"/>
    <cellStyle name="40% - Accent6 3 4 2 2 7" xfId="30362" xr:uid="{00000000-0005-0000-0000-0000CA6F0000}"/>
    <cellStyle name="40% - Accent6 3 4 2 3" xfId="30363" xr:uid="{00000000-0005-0000-0000-0000CB6F0000}"/>
    <cellStyle name="40% - Accent6 3 4 2 3 2" xfId="30364" xr:uid="{00000000-0005-0000-0000-0000CC6F0000}"/>
    <cellStyle name="40% - Accent6 3 4 2 3 2 2" xfId="30365" xr:uid="{00000000-0005-0000-0000-0000CD6F0000}"/>
    <cellStyle name="40% - Accent6 3 4 2 3 2 2 2" xfId="30366" xr:uid="{00000000-0005-0000-0000-0000CE6F0000}"/>
    <cellStyle name="40% - Accent6 3 4 2 3 2 3" xfId="30367" xr:uid="{00000000-0005-0000-0000-0000CF6F0000}"/>
    <cellStyle name="40% - Accent6 3 4 2 3 3" xfId="30368" xr:uid="{00000000-0005-0000-0000-0000D06F0000}"/>
    <cellStyle name="40% - Accent6 3 4 2 3 3 2" xfId="30369" xr:uid="{00000000-0005-0000-0000-0000D16F0000}"/>
    <cellStyle name="40% - Accent6 3 4 2 3 4" xfId="30370" xr:uid="{00000000-0005-0000-0000-0000D26F0000}"/>
    <cellStyle name="40% - Accent6 3 4 2 4" xfId="30371" xr:uid="{00000000-0005-0000-0000-0000D36F0000}"/>
    <cellStyle name="40% - Accent6 3 4 2 4 2" xfId="30372" xr:uid="{00000000-0005-0000-0000-0000D46F0000}"/>
    <cellStyle name="40% - Accent6 3 4 2 4 2 2" xfId="30373" xr:uid="{00000000-0005-0000-0000-0000D56F0000}"/>
    <cellStyle name="40% - Accent6 3 4 2 4 3" xfId="30374" xr:uid="{00000000-0005-0000-0000-0000D66F0000}"/>
    <cellStyle name="40% - Accent6 3 4 2 5" xfId="30375" xr:uid="{00000000-0005-0000-0000-0000D76F0000}"/>
    <cellStyle name="40% - Accent6 3 4 2 5 2" xfId="30376" xr:uid="{00000000-0005-0000-0000-0000D86F0000}"/>
    <cellStyle name="40% - Accent6 3 4 2 5 2 2" xfId="30377" xr:uid="{00000000-0005-0000-0000-0000D96F0000}"/>
    <cellStyle name="40% - Accent6 3 4 2 5 3" xfId="30378" xr:uid="{00000000-0005-0000-0000-0000DA6F0000}"/>
    <cellStyle name="40% - Accent6 3 4 2 6" xfId="30379" xr:uid="{00000000-0005-0000-0000-0000DB6F0000}"/>
    <cellStyle name="40% - Accent6 3 4 2 6 2" xfId="30380" xr:uid="{00000000-0005-0000-0000-0000DC6F0000}"/>
    <cellStyle name="40% - Accent6 3 4 2 6 2 2" xfId="30381" xr:uid="{00000000-0005-0000-0000-0000DD6F0000}"/>
    <cellStyle name="40% - Accent6 3 4 2 6 3" xfId="30382" xr:uid="{00000000-0005-0000-0000-0000DE6F0000}"/>
    <cellStyle name="40% - Accent6 3 4 2 7" xfId="30383" xr:uid="{00000000-0005-0000-0000-0000DF6F0000}"/>
    <cellStyle name="40% - Accent6 3 4 2 7 2" xfId="30384" xr:uid="{00000000-0005-0000-0000-0000E06F0000}"/>
    <cellStyle name="40% - Accent6 3 4 2 8" xfId="30385" xr:uid="{00000000-0005-0000-0000-0000E16F0000}"/>
    <cellStyle name="40% - Accent6 3 4 2 8 2" xfId="30386" xr:uid="{00000000-0005-0000-0000-0000E26F0000}"/>
    <cellStyle name="40% - Accent6 3 4 2 9" xfId="30387" xr:uid="{00000000-0005-0000-0000-0000E36F0000}"/>
    <cellStyle name="40% - Accent6 3 4 3" xfId="30388" xr:uid="{00000000-0005-0000-0000-0000E46F0000}"/>
    <cellStyle name="40% - Accent6 3 4 3 2" xfId="30389" xr:uid="{00000000-0005-0000-0000-0000E56F0000}"/>
    <cellStyle name="40% - Accent6 3 4 3 2 2" xfId="30390" xr:uid="{00000000-0005-0000-0000-0000E66F0000}"/>
    <cellStyle name="40% - Accent6 3 4 3 2 2 2" xfId="30391" xr:uid="{00000000-0005-0000-0000-0000E76F0000}"/>
    <cellStyle name="40% - Accent6 3 4 3 2 3" xfId="30392" xr:uid="{00000000-0005-0000-0000-0000E86F0000}"/>
    <cellStyle name="40% - Accent6 3 4 3 3" xfId="30393" xr:uid="{00000000-0005-0000-0000-0000E96F0000}"/>
    <cellStyle name="40% - Accent6 3 4 3 3 2" xfId="30394" xr:uid="{00000000-0005-0000-0000-0000EA6F0000}"/>
    <cellStyle name="40% - Accent6 3 4 3 3 2 2" xfId="30395" xr:uid="{00000000-0005-0000-0000-0000EB6F0000}"/>
    <cellStyle name="40% - Accent6 3 4 3 3 3" xfId="30396" xr:uid="{00000000-0005-0000-0000-0000EC6F0000}"/>
    <cellStyle name="40% - Accent6 3 4 3 4" xfId="30397" xr:uid="{00000000-0005-0000-0000-0000ED6F0000}"/>
    <cellStyle name="40% - Accent6 3 4 3 4 2" xfId="30398" xr:uid="{00000000-0005-0000-0000-0000EE6F0000}"/>
    <cellStyle name="40% - Accent6 3 4 3 4 2 2" xfId="30399" xr:uid="{00000000-0005-0000-0000-0000EF6F0000}"/>
    <cellStyle name="40% - Accent6 3 4 3 4 3" xfId="30400" xr:uid="{00000000-0005-0000-0000-0000F06F0000}"/>
    <cellStyle name="40% - Accent6 3 4 3 5" xfId="30401" xr:uid="{00000000-0005-0000-0000-0000F16F0000}"/>
    <cellStyle name="40% - Accent6 3 4 3 5 2" xfId="30402" xr:uid="{00000000-0005-0000-0000-0000F26F0000}"/>
    <cellStyle name="40% - Accent6 3 4 3 6" xfId="30403" xr:uid="{00000000-0005-0000-0000-0000F36F0000}"/>
    <cellStyle name="40% - Accent6 3 4 3 6 2" xfId="30404" xr:uid="{00000000-0005-0000-0000-0000F46F0000}"/>
    <cellStyle name="40% - Accent6 3 4 3 7" xfId="30405" xr:uid="{00000000-0005-0000-0000-0000F56F0000}"/>
    <cellStyle name="40% - Accent6 3 4 4" xfId="30406" xr:uid="{00000000-0005-0000-0000-0000F66F0000}"/>
    <cellStyle name="40% - Accent6 3 4 4 2" xfId="30407" xr:uid="{00000000-0005-0000-0000-0000F76F0000}"/>
    <cellStyle name="40% - Accent6 3 4 4 2 2" xfId="30408" xr:uid="{00000000-0005-0000-0000-0000F86F0000}"/>
    <cellStyle name="40% - Accent6 3 4 4 2 2 2" xfId="30409" xr:uid="{00000000-0005-0000-0000-0000F96F0000}"/>
    <cellStyle name="40% - Accent6 3 4 4 2 3" xfId="30410" xr:uid="{00000000-0005-0000-0000-0000FA6F0000}"/>
    <cellStyle name="40% - Accent6 3 4 4 3" xfId="30411" xr:uid="{00000000-0005-0000-0000-0000FB6F0000}"/>
    <cellStyle name="40% - Accent6 3 4 4 3 2" xfId="30412" xr:uid="{00000000-0005-0000-0000-0000FC6F0000}"/>
    <cellStyle name="40% - Accent6 3 4 4 4" xfId="30413" xr:uid="{00000000-0005-0000-0000-0000FD6F0000}"/>
    <cellStyle name="40% - Accent6 3 4 5" xfId="30414" xr:uid="{00000000-0005-0000-0000-0000FE6F0000}"/>
    <cellStyle name="40% - Accent6 3 4 5 2" xfId="30415" xr:uid="{00000000-0005-0000-0000-0000FF6F0000}"/>
    <cellStyle name="40% - Accent6 3 4 5 2 2" xfId="30416" xr:uid="{00000000-0005-0000-0000-000000700000}"/>
    <cellStyle name="40% - Accent6 3 4 5 3" xfId="30417" xr:uid="{00000000-0005-0000-0000-000001700000}"/>
    <cellStyle name="40% - Accent6 3 4 6" xfId="30418" xr:uid="{00000000-0005-0000-0000-000002700000}"/>
    <cellStyle name="40% - Accent6 3 4 6 2" xfId="30419" xr:uid="{00000000-0005-0000-0000-000003700000}"/>
    <cellStyle name="40% - Accent6 3 4 6 2 2" xfId="30420" xr:uid="{00000000-0005-0000-0000-000004700000}"/>
    <cellStyle name="40% - Accent6 3 4 6 3" xfId="30421" xr:uid="{00000000-0005-0000-0000-000005700000}"/>
    <cellStyle name="40% - Accent6 3 4 7" xfId="30422" xr:uid="{00000000-0005-0000-0000-000006700000}"/>
    <cellStyle name="40% - Accent6 3 4 7 2" xfId="30423" xr:uid="{00000000-0005-0000-0000-000007700000}"/>
    <cellStyle name="40% - Accent6 3 4 7 2 2" xfId="30424" xr:uid="{00000000-0005-0000-0000-000008700000}"/>
    <cellStyle name="40% - Accent6 3 4 7 3" xfId="30425" xr:uid="{00000000-0005-0000-0000-000009700000}"/>
    <cellStyle name="40% - Accent6 3 4 8" xfId="30426" xr:uid="{00000000-0005-0000-0000-00000A700000}"/>
    <cellStyle name="40% - Accent6 3 4 8 2" xfId="30427" xr:uid="{00000000-0005-0000-0000-00000B700000}"/>
    <cellStyle name="40% - Accent6 3 4 9" xfId="30428" xr:uid="{00000000-0005-0000-0000-00000C700000}"/>
    <cellStyle name="40% - Accent6 3 4 9 2" xfId="30429" xr:uid="{00000000-0005-0000-0000-00000D700000}"/>
    <cellStyle name="40% - Accent6 3 5" xfId="30430" xr:uid="{00000000-0005-0000-0000-00000E700000}"/>
    <cellStyle name="40% - Accent6 3 5 2" xfId="30431" xr:uid="{00000000-0005-0000-0000-00000F700000}"/>
    <cellStyle name="40% - Accent6 3 5 2 2" xfId="30432" xr:uid="{00000000-0005-0000-0000-000010700000}"/>
    <cellStyle name="40% - Accent6 3 5 2 2 2" xfId="30433" xr:uid="{00000000-0005-0000-0000-000011700000}"/>
    <cellStyle name="40% - Accent6 3 5 2 2 2 2" xfId="30434" xr:uid="{00000000-0005-0000-0000-000012700000}"/>
    <cellStyle name="40% - Accent6 3 5 2 2 3" xfId="30435" xr:uid="{00000000-0005-0000-0000-000013700000}"/>
    <cellStyle name="40% - Accent6 3 5 2 3" xfId="30436" xr:uid="{00000000-0005-0000-0000-000014700000}"/>
    <cellStyle name="40% - Accent6 3 5 2 3 2" xfId="30437" xr:uid="{00000000-0005-0000-0000-000015700000}"/>
    <cellStyle name="40% - Accent6 3 5 2 3 2 2" xfId="30438" xr:uid="{00000000-0005-0000-0000-000016700000}"/>
    <cellStyle name="40% - Accent6 3 5 2 3 3" xfId="30439" xr:uid="{00000000-0005-0000-0000-000017700000}"/>
    <cellStyle name="40% - Accent6 3 5 2 4" xfId="30440" xr:uid="{00000000-0005-0000-0000-000018700000}"/>
    <cellStyle name="40% - Accent6 3 5 2 4 2" xfId="30441" xr:uid="{00000000-0005-0000-0000-000019700000}"/>
    <cellStyle name="40% - Accent6 3 5 2 4 2 2" xfId="30442" xr:uid="{00000000-0005-0000-0000-00001A700000}"/>
    <cellStyle name="40% - Accent6 3 5 2 4 3" xfId="30443" xr:uid="{00000000-0005-0000-0000-00001B700000}"/>
    <cellStyle name="40% - Accent6 3 5 2 5" xfId="30444" xr:uid="{00000000-0005-0000-0000-00001C700000}"/>
    <cellStyle name="40% - Accent6 3 5 2 5 2" xfId="30445" xr:uid="{00000000-0005-0000-0000-00001D700000}"/>
    <cellStyle name="40% - Accent6 3 5 2 6" xfId="30446" xr:uid="{00000000-0005-0000-0000-00001E700000}"/>
    <cellStyle name="40% - Accent6 3 5 2 6 2" xfId="30447" xr:uid="{00000000-0005-0000-0000-00001F700000}"/>
    <cellStyle name="40% - Accent6 3 5 2 7" xfId="30448" xr:uid="{00000000-0005-0000-0000-000020700000}"/>
    <cellStyle name="40% - Accent6 3 5 3" xfId="30449" xr:uid="{00000000-0005-0000-0000-000021700000}"/>
    <cellStyle name="40% - Accent6 3 5 3 2" xfId="30450" xr:uid="{00000000-0005-0000-0000-000022700000}"/>
    <cellStyle name="40% - Accent6 3 5 3 2 2" xfId="30451" xr:uid="{00000000-0005-0000-0000-000023700000}"/>
    <cellStyle name="40% - Accent6 3 5 3 2 2 2" xfId="30452" xr:uid="{00000000-0005-0000-0000-000024700000}"/>
    <cellStyle name="40% - Accent6 3 5 3 2 3" xfId="30453" xr:uid="{00000000-0005-0000-0000-000025700000}"/>
    <cellStyle name="40% - Accent6 3 5 3 3" xfId="30454" xr:uid="{00000000-0005-0000-0000-000026700000}"/>
    <cellStyle name="40% - Accent6 3 5 3 3 2" xfId="30455" xr:uid="{00000000-0005-0000-0000-000027700000}"/>
    <cellStyle name="40% - Accent6 3 5 3 4" xfId="30456" xr:uid="{00000000-0005-0000-0000-000028700000}"/>
    <cellStyle name="40% - Accent6 3 5 4" xfId="30457" xr:uid="{00000000-0005-0000-0000-000029700000}"/>
    <cellStyle name="40% - Accent6 3 5 4 2" xfId="30458" xr:uid="{00000000-0005-0000-0000-00002A700000}"/>
    <cellStyle name="40% - Accent6 3 5 4 2 2" xfId="30459" xr:uid="{00000000-0005-0000-0000-00002B700000}"/>
    <cellStyle name="40% - Accent6 3 5 4 3" xfId="30460" xr:uid="{00000000-0005-0000-0000-00002C700000}"/>
    <cellStyle name="40% - Accent6 3 5 5" xfId="30461" xr:uid="{00000000-0005-0000-0000-00002D700000}"/>
    <cellStyle name="40% - Accent6 3 5 5 2" xfId="30462" xr:uid="{00000000-0005-0000-0000-00002E700000}"/>
    <cellStyle name="40% - Accent6 3 5 5 2 2" xfId="30463" xr:uid="{00000000-0005-0000-0000-00002F700000}"/>
    <cellStyle name="40% - Accent6 3 5 5 3" xfId="30464" xr:uid="{00000000-0005-0000-0000-000030700000}"/>
    <cellStyle name="40% - Accent6 3 5 6" xfId="30465" xr:uid="{00000000-0005-0000-0000-000031700000}"/>
    <cellStyle name="40% - Accent6 3 5 6 2" xfId="30466" xr:uid="{00000000-0005-0000-0000-000032700000}"/>
    <cellStyle name="40% - Accent6 3 5 6 2 2" xfId="30467" xr:uid="{00000000-0005-0000-0000-000033700000}"/>
    <cellStyle name="40% - Accent6 3 5 6 3" xfId="30468" xr:uid="{00000000-0005-0000-0000-000034700000}"/>
    <cellStyle name="40% - Accent6 3 5 7" xfId="30469" xr:uid="{00000000-0005-0000-0000-000035700000}"/>
    <cellStyle name="40% - Accent6 3 5 7 2" xfId="30470" xr:uid="{00000000-0005-0000-0000-000036700000}"/>
    <cellStyle name="40% - Accent6 3 5 8" xfId="30471" xr:uid="{00000000-0005-0000-0000-000037700000}"/>
    <cellStyle name="40% - Accent6 3 5 8 2" xfId="30472" xr:uid="{00000000-0005-0000-0000-000038700000}"/>
    <cellStyle name="40% - Accent6 3 5 9" xfId="30473" xr:uid="{00000000-0005-0000-0000-000039700000}"/>
    <cellStyle name="40% - Accent6 3 6" xfId="30474" xr:uid="{00000000-0005-0000-0000-00003A700000}"/>
    <cellStyle name="40% - Accent6 3 6 2" xfId="30475" xr:uid="{00000000-0005-0000-0000-00003B700000}"/>
    <cellStyle name="40% - Accent6 3 6 2 2" xfId="30476" xr:uid="{00000000-0005-0000-0000-00003C700000}"/>
    <cellStyle name="40% - Accent6 3 6 2 2 2" xfId="30477" xr:uid="{00000000-0005-0000-0000-00003D700000}"/>
    <cellStyle name="40% - Accent6 3 6 2 3" xfId="30478" xr:uid="{00000000-0005-0000-0000-00003E700000}"/>
    <cellStyle name="40% - Accent6 3 6 3" xfId="30479" xr:uid="{00000000-0005-0000-0000-00003F700000}"/>
    <cellStyle name="40% - Accent6 3 6 3 2" xfId="30480" xr:uid="{00000000-0005-0000-0000-000040700000}"/>
    <cellStyle name="40% - Accent6 3 6 3 2 2" xfId="30481" xr:uid="{00000000-0005-0000-0000-000041700000}"/>
    <cellStyle name="40% - Accent6 3 6 3 3" xfId="30482" xr:uid="{00000000-0005-0000-0000-000042700000}"/>
    <cellStyle name="40% - Accent6 3 6 4" xfId="30483" xr:uid="{00000000-0005-0000-0000-000043700000}"/>
    <cellStyle name="40% - Accent6 3 6 4 2" xfId="30484" xr:uid="{00000000-0005-0000-0000-000044700000}"/>
    <cellStyle name="40% - Accent6 3 6 4 2 2" xfId="30485" xr:uid="{00000000-0005-0000-0000-000045700000}"/>
    <cellStyle name="40% - Accent6 3 6 4 3" xfId="30486" xr:uid="{00000000-0005-0000-0000-000046700000}"/>
    <cellStyle name="40% - Accent6 3 6 5" xfId="30487" xr:uid="{00000000-0005-0000-0000-000047700000}"/>
    <cellStyle name="40% - Accent6 3 6 5 2" xfId="30488" xr:uid="{00000000-0005-0000-0000-000048700000}"/>
    <cellStyle name="40% - Accent6 3 6 6" xfId="30489" xr:uid="{00000000-0005-0000-0000-000049700000}"/>
    <cellStyle name="40% - Accent6 3 6 6 2" xfId="30490" xr:uid="{00000000-0005-0000-0000-00004A700000}"/>
    <cellStyle name="40% - Accent6 3 6 7" xfId="30491" xr:uid="{00000000-0005-0000-0000-00004B700000}"/>
    <cellStyle name="40% - Accent6 3 7" xfId="30492" xr:uid="{00000000-0005-0000-0000-00004C700000}"/>
    <cellStyle name="40% - Accent6 3 7 2" xfId="30493" xr:uid="{00000000-0005-0000-0000-00004D700000}"/>
    <cellStyle name="40% - Accent6 3 7 2 2" xfId="30494" xr:uid="{00000000-0005-0000-0000-00004E700000}"/>
    <cellStyle name="40% - Accent6 3 7 2 2 2" xfId="30495" xr:uid="{00000000-0005-0000-0000-00004F700000}"/>
    <cellStyle name="40% - Accent6 3 7 2 3" xfId="30496" xr:uid="{00000000-0005-0000-0000-000050700000}"/>
    <cellStyle name="40% - Accent6 3 7 3" xfId="30497" xr:uid="{00000000-0005-0000-0000-000051700000}"/>
    <cellStyle name="40% - Accent6 3 7 3 2" xfId="30498" xr:uid="{00000000-0005-0000-0000-000052700000}"/>
    <cellStyle name="40% - Accent6 3 7 4" xfId="30499" xr:uid="{00000000-0005-0000-0000-000053700000}"/>
    <cellStyle name="40% - Accent6 3 8" xfId="30500" xr:uid="{00000000-0005-0000-0000-000054700000}"/>
    <cellStyle name="40% - Accent6 3 8 2" xfId="30501" xr:uid="{00000000-0005-0000-0000-000055700000}"/>
    <cellStyle name="40% - Accent6 3 8 2 2" xfId="30502" xr:uid="{00000000-0005-0000-0000-000056700000}"/>
    <cellStyle name="40% - Accent6 3 8 3" xfId="30503" xr:uid="{00000000-0005-0000-0000-000057700000}"/>
    <cellStyle name="40% - Accent6 3 9" xfId="30504" xr:uid="{00000000-0005-0000-0000-000058700000}"/>
    <cellStyle name="40% - Accent6 3 9 2" xfId="30505" xr:uid="{00000000-0005-0000-0000-000059700000}"/>
    <cellStyle name="40% - Accent6 3 9 2 2" xfId="30506" xr:uid="{00000000-0005-0000-0000-00005A700000}"/>
    <cellStyle name="40% - Accent6 3 9 3" xfId="30507" xr:uid="{00000000-0005-0000-0000-00005B700000}"/>
    <cellStyle name="40% - Accent6 4" xfId="910" xr:uid="{00000000-0005-0000-0000-00005C700000}"/>
    <cellStyle name="40% - Accent6 4 10" xfId="30509" xr:uid="{00000000-0005-0000-0000-00005D700000}"/>
    <cellStyle name="40% - Accent6 4 10 2" xfId="30510" xr:uid="{00000000-0005-0000-0000-00005E700000}"/>
    <cellStyle name="40% - Accent6 4 10 2 2" xfId="30511" xr:uid="{00000000-0005-0000-0000-00005F700000}"/>
    <cellStyle name="40% - Accent6 4 10 3" xfId="30512" xr:uid="{00000000-0005-0000-0000-000060700000}"/>
    <cellStyle name="40% - Accent6 4 11" xfId="30513" xr:uid="{00000000-0005-0000-0000-000061700000}"/>
    <cellStyle name="40% - Accent6 4 11 2" xfId="30514" xr:uid="{00000000-0005-0000-0000-000062700000}"/>
    <cellStyle name="40% - Accent6 4 12" xfId="30515" xr:uid="{00000000-0005-0000-0000-000063700000}"/>
    <cellStyle name="40% - Accent6 4 12 2" xfId="30516" xr:uid="{00000000-0005-0000-0000-000064700000}"/>
    <cellStyle name="40% - Accent6 4 13" xfId="30517" xr:uid="{00000000-0005-0000-0000-000065700000}"/>
    <cellStyle name="40% - Accent6 4 14" xfId="30518" xr:uid="{00000000-0005-0000-0000-000066700000}"/>
    <cellStyle name="40% - Accent6 4 15" xfId="30508" xr:uid="{00000000-0005-0000-0000-000067700000}"/>
    <cellStyle name="40% - Accent6 4 2" xfId="30519" xr:uid="{00000000-0005-0000-0000-000068700000}"/>
    <cellStyle name="40% - Accent6 4 2 10" xfId="30520" xr:uid="{00000000-0005-0000-0000-000069700000}"/>
    <cellStyle name="40% - Accent6 4 2 10 2" xfId="30521" xr:uid="{00000000-0005-0000-0000-00006A700000}"/>
    <cellStyle name="40% - Accent6 4 2 11" xfId="30522" xr:uid="{00000000-0005-0000-0000-00006B700000}"/>
    <cellStyle name="40% - Accent6 4 2 12" xfId="30523" xr:uid="{00000000-0005-0000-0000-00006C700000}"/>
    <cellStyle name="40% - Accent6 4 2 2" xfId="30524" xr:uid="{00000000-0005-0000-0000-00006D700000}"/>
    <cellStyle name="40% - Accent6 4 2 2 10" xfId="30525" xr:uid="{00000000-0005-0000-0000-00006E700000}"/>
    <cellStyle name="40% - Accent6 4 2 2 11" xfId="30526" xr:uid="{00000000-0005-0000-0000-00006F700000}"/>
    <cellStyle name="40% - Accent6 4 2 2 2" xfId="30527" xr:uid="{00000000-0005-0000-0000-000070700000}"/>
    <cellStyle name="40% - Accent6 4 2 2 2 2" xfId="30528" xr:uid="{00000000-0005-0000-0000-000071700000}"/>
    <cellStyle name="40% - Accent6 4 2 2 2 2 2" xfId="30529" xr:uid="{00000000-0005-0000-0000-000072700000}"/>
    <cellStyle name="40% - Accent6 4 2 2 2 2 2 2" xfId="30530" xr:uid="{00000000-0005-0000-0000-000073700000}"/>
    <cellStyle name="40% - Accent6 4 2 2 2 2 2 2 2" xfId="30531" xr:uid="{00000000-0005-0000-0000-000074700000}"/>
    <cellStyle name="40% - Accent6 4 2 2 2 2 2 3" xfId="30532" xr:uid="{00000000-0005-0000-0000-000075700000}"/>
    <cellStyle name="40% - Accent6 4 2 2 2 2 3" xfId="30533" xr:uid="{00000000-0005-0000-0000-000076700000}"/>
    <cellStyle name="40% - Accent6 4 2 2 2 2 3 2" xfId="30534" xr:uid="{00000000-0005-0000-0000-000077700000}"/>
    <cellStyle name="40% - Accent6 4 2 2 2 2 3 2 2" xfId="30535" xr:uid="{00000000-0005-0000-0000-000078700000}"/>
    <cellStyle name="40% - Accent6 4 2 2 2 2 3 3" xfId="30536" xr:uid="{00000000-0005-0000-0000-000079700000}"/>
    <cellStyle name="40% - Accent6 4 2 2 2 2 4" xfId="30537" xr:uid="{00000000-0005-0000-0000-00007A700000}"/>
    <cellStyle name="40% - Accent6 4 2 2 2 2 4 2" xfId="30538" xr:uid="{00000000-0005-0000-0000-00007B700000}"/>
    <cellStyle name="40% - Accent6 4 2 2 2 2 4 2 2" xfId="30539" xr:uid="{00000000-0005-0000-0000-00007C700000}"/>
    <cellStyle name="40% - Accent6 4 2 2 2 2 4 3" xfId="30540" xr:uid="{00000000-0005-0000-0000-00007D700000}"/>
    <cellStyle name="40% - Accent6 4 2 2 2 2 5" xfId="30541" xr:uid="{00000000-0005-0000-0000-00007E700000}"/>
    <cellStyle name="40% - Accent6 4 2 2 2 2 5 2" xfId="30542" xr:uid="{00000000-0005-0000-0000-00007F700000}"/>
    <cellStyle name="40% - Accent6 4 2 2 2 2 6" xfId="30543" xr:uid="{00000000-0005-0000-0000-000080700000}"/>
    <cellStyle name="40% - Accent6 4 2 2 2 2 6 2" xfId="30544" xr:uid="{00000000-0005-0000-0000-000081700000}"/>
    <cellStyle name="40% - Accent6 4 2 2 2 2 7" xfId="30545" xr:uid="{00000000-0005-0000-0000-000082700000}"/>
    <cellStyle name="40% - Accent6 4 2 2 2 3" xfId="30546" xr:uid="{00000000-0005-0000-0000-000083700000}"/>
    <cellStyle name="40% - Accent6 4 2 2 2 3 2" xfId="30547" xr:uid="{00000000-0005-0000-0000-000084700000}"/>
    <cellStyle name="40% - Accent6 4 2 2 2 3 2 2" xfId="30548" xr:uid="{00000000-0005-0000-0000-000085700000}"/>
    <cellStyle name="40% - Accent6 4 2 2 2 3 2 2 2" xfId="30549" xr:uid="{00000000-0005-0000-0000-000086700000}"/>
    <cellStyle name="40% - Accent6 4 2 2 2 3 2 3" xfId="30550" xr:uid="{00000000-0005-0000-0000-000087700000}"/>
    <cellStyle name="40% - Accent6 4 2 2 2 3 3" xfId="30551" xr:uid="{00000000-0005-0000-0000-000088700000}"/>
    <cellStyle name="40% - Accent6 4 2 2 2 3 3 2" xfId="30552" xr:uid="{00000000-0005-0000-0000-000089700000}"/>
    <cellStyle name="40% - Accent6 4 2 2 2 3 4" xfId="30553" xr:uid="{00000000-0005-0000-0000-00008A700000}"/>
    <cellStyle name="40% - Accent6 4 2 2 2 4" xfId="30554" xr:uid="{00000000-0005-0000-0000-00008B700000}"/>
    <cellStyle name="40% - Accent6 4 2 2 2 4 2" xfId="30555" xr:uid="{00000000-0005-0000-0000-00008C700000}"/>
    <cellStyle name="40% - Accent6 4 2 2 2 4 2 2" xfId="30556" xr:uid="{00000000-0005-0000-0000-00008D700000}"/>
    <cellStyle name="40% - Accent6 4 2 2 2 4 3" xfId="30557" xr:uid="{00000000-0005-0000-0000-00008E700000}"/>
    <cellStyle name="40% - Accent6 4 2 2 2 5" xfId="30558" xr:uid="{00000000-0005-0000-0000-00008F700000}"/>
    <cellStyle name="40% - Accent6 4 2 2 2 5 2" xfId="30559" xr:uid="{00000000-0005-0000-0000-000090700000}"/>
    <cellStyle name="40% - Accent6 4 2 2 2 5 2 2" xfId="30560" xr:uid="{00000000-0005-0000-0000-000091700000}"/>
    <cellStyle name="40% - Accent6 4 2 2 2 5 3" xfId="30561" xr:uid="{00000000-0005-0000-0000-000092700000}"/>
    <cellStyle name="40% - Accent6 4 2 2 2 6" xfId="30562" xr:uid="{00000000-0005-0000-0000-000093700000}"/>
    <cellStyle name="40% - Accent6 4 2 2 2 6 2" xfId="30563" xr:uid="{00000000-0005-0000-0000-000094700000}"/>
    <cellStyle name="40% - Accent6 4 2 2 2 6 2 2" xfId="30564" xr:uid="{00000000-0005-0000-0000-000095700000}"/>
    <cellStyle name="40% - Accent6 4 2 2 2 6 3" xfId="30565" xr:uid="{00000000-0005-0000-0000-000096700000}"/>
    <cellStyle name="40% - Accent6 4 2 2 2 7" xfId="30566" xr:uid="{00000000-0005-0000-0000-000097700000}"/>
    <cellStyle name="40% - Accent6 4 2 2 2 7 2" xfId="30567" xr:uid="{00000000-0005-0000-0000-000098700000}"/>
    <cellStyle name="40% - Accent6 4 2 2 2 8" xfId="30568" xr:uid="{00000000-0005-0000-0000-000099700000}"/>
    <cellStyle name="40% - Accent6 4 2 2 2 8 2" xfId="30569" xr:uid="{00000000-0005-0000-0000-00009A700000}"/>
    <cellStyle name="40% - Accent6 4 2 2 2 9" xfId="30570" xr:uid="{00000000-0005-0000-0000-00009B700000}"/>
    <cellStyle name="40% - Accent6 4 2 2 3" xfId="30571" xr:uid="{00000000-0005-0000-0000-00009C700000}"/>
    <cellStyle name="40% - Accent6 4 2 2 3 2" xfId="30572" xr:uid="{00000000-0005-0000-0000-00009D700000}"/>
    <cellStyle name="40% - Accent6 4 2 2 3 2 2" xfId="30573" xr:uid="{00000000-0005-0000-0000-00009E700000}"/>
    <cellStyle name="40% - Accent6 4 2 2 3 2 2 2" xfId="30574" xr:uid="{00000000-0005-0000-0000-00009F700000}"/>
    <cellStyle name="40% - Accent6 4 2 2 3 2 3" xfId="30575" xr:uid="{00000000-0005-0000-0000-0000A0700000}"/>
    <cellStyle name="40% - Accent6 4 2 2 3 3" xfId="30576" xr:uid="{00000000-0005-0000-0000-0000A1700000}"/>
    <cellStyle name="40% - Accent6 4 2 2 3 3 2" xfId="30577" xr:uid="{00000000-0005-0000-0000-0000A2700000}"/>
    <cellStyle name="40% - Accent6 4 2 2 3 3 2 2" xfId="30578" xr:uid="{00000000-0005-0000-0000-0000A3700000}"/>
    <cellStyle name="40% - Accent6 4 2 2 3 3 3" xfId="30579" xr:uid="{00000000-0005-0000-0000-0000A4700000}"/>
    <cellStyle name="40% - Accent6 4 2 2 3 4" xfId="30580" xr:uid="{00000000-0005-0000-0000-0000A5700000}"/>
    <cellStyle name="40% - Accent6 4 2 2 3 4 2" xfId="30581" xr:uid="{00000000-0005-0000-0000-0000A6700000}"/>
    <cellStyle name="40% - Accent6 4 2 2 3 4 2 2" xfId="30582" xr:uid="{00000000-0005-0000-0000-0000A7700000}"/>
    <cellStyle name="40% - Accent6 4 2 2 3 4 3" xfId="30583" xr:uid="{00000000-0005-0000-0000-0000A8700000}"/>
    <cellStyle name="40% - Accent6 4 2 2 3 5" xfId="30584" xr:uid="{00000000-0005-0000-0000-0000A9700000}"/>
    <cellStyle name="40% - Accent6 4 2 2 3 5 2" xfId="30585" xr:uid="{00000000-0005-0000-0000-0000AA700000}"/>
    <cellStyle name="40% - Accent6 4 2 2 3 6" xfId="30586" xr:uid="{00000000-0005-0000-0000-0000AB700000}"/>
    <cellStyle name="40% - Accent6 4 2 2 3 6 2" xfId="30587" xr:uid="{00000000-0005-0000-0000-0000AC700000}"/>
    <cellStyle name="40% - Accent6 4 2 2 3 7" xfId="30588" xr:uid="{00000000-0005-0000-0000-0000AD700000}"/>
    <cellStyle name="40% - Accent6 4 2 2 4" xfId="30589" xr:uid="{00000000-0005-0000-0000-0000AE700000}"/>
    <cellStyle name="40% - Accent6 4 2 2 4 2" xfId="30590" xr:uid="{00000000-0005-0000-0000-0000AF700000}"/>
    <cellStyle name="40% - Accent6 4 2 2 4 2 2" xfId="30591" xr:uid="{00000000-0005-0000-0000-0000B0700000}"/>
    <cellStyle name="40% - Accent6 4 2 2 4 2 2 2" xfId="30592" xr:uid="{00000000-0005-0000-0000-0000B1700000}"/>
    <cellStyle name="40% - Accent6 4 2 2 4 2 3" xfId="30593" xr:uid="{00000000-0005-0000-0000-0000B2700000}"/>
    <cellStyle name="40% - Accent6 4 2 2 4 3" xfId="30594" xr:uid="{00000000-0005-0000-0000-0000B3700000}"/>
    <cellStyle name="40% - Accent6 4 2 2 4 3 2" xfId="30595" xr:uid="{00000000-0005-0000-0000-0000B4700000}"/>
    <cellStyle name="40% - Accent6 4 2 2 4 4" xfId="30596" xr:uid="{00000000-0005-0000-0000-0000B5700000}"/>
    <cellStyle name="40% - Accent6 4 2 2 5" xfId="30597" xr:uid="{00000000-0005-0000-0000-0000B6700000}"/>
    <cellStyle name="40% - Accent6 4 2 2 5 2" xfId="30598" xr:uid="{00000000-0005-0000-0000-0000B7700000}"/>
    <cellStyle name="40% - Accent6 4 2 2 5 2 2" xfId="30599" xr:uid="{00000000-0005-0000-0000-0000B8700000}"/>
    <cellStyle name="40% - Accent6 4 2 2 5 3" xfId="30600" xr:uid="{00000000-0005-0000-0000-0000B9700000}"/>
    <cellStyle name="40% - Accent6 4 2 2 6" xfId="30601" xr:uid="{00000000-0005-0000-0000-0000BA700000}"/>
    <cellStyle name="40% - Accent6 4 2 2 6 2" xfId="30602" xr:uid="{00000000-0005-0000-0000-0000BB700000}"/>
    <cellStyle name="40% - Accent6 4 2 2 6 2 2" xfId="30603" xr:uid="{00000000-0005-0000-0000-0000BC700000}"/>
    <cellStyle name="40% - Accent6 4 2 2 6 3" xfId="30604" xr:uid="{00000000-0005-0000-0000-0000BD700000}"/>
    <cellStyle name="40% - Accent6 4 2 2 7" xfId="30605" xr:uid="{00000000-0005-0000-0000-0000BE700000}"/>
    <cellStyle name="40% - Accent6 4 2 2 7 2" xfId="30606" xr:uid="{00000000-0005-0000-0000-0000BF700000}"/>
    <cellStyle name="40% - Accent6 4 2 2 7 2 2" xfId="30607" xr:uid="{00000000-0005-0000-0000-0000C0700000}"/>
    <cellStyle name="40% - Accent6 4 2 2 7 3" xfId="30608" xr:uid="{00000000-0005-0000-0000-0000C1700000}"/>
    <cellStyle name="40% - Accent6 4 2 2 8" xfId="30609" xr:uid="{00000000-0005-0000-0000-0000C2700000}"/>
    <cellStyle name="40% - Accent6 4 2 2 8 2" xfId="30610" xr:uid="{00000000-0005-0000-0000-0000C3700000}"/>
    <cellStyle name="40% - Accent6 4 2 2 9" xfId="30611" xr:uid="{00000000-0005-0000-0000-0000C4700000}"/>
    <cellStyle name="40% - Accent6 4 2 2 9 2" xfId="30612" xr:uid="{00000000-0005-0000-0000-0000C5700000}"/>
    <cellStyle name="40% - Accent6 4 2 3" xfId="30613" xr:uid="{00000000-0005-0000-0000-0000C6700000}"/>
    <cellStyle name="40% - Accent6 4 2 3 2" xfId="30614" xr:uid="{00000000-0005-0000-0000-0000C7700000}"/>
    <cellStyle name="40% - Accent6 4 2 3 2 2" xfId="30615" xr:uid="{00000000-0005-0000-0000-0000C8700000}"/>
    <cellStyle name="40% - Accent6 4 2 3 2 2 2" xfId="30616" xr:uid="{00000000-0005-0000-0000-0000C9700000}"/>
    <cellStyle name="40% - Accent6 4 2 3 2 2 2 2" xfId="30617" xr:uid="{00000000-0005-0000-0000-0000CA700000}"/>
    <cellStyle name="40% - Accent6 4 2 3 2 2 3" xfId="30618" xr:uid="{00000000-0005-0000-0000-0000CB700000}"/>
    <cellStyle name="40% - Accent6 4 2 3 2 3" xfId="30619" xr:uid="{00000000-0005-0000-0000-0000CC700000}"/>
    <cellStyle name="40% - Accent6 4 2 3 2 3 2" xfId="30620" xr:uid="{00000000-0005-0000-0000-0000CD700000}"/>
    <cellStyle name="40% - Accent6 4 2 3 2 3 2 2" xfId="30621" xr:uid="{00000000-0005-0000-0000-0000CE700000}"/>
    <cellStyle name="40% - Accent6 4 2 3 2 3 3" xfId="30622" xr:uid="{00000000-0005-0000-0000-0000CF700000}"/>
    <cellStyle name="40% - Accent6 4 2 3 2 4" xfId="30623" xr:uid="{00000000-0005-0000-0000-0000D0700000}"/>
    <cellStyle name="40% - Accent6 4 2 3 2 4 2" xfId="30624" xr:uid="{00000000-0005-0000-0000-0000D1700000}"/>
    <cellStyle name="40% - Accent6 4 2 3 2 4 2 2" xfId="30625" xr:uid="{00000000-0005-0000-0000-0000D2700000}"/>
    <cellStyle name="40% - Accent6 4 2 3 2 4 3" xfId="30626" xr:uid="{00000000-0005-0000-0000-0000D3700000}"/>
    <cellStyle name="40% - Accent6 4 2 3 2 5" xfId="30627" xr:uid="{00000000-0005-0000-0000-0000D4700000}"/>
    <cellStyle name="40% - Accent6 4 2 3 2 5 2" xfId="30628" xr:uid="{00000000-0005-0000-0000-0000D5700000}"/>
    <cellStyle name="40% - Accent6 4 2 3 2 6" xfId="30629" xr:uid="{00000000-0005-0000-0000-0000D6700000}"/>
    <cellStyle name="40% - Accent6 4 2 3 2 6 2" xfId="30630" xr:uid="{00000000-0005-0000-0000-0000D7700000}"/>
    <cellStyle name="40% - Accent6 4 2 3 2 7" xfId="30631" xr:uid="{00000000-0005-0000-0000-0000D8700000}"/>
    <cellStyle name="40% - Accent6 4 2 3 3" xfId="30632" xr:uid="{00000000-0005-0000-0000-0000D9700000}"/>
    <cellStyle name="40% - Accent6 4 2 3 3 2" xfId="30633" xr:uid="{00000000-0005-0000-0000-0000DA700000}"/>
    <cellStyle name="40% - Accent6 4 2 3 3 2 2" xfId="30634" xr:uid="{00000000-0005-0000-0000-0000DB700000}"/>
    <cellStyle name="40% - Accent6 4 2 3 3 2 2 2" xfId="30635" xr:uid="{00000000-0005-0000-0000-0000DC700000}"/>
    <cellStyle name="40% - Accent6 4 2 3 3 2 3" xfId="30636" xr:uid="{00000000-0005-0000-0000-0000DD700000}"/>
    <cellStyle name="40% - Accent6 4 2 3 3 3" xfId="30637" xr:uid="{00000000-0005-0000-0000-0000DE700000}"/>
    <cellStyle name="40% - Accent6 4 2 3 3 3 2" xfId="30638" xr:uid="{00000000-0005-0000-0000-0000DF700000}"/>
    <cellStyle name="40% - Accent6 4 2 3 3 4" xfId="30639" xr:uid="{00000000-0005-0000-0000-0000E0700000}"/>
    <cellStyle name="40% - Accent6 4 2 3 4" xfId="30640" xr:uid="{00000000-0005-0000-0000-0000E1700000}"/>
    <cellStyle name="40% - Accent6 4 2 3 4 2" xfId="30641" xr:uid="{00000000-0005-0000-0000-0000E2700000}"/>
    <cellStyle name="40% - Accent6 4 2 3 4 2 2" xfId="30642" xr:uid="{00000000-0005-0000-0000-0000E3700000}"/>
    <cellStyle name="40% - Accent6 4 2 3 4 3" xfId="30643" xr:uid="{00000000-0005-0000-0000-0000E4700000}"/>
    <cellStyle name="40% - Accent6 4 2 3 5" xfId="30644" xr:uid="{00000000-0005-0000-0000-0000E5700000}"/>
    <cellStyle name="40% - Accent6 4 2 3 5 2" xfId="30645" xr:uid="{00000000-0005-0000-0000-0000E6700000}"/>
    <cellStyle name="40% - Accent6 4 2 3 5 2 2" xfId="30646" xr:uid="{00000000-0005-0000-0000-0000E7700000}"/>
    <cellStyle name="40% - Accent6 4 2 3 5 3" xfId="30647" xr:uid="{00000000-0005-0000-0000-0000E8700000}"/>
    <cellStyle name="40% - Accent6 4 2 3 6" xfId="30648" xr:uid="{00000000-0005-0000-0000-0000E9700000}"/>
    <cellStyle name="40% - Accent6 4 2 3 6 2" xfId="30649" xr:uid="{00000000-0005-0000-0000-0000EA700000}"/>
    <cellStyle name="40% - Accent6 4 2 3 6 2 2" xfId="30650" xr:uid="{00000000-0005-0000-0000-0000EB700000}"/>
    <cellStyle name="40% - Accent6 4 2 3 6 3" xfId="30651" xr:uid="{00000000-0005-0000-0000-0000EC700000}"/>
    <cellStyle name="40% - Accent6 4 2 3 7" xfId="30652" xr:uid="{00000000-0005-0000-0000-0000ED700000}"/>
    <cellStyle name="40% - Accent6 4 2 3 7 2" xfId="30653" xr:uid="{00000000-0005-0000-0000-0000EE700000}"/>
    <cellStyle name="40% - Accent6 4 2 3 8" xfId="30654" xr:uid="{00000000-0005-0000-0000-0000EF700000}"/>
    <cellStyle name="40% - Accent6 4 2 3 8 2" xfId="30655" xr:uid="{00000000-0005-0000-0000-0000F0700000}"/>
    <cellStyle name="40% - Accent6 4 2 3 9" xfId="30656" xr:uid="{00000000-0005-0000-0000-0000F1700000}"/>
    <cellStyle name="40% - Accent6 4 2 4" xfId="30657" xr:uid="{00000000-0005-0000-0000-0000F2700000}"/>
    <cellStyle name="40% - Accent6 4 2 4 2" xfId="30658" xr:uid="{00000000-0005-0000-0000-0000F3700000}"/>
    <cellStyle name="40% - Accent6 4 2 4 2 2" xfId="30659" xr:uid="{00000000-0005-0000-0000-0000F4700000}"/>
    <cellStyle name="40% - Accent6 4 2 4 2 2 2" xfId="30660" xr:uid="{00000000-0005-0000-0000-0000F5700000}"/>
    <cellStyle name="40% - Accent6 4 2 4 2 3" xfId="30661" xr:uid="{00000000-0005-0000-0000-0000F6700000}"/>
    <cellStyle name="40% - Accent6 4 2 4 3" xfId="30662" xr:uid="{00000000-0005-0000-0000-0000F7700000}"/>
    <cellStyle name="40% - Accent6 4 2 4 3 2" xfId="30663" xr:uid="{00000000-0005-0000-0000-0000F8700000}"/>
    <cellStyle name="40% - Accent6 4 2 4 3 2 2" xfId="30664" xr:uid="{00000000-0005-0000-0000-0000F9700000}"/>
    <cellStyle name="40% - Accent6 4 2 4 3 3" xfId="30665" xr:uid="{00000000-0005-0000-0000-0000FA700000}"/>
    <cellStyle name="40% - Accent6 4 2 4 4" xfId="30666" xr:uid="{00000000-0005-0000-0000-0000FB700000}"/>
    <cellStyle name="40% - Accent6 4 2 4 4 2" xfId="30667" xr:uid="{00000000-0005-0000-0000-0000FC700000}"/>
    <cellStyle name="40% - Accent6 4 2 4 4 2 2" xfId="30668" xr:uid="{00000000-0005-0000-0000-0000FD700000}"/>
    <cellStyle name="40% - Accent6 4 2 4 4 3" xfId="30669" xr:uid="{00000000-0005-0000-0000-0000FE700000}"/>
    <cellStyle name="40% - Accent6 4 2 4 5" xfId="30670" xr:uid="{00000000-0005-0000-0000-0000FF700000}"/>
    <cellStyle name="40% - Accent6 4 2 4 5 2" xfId="30671" xr:uid="{00000000-0005-0000-0000-000000710000}"/>
    <cellStyle name="40% - Accent6 4 2 4 6" xfId="30672" xr:uid="{00000000-0005-0000-0000-000001710000}"/>
    <cellStyle name="40% - Accent6 4 2 4 6 2" xfId="30673" xr:uid="{00000000-0005-0000-0000-000002710000}"/>
    <cellStyle name="40% - Accent6 4 2 4 7" xfId="30674" xr:uid="{00000000-0005-0000-0000-000003710000}"/>
    <cellStyle name="40% - Accent6 4 2 5" xfId="30675" xr:uid="{00000000-0005-0000-0000-000004710000}"/>
    <cellStyle name="40% - Accent6 4 2 5 2" xfId="30676" xr:uid="{00000000-0005-0000-0000-000005710000}"/>
    <cellStyle name="40% - Accent6 4 2 5 2 2" xfId="30677" xr:uid="{00000000-0005-0000-0000-000006710000}"/>
    <cellStyle name="40% - Accent6 4 2 5 2 2 2" xfId="30678" xr:uid="{00000000-0005-0000-0000-000007710000}"/>
    <cellStyle name="40% - Accent6 4 2 5 2 3" xfId="30679" xr:uid="{00000000-0005-0000-0000-000008710000}"/>
    <cellStyle name="40% - Accent6 4 2 5 3" xfId="30680" xr:uid="{00000000-0005-0000-0000-000009710000}"/>
    <cellStyle name="40% - Accent6 4 2 5 3 2" xfId="30681" xr:uid="{00000000-0005-0000-0000-00000A710000}"/>
    <cellStyle name="40% - Accent6 4 2 5 4" xfId="30682" xr:uid="{00000000-0005-0000-0000-00000B710000}"/>
    <cellStyle name="40% - Accent6 4 2 6" xfId="30683" xr:uid="{00000000-0005-0000-0000-00000C710000}"/>
    <cellStyle name="40% - Accent6 4 2 6 2" xfId="30684" xr:uid="{00000000-0005-0000-0000-00000D710000}"/>
    <cellStyle name="40% - Accent6 4 2 6 2 2" xfId="30685" xr:uid="{00000000-0005-0000-0000-00000E710000}"/>
    <cellStyle name="40% - Accent6 4 2 6 3" xfId="30686" xr:uid="{00000000-0005-0000-0000-00000F710000}"/>
    <cellStyle name="40% - Accent6 4 2 7" xfId="30687" xr:uid="{00000000-0005-0000-0000-000010710000}"/>
    <cellStyle name="40% - Accent6 4 2 7 2" xfId="30688" xr:uid="{00000000-0005-0000-0000-000011710000}"/>
    <cellStyle name="40% - Accent6 4 2 7 2 2" xfId="30689" xr:uid="{00000000-0005-0000-0000-000012710000}"/>
    <cellStyle name="40% - Accent6 4 2 7 3" xfId="30690" xr:uid="{00000000-0005-0000-0000-000013710000}"/>
    <cellStyle name="40% - Accent6 4 2 8" xfId="30691" xr:uid="{00000000-0005-0000-0000-000014710000}"/>
    <cellStyle name="40% - Accent6 4 2 8 2" xfId="30692" xr:uid="{00000000-0005-0000-0000-000015710000}"/>
    <cellStyle name="40% - Accent6 4 2 8 2 2" xfId="30693" xr:uid="{00000000-0005-0000-0000-000016710000}"/>
    <cellStyle name="40% - Accent6 4 2 8 3" xfId="30694" xr:uid="{00000000-0005-0000-0000-000017710000}"/>
    <cellStyle name="40% - Accent6 4 2 9" xfId="30695" xr:uid="{00000000-0005-0000-0000-000018710000}"/>
    <cellStyle name="40% - Accent6 4 2 9 2" xfId="30696" xr:uid="{00000000-0005-0000-0000-000019710000}"/>
    <cellStyle name="40% - Accent6 4 3" xfId="30697" xr:uid="{00000000-0005-0000-0000-00001A710000}"/>
    <cellStyle name="40% - Accent6 4 3 10" xfId="30698" xr:uid="{00000000-0005-0000-0000-00001B710000}"/>
    <cellStyle name="40% - Accent6 4 3 10 2" xfId="30699" xr:uid="{00000000-0005-0000-0000-00001C710000}"/>
    <cellStyle name="40% - Accent6 4 3 11" xfId="30700" xr:uid="{00000000-0005-0000-0000-00001D710000}"/>
    <cellStyle name="40% - Accent6 4 3 12" xfId="30701" xr:uid="{00000000-0005-0000-0000-00001E710000}"/>
    <cellStyle name="40% - Accent6 4 3 2" xfId="30702" xr:uid="{00000000-0005-0000-0000-00001F710000}"/>
    <cellStyle name="40% - Accent6 4 3 2 10" xfId="30703" xr:uid="{00000000-0005-0000-0000-000020710000}"/>
    <cellStyle name="40% - Accent6 4 3 2 2" xfId="30704" xr:uid="{00000000-0005-0000-0000-000021710000}"/>
    <cellStyle name="40% - Accent6 4 3 2 2 2" xfId="30705" xr:uid="{00000000-0005-0000-0000-000022710000}"/>
    <cellStyle name="40% - Accent6 4 3 2 2 2 2" xfId="30706" xr:uid="{00000000-0005-0000-0000-000023710000}"/>
    <cellStyle name="40% - Accent6 4 3 2 2 2 2 2" xfId="30707" xr:uid="{00000000-0005-0000-0000-000024710000}"/>
    <cellStyle name="40% - Accent6 4 3 2 2 2 2 2 2" xfId="30708" xr:uid="{00000000-0005-0000-0000-000025710000}"/>
    <cellStyle name="40% - Accent6 4 3 2 2 2 2 3" xfId="30709" xr:uid="{00000000-0005-0000-0000-000026710000}"/>
    <cellStyle name="40% - Accent6 4 3 2 2 2 3" xfId="30710" xr:uid="{00000000-0005-0000-0000-000027710000}"/>
    <cellStyle name="40% - Accent6 4 3 2 2 2 3 2" xfId="30711" xr:uid="{00000000-0005-0000-0000-000028710000}"/>
    <cellStyle name="40% - Accent6 4 3 2 2 2 3 2 2" xfId="30712" xr:uid="{00000000-0005-0000-0000-000029710000}"/>
    <cellStyle name="40% - Accent6 4 3 2 2 2 3 3" xfId="30713" xr:uid="{00000000-0005-0000-0000-00002A710000}"/>
    <cellStyle name="40% - Accent6 4 3 2 2 2 4" xfId="30714" xr:uid="{00000000-0005-0000-0000-00002B710000}"/>
    <cellStyle name="40% - Accent6 4 3 2 2 2 4 2" xfId="30715" xr:uid="{00000000-0005-0000-0000-00002C710000}"/>
    <cellStyle name="40% - Accent6 4 3 2 2 2 4 2 2" xfId="30716" xr:uid="{00000000-0005-0000-0000-00002D710000}"/>
    <cellStyle name="40% - Accent6 4 3 2 2 2 4 3" xfId="30717" xr:uid="{00000000-0005-0000-0000-00002E710000}"/>
    <cellStyle name="40% - Accent6 4 3 2 2 2 5" xfId="30718" xr:uid="{00000000-0005-0000-0000-00002F710000}"/>
    <cellStyle name="40% - Accent6 4 3 2 2 2 5 2" xfId="30719" xr:uid="{00000000-0005-0000-0000-000030710000}"/>
    <cellStyle name="40% - Accent6 4 3 2 2 2 6" xfId="30720" xr:uid="{00000000-0005-0000-0000-000031710000}"/>
    <cellStyle name="40% - Accent6 4 3 2 2 2 6 2" xfId="30721" xr:uid="{00000000-0005-0000-0000-000032710000}"/>
    <cellStyle name="40% - Accent6 4 3 2 2 2 7" xfId="30722" xr:uid="{00000000-0005-0000-0000-000033710000}"/>
    <cellStyle name="40% - Accent6 4 3 2 2 3" xfId="30723" xr:uid="{00000000-0005-0000-0000-000034710000}"/>
    <cellStyle name="40% - Accent6 4 3 2 2 3 2" xfId="30724" xr:uid="{00000000-0005-0000-0000-000035710000}"/>
    <cellStyle name="40% - Accent6 4 3 2 2 3 2 2" xfId="30725" xr:uid="{00000000-0005-0000-0000-000036710000}"/>
    <cellStyle name="40% - Accent6 4 3 2 2 3 2 2 2" xfId="30726" xr:uid="{00000000-0005-0000-0000-000037710000}"/>
    <cellStyle name="40% - Accent6 4 3 2 2 3 2 3" xfId="30727" xr:uid="{00000000-0005-0000-0000-000038710000}"/>
    <cellStyle name="40% - Accent6 4 3 2 2 3 3" xfId="30728" xr:uid="{00000000-0005-0000-0000-000039710000}"/>
    <cellStyle name="40% - Accent6 4 3 2 2 3 3 2" xfId="30729" xr:uid="{00000000-0005-0000-0000-00003A710000}"/>
    <cellStyle name="40% - Accent6 4 3 2 2 3 4" xfId="30730" xr:uid="{00000000-0005-0000-0000-00003B710000}"/>
    <cellStyle name="40% - Accent6 4 3 2 2 4" xfId="30731" xr:uid="{00000000-0005-0000-0000-00003C710000}"/>
    <cellStyle name="40% - Accent6 4 3 2 2 4 2" xfId="30732" xr:uid="{00000000-0005-0000-0000-00003D710000}"/>
    <cellStyle name="40% - Accent6 4 3 2 2 4 2 2" xfId="30733" xr:uid="{00000000-0005-0000-0000-00003E710000}"/>
    <cellStyle name="40% - Accent6 4 3 2 2 4 3" xfId="30734" xr:uid="{00000000-0005-0000-0000-00003F710000}"/>
    <cellStyle name="40% - Accent6 4 3 2 2 5" xfId="30735" xr:uid="{00000000-0005-0000-0000-000040710000}"/>
    <cellStyle name="40% - Accent6 4 3 2 2 5 2" xfId="30736" xr:uid="{00000000-0005-0000-0000-000041710000}"/>
    <cellStyle name="40% - Accent6 4 3 2 2 5 2 2" xfId="30737" xr:uid="{00000000-0005-0000-0000-000042710000}"/>
    <cellStyle name="40% - Accent6 4 3 2 2 5 3" xfId="30738" xr:uid="{00000000-0005-0000-0000-000043710000}"/>
    <cellStyle name="40% - Accent6 4 3 2 2 6" xfId="30739" xr:uid="{00000000-0005-0000-0000-000044710000}"/>
    <cellStyle name="40% - Accent6 4 3 2 2 6 2" xfId="30740" xr:uid="{00000000-0005-0000-0000-000045710000}"/>
    <cellStyle name="40% - Accent6 4 3 2 2 6 2 2" xfId="30741" xr:uid="{00000000-0005-0000-0000-000046710000}"/>
    <cellStyle name="40% - Accent6 4 3 2 2 6 3" xfId="30742" xr:uid="{00000000-0005-0000-0000-000047710000}"/>
    <cellStyle name="40% - Accent6 4 3 2 2 7" xfId="30743" xr:uid="{00000000-0005-0000-0000-000048710000}"/>
    <cellStyle name="40% - Accent6 4 3 2 2 7 2" xfId="30744" xr:uid="{00000000-0005-0000-0000-000049710000}"/>
    <cellStyle name="40% - Accent6 4 3 2 2 8" xfId="30745" xr:uid="{00000000-0005-0000-0000-00004A710000}"/>
    <cellStyle name="40% - Accent6 4 3 2 2 8 2" xfId="30746" xr:uid="{00000000-0005-0000-0000-00004B710000}"/>
    <cellStyle name="40% - Accent6 4 3 2 2 9" xfId="30747" xr:uid="{00000000-0005-0000-0000-00004C710000}"/>
    <cellStyle name="40% - Accent6 4 3 2 3" xfId="30748" xr:uid="{00000000-0005-0000-0000-00004D710000}"/>
    <cellStyle name="40% - Accent6 4 3 2 3 2" xfId="30749" xr:uid="{00000000-0005-0000-0000-00004E710000}"/>
    <cellStyle name="40% - Accent6 4 3 2 3 2 2" xfId="30750" xr:uid="{00000000-0005-0000-0000-00004F710000}"/>
    <cellStyle name="40% - Accent6 4 3 2 3 2 2 2" xfId="30751" xr:uid="{00000000-0005-0000-0000-000050710000}"/>
    <cellStyle name="40% - Accent6 4 3 2 3 2 3" xfId="30752" xr:uid="{00000000-0005-0000-0000-000051710000}"/>
    <cellStyle name="40% - Accent6 4 3 2 3 3" xfId="30753" xr:uid="{00000000-0005-0000-0000-000052710000}"/>
    <cellStyle name="40% - Accent6 4 3 2 3 3 2" xfId="30754" xr:uid="{00000000-0005-0000-0000-000053710000}"/>
    <cellStyle name="40% - Accent6 4 3 2 3 3 2 2" xfId="30755" xr:uid="{00000000-0005-0000-0000-000054710000}"/>
    <cellStyle name="40% - Accent6 4 3 2 3 3 3" xfId="30756" xr:uid="{00000000-0005-0000-0000-000055710000}"/>
    <cellStyle name="40% - Accent6 4 3 2 3 4" xfId="30757" xr:uid="{00000000-0005-0000-0000-000056710000}"/>
    <cellStyle name="40% - Accent6 4 3 2 3 4 2" xfId="30758" xr:uid="{00000000-0005-0000-0000-000057710000}"/>
    <cellStyle name="40% - Accent6 4 3 2 3 4 2 2" xfId="30759" xr:uid="{00000000-0005-0000-0000-000058710000}"/>
    <cellStyle name="40% - Accent6 4 3 2 3 4 3" xfId="30760" xr:uid="{00000000-0005-0000-0000-000059710000}"/>
    <cellStyle name="40% - Accent6 4 3 2 3 5" xfId="30761" xr:uid="{00000000-0005-0000-0000-00005A710000}"/>
    <cellStyle name="40% - Accent6 4 3 2 3 5 2" xfId="30762" xr:uid="{00000000-0005-0000-0000-00005B710000}"/>
    <cellStyle name="40% - Accent6 4 3 2 3 6" xfId="30763" xr:uid="{00000000-0005-0000-0000-00005C710000}"/>
    <cellStyle name="40% - Accent6 4 3 2 3 6 2" xfId="30764" xr:uid="{00000000-0005-0000-0000-00005D710000}"/>
    <cellStyle name="40% - Accent6 4 3 2 3 7" xfId="30765" xr:uid="{00000000-0005-0000-0000-00005E710000}"/>
    <cellStyle name="40% - Accent6 4 3 2 4" xfId="30766" xr:uid="{00000000-0005-0000-0000-00005F710000}"/>
    <cellStyle name="40% - Accent6 4 3 2 4 2" xfId="30767" xr:uid="{00000000-0005-0000-0000-000060710000}"/>
    <cellStyle name="40% - Accent6 4 3 2 4 2 2" xfId="30768" xr:uid="{00000000-0005-0000-0000-000061710000}"/>
    <cellStyle name="40% - Accent6 4 3 2 4 2 2 2" xfId="30769" xr:uid="{00000000-0005-0000-0000-000062710000}"/>
    <cellStyle name="40% - Accent6 4 3 2 4 2 3" xfId="30770" xr:uid="{00000000-0005-0000-0000-000063710000}"/>
    <cellStyle name="40% - Accent6 4 3 2 4 3" xfId="30771" xr:uid="{00000000-0005-0000-0000-000064710000}"/>
    <cellStyle name="40% - Accent6 4 3 2 4 3 2" xfId="30772" xr:uid="{00000000-0005-0000-0000-000065710000}"/>
    <cellStyle name="40% - Accent6 4 3 2 4 4" xfId="30773" xr:uid="{00000000-0005-0000-0000-000066710000}"/>
    <cellStyle name="40% - Accent6 4 3 2 5" xfId="30774" xr:uid="{00000000-0005-0000-0000-000067710000}"/>
    <cellStyle name="40% - Accent6 4 3 2 5 2" xfId="30775" xr:uid="{00000000-0005-0000-0000-000068710000}"/>
    <cellStyle name="40% - Accent6 4 3 2 5 2 2" xfId="30776" xr:uid="{00000000-0005-0000-0000-000069710000}"/>
    <cellStyle name="40% - Accent6 4 3 2 5 3" xfId="30777" xr:uid="{00000000-0005-0000-0000-00006A710000}"/>
    <cellStyle name="40% - Accent6 4 3 2 6" xfId="30778" xr:uid="{00000000-0005-0000-0000-00006B710000}"/>
    <cellStyle name="40% - Accent6 4 3 2 6 2" xfId="30779" xr:uid="{00000000-0005-0000-0000-00006C710000}"/>
    <cellStyle name="40% - Accent6 4 3 2 6 2 2" xfId="30780" xr:uid="{00000000-0005-0000-0000-00006D710000}"/>
    <cellStyle name="40% - Accent6 4 3 2 6 3" xfId="30781" xr:uid="{00000000-0005-0000-0000-00006E710000}"/>
    <cellStyle name="40% - Accent6 4 3 2 7" xfId="30782" xr:uid="{00000000-0005-0000-0000-00006F710000}"/>
    <cellStyle name="40% - Accent6 4 3 2 7 2" xfId="30783" xr:uid="{00000000-0005-0000-0000-000070710000}"/>
    <cellStyle name="40% - Accent6 4 3 2 7 2 2" xfId="30784" xr:uid="{00000000-0005-0000-0000-000071710000}"/>
    <cellStyle name="40% - Accent6 4 3 2 7 3" xfId="30785" xr:uid="{00000000-0005-0000-0000-000072710000}"/>
    <cellStyle name="40% - Accent6 4 3 2 8" xfId="30786" xr:uid="{00000000-0005-0000-0000-000073710000}"/>
    <cellStyle name="40% - Accent6 4 3 2 8 2" xfId="30787" xr:uid="{00000000-0005-0000-0000-000074710000}"/>
    <cellStyle name="40% - Accent6 4 3 2 9" xfId="30788" xr:uid="{00000000-0005-0000-0000-000075710000}"/>
    <cellStyle name="40% - Accent6 4 3 2 9 2" xfId="30789" xr:uid="{00000000-0005-0000-0000-000076710000}"/>
    <cellStyle name="40% - Accent6 4 3 3" xfId="30790" xr:uid="{00000000-0005-0000-0000-000077710000}"/>
    <cellStyle name="40% - Accent6 4 3 3 2" xfId="30791" xr:uid="{00000000-0005-0000-0000-000078710000}"/>
    <cellStyle name="40% - Accent6 4 3 3 2 2" xfId="30792" xr:uid="{00000000-0005-0000-0000-000079710000}"/>
    <cellStyle name="40% - Accent6 4 3 3 2 2 2" xfId="30793" xr:uid="{00000000-0005-0000-0000-00007A710000}"/>
    <cellStyle name="40% - Accent6 4 3 3 2 2 2 2" xfId="30794" xr:uid="{00000000-0005-0000-0000-00007B710000}"/>
    <cellStyle name="40% - Accent6 4 3 3 2 2 3" xfId="30795" xr:uid="{00000000-0005-0000-0000-00007C710000}"/>
    <cellStyle name="40% - Accent6 4 3 3 2 3" xfId="30796" xr:uid="{00000000-0005-0000-0000-00007D710000}"/>
    <cellStyle name="40% - Accent6 4 3 3 2 3 2" xfId="30797" xr:uid="{00000000-0005-0000-0000-00007E710000}"/>
    <cellStyle name="40% - Accent6 4 3 3 2 3 2 2" xfId="30798" xr:uid="{00000000-0005-0000-0000-00007F710000}"/>
    <cellStyle name="40% - Accent6 4 3 3 2 3 3" xfId="30799" xr:uid="{00000000-0005-0000-0000-000080710000}"/>
    <cellStyle name="40% - Accent6 4 3 3 2 4" xfId="30800" xr:uid="{00000000-0005-0000-0000-000081710000}"/>
    <cellStyle name="40% - Accent6 4 3 3 2 4 2" xfId="30801" xr:uid="{00000000-0005-0000-0000-000082710000}"/>
    <cellStyle name="40% - Accent6 4 3 3 2 4 2 2" xfId="30802" xr:uid="{00000000-0005-0000-0000-000083710000}"/>
    <cellStyle name="40% - Accent6 4 3 3 2 4 3" xfId="30803" xr:uid="{00000000-0005-0000-0000-000084710000}"/>
    <cellStyle name="40% - Accent6 4 3 3 2 5" xfId="30804" xr:uid="{00000000-0005-0000-0000-000085710000}"/>
    <cellStyle name="40% - Accent6 4 3 3 2 5 2" xfId="30805" xr:uid="{00000000-0005-0000-0000-000086710000}"/>
    <cellStyle name="40% - Accent6 4 3 3 2 6" xfId="30806" xr:uid="{00000000-0005-0000-0000-000087710000}"/>
    <cellStyle name="40% - Accent6 4 3 3 2 6 2" xfId="30807" xr:uid="{00000000-0005-0000-0000-000088710000}"/>
    <cellStyle name="40% - Accent6 4 3 3 2 7" xfId="30808" xr:uid="{00000000-0005-0000-0000-000089710000}"/>
    <cellStyle name="40% - Accent6 4 3 3 3" xfId="30809" xr:uid="{00000000-0005-0000-0000-00008A710000}"/>
    <cellStyle name="40% - Accent6 4 3 3 3 2" xfId="30810" xr:uid="{00000000-0005-0000-0000-00008B710000}"/>
    <cellStyle name="40% - Accent6 4 3 3 3 2 2" xfId="30811" xr:uid="{00000000-0005-0000-0000-00008C710000}"/>
    <cellStyle name="40% - Accent6 4 3 3 3 2 2 2" xfId="30812" xr:uid="{00000000-0005-0000-0000-00008D710000}"/>
    <cellStyle name="40% - Accent6 4 3 3 3 2 3" xfId="30813" xr:uid="{00000000-0005-0000-0000-00008E710000}"/>
    <cellStyle name="40% - Accent6 4 3 3 3 3" xfId="30814" xr:uid="{00000000-0005-0000-0000-00008F710000}"/>
    <cellStyle name="40% - Accent6 4 3 3 3 3 2" xfId="30815" xr:uid="{00000000-0005-0000-0000-000090710000}"/>
    <cellStyle name="40% - Accent6 4 3 3 3 4" xfId="30816" xr:uid="{00000000-0005-0000-0000-000091710000}"/>
    <cellStyle name="40% - Accent6 4 3 3 4" xfId="30817" xr:uid="{00000000-0005-0000-0000-000092710000}"/>
    <cellStyle name="40% - Accent6 4 3 3 4 2" xfId="30818" xr:uid="{00000000-0005-0000-0000-000093710000}"/>
    <cellStyle name="40% - Accent6 4 3 3 4 2 2" xfId="30819" xr:uid="{00000000-0005-0000-0000-000094710000}"/>
    <cellStyle name="40% - Accent6 4 3 3 4 3" xfId="30820" xr:uid="{00000000-0005-0000-0000-000095710000}"/>
    <cellStyle name="40% - Accent6 4 3 3 5" xfId="30821" xr:uid="{00000000-0005-0000-0000-000096710000}"/>
    <cellStyle name="40% - Accent6 4 3 3 5 2" xfId="30822" xr:uid="{00000000-0005-0000-0000-000097710000}"/>
    <cellStyle name="40% - Accent6 4 3 3 5 2 2" xfId="30823" xr:uid="{00000000-0005-0000-0000-000098710000}"/>
    <cellStyle name="40% - Accent6 4 3 3 5 3" xfId="30824" xr:uid="{00000000-0005-0000-0000-000099710000}"/>
    <cellStyle name="40% - Accent6 4 3 3 6" xfId="30825" xr:uid="{00000000-0005-0000-0000-00009A710000}"/>
    <cellStyle name="40% - Accent6 4 3 3 6 2" xfId="30826" xr:uid="{00000000-0005-0000-0000-00009B710000}"/>
    <cellStyle name="40% - Accent6 4 3 3 6 2 2" xfId="30827" xr:uid="{00000000-0005-0000-0000-00009C710000}"/>
    <cellStyle name="40% - Accent6 4 3 3 6 3" xfId="30828" xr:uid="{00000000-0005-0000-0000-00009D710000}"/>
    <cellStyle name="40% - Accent6 4 3 3 7" xfId="30829" xr:uid="{00000000-0005-0000-0000-00009E710000}"/>
    <cellStyle name="40% - Accent6 4 3 3 7 2" xfId="30830" xr:uid="{00000000-0005-0000-0000-00009F710000}"/>
    <cellStyle name="40% - Accent6 4 3 3 8" xfId="30831" xr:uid="{00000000-0005-0000-0000-0000A0710000}"/>
    <cellStyle name="40% - Accent6 4 3 3 8 2" xfId="30832" xr:uid="{00000000-0005-0000-0000-0000A1710000}"/>
    <cellStyle name="40% - Accent6 4 3 3 9" xfId="30833" xr:uid="{00000000-0005-0000-0000-0000A2710000}"/>
    <cellStyle name="40% - Accent6 4 3 4" xfId="30834" xr:uid="{00000000-0005-0000-0000-0000A3710000}"/>
    <cellStyle name="40% - Accent6 4 3 4 2" xfId="30835" xr:uid="{00000000-0005-0000-0000-0000A4710000}"/>
    <cellStyle name="40% - Accent6 4 3 4 2 2" xfId="30836" xr:uid="{00000000-0005-0000-0000-0000A5710000}"/>
    <cellStyle name="40% - Accent6 4 3 4 2 2 2" xfId="30837" xr:uid="{00000000-0005-0000-0000-0000A6710000}"/>
    <cellStyle name="40% - Accent6 4 3 4 2 3" xfId="30838" xr:uid="{00000000-0005-0000-0000-0000A7710000}"/>
    <cellStyle name="40% - Accent6 4 3 4 3" xfId="30839" xr:uid="{00000000-0005-0000-0000-0000A8710000}"/>
    <cellStyle name="40% - Accent6 4 3 4 3 2" xfId="30840" xr:uid="{00000000-0005-0000-0000-0000A9710000}"/>
    <cellStyle name="40% - Accent6 4 3 4 3 2 2" xfId="30841" xr:uid="{00000000-0005-0000-0000-0000AA710000}"/>
    <cellStyle name="40% - Accent6 4 3 4 3 3" xfId="30842" xr:uid="{00000000-0005-0000-0000-0000AB710000}"/>
    <cellStyle name="40% - Accent6 4 3 4 4" xfId="30843" xr:uid="{00000000-0005-0000-0000-0000AC710000}"/>
    <cellStyle name="40% - Accent6 4 3 4 4 2" xfId="30844" xr:uid="{00000000-0005-0000-0000-0000AD710000}"/>
    <cellStyle name="40% - Accent6 4 3 4 4 2 2" xfId="30845" xr:uid="{00000000-0005-0000-0000-0000AE710000}"/>
    <cellStyle name="40% - Accent6 4 3 4 4 3" xfId="30846" xr:uid="{00000000-0005-0000-0000-0000AF710000}"/>
    <cellStyle name="40% - Accent6 4 3 4 5" xfId="30847" xr:uid="{00000000-0005-0000-0000-0000B0710000}"/>
    <cellStyle name="40% - Accent6 4 3 4 5 2" xfId="30848" xr:uid="{00000000-0005-0000-0000-0000B1710000}"/>
    <cellStyle name="40% - Accent6 4 3 4 6" xfId="30849" xr:uid="{00000000-0005-0000-0000-0000B2710000}"/>
    <cellStyle name="40% - Accent6 4 3 4 6 2" xfId="30850" xr:uid="{00000000-0005-0000-0000-0000B3710000}"/>
    <cellStyle name="40% - Accent6 4 3 4 7" xfId="30851" xr:uid="{00000000-0005-0000-0000-0000B4710000}"/>
    <cellStyle name="40% - Accent6 4 3 5" xfId="30852" xr:uid="{00000000-0005-0000-0000-0000B5710000}"/>
    <cellStyle name="40% - Accent6 4 3 5 2" xfId="30853" xr:uid="{00000000-0005-0000-0000-0000B6710000}"/>
    <cellStyle name="40% - Accent6 4 3 5 2 2" xfId="30854" xr:uid="{00000000-0005-0000-0000-0000B7710000}"/>
    <cellStyle name="40% - Accent6 4 3 5 2 2 2" xfId="30855" xr:uid="{00000000-0005-0000-0000-0000B8710000}"/>
    <cellStyle name="40% - Accent6 4 3 5 2 3" xfId="30856" xr:uid="{00000000-0005-0000-0000-0000B9710000}"/>
    <cellStyle name="40% - Accent6 4 3 5 3" xfId="30857" xr:uid="{00000000-0005-0000-0000-0000BA710000}"/>
    <cellStyle name="40% - Accent6 4 3 5 3 2" xfId="30858" xr:uid="{00000000-0005-0000-0000-0000BB710000}"/>
    <cellStyle name="40% - Accent6 4 3 5 4" xfId="30859" xr:uid="{00000000-0005-0000-0000-0000BC710000}"/>
    <cellStyle name="40% - Accent6 4 3 6" xfId="30860" xr:uid="{00000000-0005-0000-0000-0000BD710000}"/>
    <cellStyle name="40% - Accent6 4 3 6 2" xfId="30861" xr:uid="{00000000-0005-0000-0000-0000BE710000}"/>
    <cellStyle name="40% - Accent6 4 3 6 2 2" xfId="30862" xr:uid="{00000000-0005-0000-0000-0000BF710000}"/>
    <cellStyle name="40% - Accent6 4 3 6 3" xfId="30863" xr:uid="{00000000-0005-0000-0000-0000C0710000}"/>
    <cellStyle name="40% - Accent6 4 3 7" xfId="30864" xr:uid="{00000000-0005-0000-0000-0000C1710000}"/>
    <cellStyle name="40% - Accent6 4 3 7 2" xfId="30865" xr:uid="{00000000-0005-0000-0000-0000C2710000}"/>
    <cellStyle name="40% - Accent6 4 3 7 2 2" xfId="30866" xr:uid="{00000000-0005-0000-0000-0000C3710000}"/>
    <cellStyle name="40% - Accent6 4 3 7 3" xfId="30867" xr:uid="{00000000-0005-0000-0000-0000C4710000}"/>
    <cellStyle name="40% - Accent6 4 3 8" xfId="30868" xr:uid="{00000000-0005-0000-0000-0000C5710000}"/>
    <cellStyle name="40% - Accent6 4 3 8 2" xfId="30869" xr:uid="{00000000-0005-0000-0000-0000C6710000}"/>
    <cellStyle name="40% - Accent6 4 3 8 2 2" xfId="30870" xr:uid="{00000000-0005-0000-0000-0000C7710000}"/>
    <cellStyle name="40% - Accent6 4 3 8 3" xfId="30871" xr:uid="{00000000-0005-0000-0000-0000C8710000}"/>
    <cellStyle name="40% - Accent6 4 3 9" xfId="30872" xr:uid="{00000000-0005-0000-0000-0000C9710000}"/>
    <cellStyle name="40% - Accent6 4 3 9 2" xfId="30873" xr:uid="{00000000-0005-0000-0000-0000CA710000}"/>
    <cellStyle name="40% - Accent6 4 4" xfId="30874" xr:uid="{00000000-0005-0000-0000-0000CB710000}"/>
    <cellStyle name="40% - Accent6 4 4 10" xfId="30875" xr:uid="{00000000-0005-0000-0000-0000CC710000}"/>
    <cellStyle name="40% - Accent6 4 4 2" xfId="30876" xr:uid="{00000000-0005-0000-0000-0000CD710000}"/>
    <cellStyle name="40% - Accent6 4 4 2 2" xfId="30877" xr:uid="{00000000-0005-0000-0000-0000CE710000}"/>
    <cellStyle name="40% - Accent6 4 4 2 2 2" xfId="30878" xr:uid="{00000000-0005-0000-0000-0000CF710000}"/>
    <cellStyle name="40% - Accent6 4 4 2 2 2 2" xfId="30879" xr:uid="{00000000-0005-0000-0000-0000D0710000}"/>
    <cellStyle name="40% - Accent6 4 4 2 2 2 2 2" xfId="30880" xr:uid="{00000000-0005-0000-0000-0000D1710000}"/>
    <cellStyle name="40% - Accent6 4 4 2 2 2 3" xfId="30881" xr:uid="{00000000-0005-0000-0000-0000D2710000}"/>
    <cellStyle name="40% - Accent6 4 4 2 2 3" xfId="30882" xr:uid="{00000000-0005-0000-0000-0000D3710000}"/>
    <cellStyle name="40% - Accent6 4 4 2 2 3 2" xfId="30883" xr:uid="{00000000-0005-0000-0000-0000D4710000}"/>
    <cellStyle name="40% - Accent6 4 4 2 2 3 2 2" xfId="30884" xr:uid="{00000000-0005-0000-0000-0000D5710000}"/>
    <cellStyle name="40% - Accent6 4 4 2 2 3 3" xfId="30885" xr:uid="{00000000-0005-0000-0000-0000D6710000}"/>
    <cellStyle name="40% - Accent6 4 4 2 2 4" xfId="30886" xr:uid="{00000000-0005-0000-0000-0000D7710000}"/>
    <cellStyle name="40% - Accent6 4 4 2 2 4 2" xfId="30887" xr:uid="{00000000-0005-0000-0000-0000D8710000}"/>
    <cellStyle name="40% - Accent6 4 4 2 2 4 2 2" xfId="30888" xr:uid="{00000000-0005-0000-0000-0000D9710000}"/>
    <cellStyle name="40% - Accent6 4 4 2 2 4 3" xfId="30889" xr:uid="{00000000-0005-0000-0000-0000DA710000}"/>
    <cellStyle name="40% - Accent6 4 4 2 2 5" xfId="30890" xr:uid="{00000000-0005-0000-0000-0000DB710000}"/>
    <cellStyle name="40% - Accent6 4 4 2 2 5 2" xfId="30891" xr:uid="{00000000-0005-0000-0000-0000DC710000}"/>
    <cellStyle name="40% - Accent6 4 4 2 2 6" xfId="30892" xr:uid="{00000000-0005-0000-0000-0000DD710000}"/>
    <cellStyle name="40% - Accent6 4 4 2 2 6 2" xfId="30893" xr:uid="{00000000-0005-0000-0000-0000DE710000}"/>
    <cellStyle name="40% - Accent6 4 4 2 2 7" xfId="30894" xr:uid="{00000000-0005-0000-0000-0000DF710000}"/>
    <cellStyle name="40% - Accent6 4 4 2 3" xfId="30895" xr:uid="{00000000-0005-0000-0000-0000E0710000}"/>
    <cellStyle name="40% - Accent6 4 4 2 3 2" xfId="30896" xr:uid="{00000000-0005-0000-0000-0000E1710000}"/>
    <cellStyle name="40% - Accent6 4 4 2 3 2 2" xfId="30897" xr:uid="{00000000-0005-0000-0000-0000E2710000}"/>
    <cellStyle name="40% - Accent6 4 4 2 3 2 2 2" xfId="30898" xr:uid="{00000000-0005-0000-0000-0000E3710000}"/>
    <cellStyle name="40% - Accent6 4 4 2 3 2 3" xfId="30899" xr:uid="{00000000-0005-0000-0000-0000E4710000}"/>
    <cellStyle name="40% - Accent6 4 4 2 3 3" xfId="30900" xr:uid="{00000000-0005-0000-0000-0000E5710000}"/>
    <cellStyle name="40% - Accent6 4 4 2 3 3 2" xfId="30901" xr:uid="{00000000-0005-0000-0000-0000E6710000}"/>
    <cellStyle name="40% - Accent6 4 4 2 3 4" xfId="30902" xr:uid="{00000000-0005-0000-0000-0000E7710000}"/>
    <cellStyle name="40% - Accent6 4 4 2 4" xfId="30903" xr:uid="{00000000-0005-0000-0000-0000E8710000}"/>
    <cellStyle name="40% - Accent6 4 4 2 4 2" xfId="30904" xr:uid="{00000000-0005-0000-0000-0000E9710000}"/>
    <cellStyle name="40% - Accent6 4 4 2 4 2 2" xfId="30905" xr:uid="{00000000-0005-0000-0000-0000EA710000}"/>
    <cellStyle name="40% - Accent6 4 4 2 4 3" xfId="30906" xr:uid="{00000000-0005-0000-0000-0000EB710000}"/>
    <cellStyle name="40% - Accent6 4 4 2 5" xfId="30907" xr:uid="{00000000-0005-0000-0000-0000EC710000}"/>
    <cellStyle name="40% - Accent6 4 4 2 5 2" xfId="30908" xr:uid="{00000000-0005-0000-0000-0000ED710000}"/>
    <cellStyle name="40% - Accent6 4 4 2 5 2 2" xfId="30909" xr:uid="{00000000-0005-0000-0000-0000EE710000}"/>
    <cellStyle name="40% - Accent6 4 4 2 5 3" xfId="30910" xr:uid="{00000000-0005-0000-0000-0000EF710000}"/>
    <cellStyle name="40% - Accent6 4 4 2 6" xfId="30911" xr:uid="{00000000-0005-0000-0000-0000F0710000}"/>
    <cellStyle name="40% - Accent6 4 4 2 6 2" xfId="30912" xr:uid="{00000000-0005-0000-0000-0000F1710000}"/>
    <cellStyle name="40% - Accent6 4 4 2 6 2 2" xfId="30913" xr:uid="{00000000-0005-0000-0000-0000F2710000}"/>
    <cellStyle name="40% - Accent6 4 4 2 6 3" xfId="30914" xr:uid="{00000000-0005-0000-0000-0000F3710000}"/>
    <cellStyle name="40% - Accent6 4 4 2 7" xfId="30915" xr:uid="{00000000-0005-0000-0000-0000F4710000}"/>
    <cellStyle name="40% - Accent6 4 4 2 7 2" xfId="30916" xr:uid="{00000000-0005-0000-0000-0000F5710000}"/>
    <cellStyle name="40% - Accent6 4 4 2 8" xfId="30917" xr:uid="{00000000-0005-0000-0000-0000F6710000}"/>
    <cellStyle name="40% - Accent6 4 4 2 8 2" xfId="30918" xr:uid="{00000000-0005-0000-0000-0000F7710000}"/>
    <cellStyle name="40% - Accent6 4 4 2 9" xfId="30919" xr:uid="{00000000-0005-0000-0000-0000F8710000}"/>
    <cellStyle name="40% - Accent6 4 4 3" xfId="30920" xr:uid="{00000000-0005-0000-0000-0000F9710000}"/>
    <cellStyle name="40% - Accent6 4 4 3 2" xfId="30921" xr:uid="{00000000-0005-0000-0000-0000FA710000}"/>
    <cellStyle name="40% - Accent6 4 4 3 2 2" xfId="30922" xr:uid="{00000000-0005-0000-0000-0000FB710000}"/>
    <cellStyle name="40% - Accent6 4 4 3 2 2 2" xfId="30923" xr:uid="{00000000-0005-0000-0000-0000FC710000}"/>
    <cellStyle name="40% - Accent6 4 4 3 2 3" xfId="30924" xr:uid="{00000000-0005-0000-0000-0000FD710000}"/>
    <cellStyle name="40% - Accent6 4 4 3 3" xfId="30925" xr:uid="{00000000-0005-0000-0000-0000FE710000}"/>
    <cellStyle name="40% - Accent6 4 4 3 3 2" xfId="30926" xr:uid="{00000000-0005-0000-0000-0000FF710000}"/>
    <cellStyle name="40% - Accent6 4 4 3 3 2 2" xfId="30927" xr:uid="{00000000-0005-0000-0000-000000720000}"/>
    <cellStyle name="40% - Accent6 4 4 3 3 3" xfId="30928" xr:uid="{00000000-0005-0000-0000-000001720000}"/>
    <cellStyle name="40% - Accent6 4 4 3 4" xfId="30929" xr:uid="{00000000-0005-0000-0000-000002720000}"/>
    <cellStyle name="40% - Accent6 4 4 3 4 2" xfId="30930" xr:uid="{00000000-0005-0000-0000-000003720000}"/>
    <cellStyle name="40% - Accent6 4 4 3 4 2 2" xfId="30931" xr:uid="{00000000-0005-0000-0000-000004720000}"/>
    <cellStyle name="40% - Accent6 4 4 3 4 3" xfId="30932" xr:uid="{00000000-0005-0000-0000-000005720000}"/>
    <cellStyle name="40% - Accent6 4 4 3 5" xfId="30933" xr:uid="{00000000-0005-0000-0000-000006720000}"/>
    <cellStyle name="40% - Accent6 4 4 3 5 2" xfId="30934" xr:uid="{00000000-0005-0000-0000-000007720000}"/>
    <cellStyle name="40% - Accent6 4 4 3 6" xfId="30935" xr:uid="{00000000-0005-0000-0000-000008720000}"/>
    <cellStyle name="40% - Accent6 4 4 3 6 2" xfId="30936" xr:uid="{00000000-0005-0000-0000-000009720000}"/>
    <cellStyle name="40% - Accent6 4 4 3 7" xfId="30937" xr:uid="{00000000-0005-0000-0000-00000A720000}"/>
    <cellStyle name="40% - Accent6 4 4 4" xfId="30938" xr:uid="{00000000-0005-0000-0000-00000B720000}"/>
    <cellStyle name="40% - Accent6 4 4 4 2" xfId="30939" xr:uid="{00000000-0005-0000-0000-00000C720000}"/>
    <cellStyle name="40% - Accent6 4 4 4 2 2" xfId="30940" xr:uid="{00000000-0005-0000-0000-00000D720000}"/>
    <cellStyle name="40% - Accent6 4 4 4 2 2 2" xfId="30941" xr:uid="{00000000-0005-0000-0000-00000E720000}"/>
    <cellStyle name="40% - Accent6 4 4 4 2 3" xfId="30942" xr:uid="{00000000-0005-0000-0000-00000F720000}"/>
    <cellStyle name="40% - Accent6 4 4 4 3" xfId="30943" xr:uid="{00000000-0005-0000-0000-000010720000}"/>
    <cellStyle name="40% - Accent6 4 4 4 3 2" xfId="30944" xr:uid="{00000000-0005-0000-0000-000011720000}"/>
    <cellStyle name="40% - Accent6 4 4 4 4" xfId="30945" xr:uid="{00000000-0005-0000-0000-000012720000}"/>
    <cellStyle name="40% - Accent6 4 4 5" xfId="30946" xr:uid="{00000000-0005-0000-0000-000013720000}"/>
    <cellStyle name="40% - Accent6 4 4 5 2" xfId="30947" xr:uid="{00000000-0005-0000-0000-000014720000}"/>
    <cellStyle name="40% - Accent6 4 4 5 2 2" xfId="30948" xr:uid="{00000000-0005-0000-0000-000015720000}"/>
    <cellStyle name="40% - Accent6 4 4 5 3" xfId="30949" xr:uid="{00000000-0005-0000-0000-000016720000}"/>
    <cellStyle name="40% - Accent6 4 4 6" xfId="30950" xr:uid="{00000000-0005-0000-0000-000017720000}"/>
    <cellStyle name="40% - Accent6 4 4 6 2" xfId="30951" xr:uid="{00000000-0005-0000-0000-000018720000}"/>
    <cellStyle name="40% - Accent6 4 4 6 2 2" xfId="30952" xr:uid="{00000000-0005-0000-0000-000019720000}"/>
    <cellStyle name="40% - Accent6 4 4 6 3" xfId="30953" xr:uid="{00000000-0005-0000-0000-00001A720000}"/>
    <cellStyle name="40% - Accent6 4 4 7" xfId="30954" xr:uid="{00000000-0005-0000-0000-00001B720000}"/>
    <cellStyle name="40% - Accent6 4 4 7 2" xfId="30955" xr:uid="{00000000-0005-0000-0000-00001C720000}"/>
    <cellStyle name="40% - Accent6 4 4 7 2 2" xfId="30956" xr:uid="{00000000-0005-0000-0000-00001D720000}"/>
    <cellStyle name="40% - Accent6 4 4 7 3" xfId="30957" xr:uid="{00000000-0005-0000-0000-00001E720000}"/>
    <cellStyle name="40% - Accent6 4 4 8" xfId="30958" xr:uid="{00000000-0005-0000-0000-00001F720000}"/>
    <cellStyle name="40% - Accent6 4 4 8 2" xfId="30959" xr:uid="{00000000-0005-0000-0000-000020720000}"/>
    <cellStyle name="40% - Accent6 4 4 9" xfId="30960" xr:uid="{00000000-0005-0000-0000-000021720000}"/>
    <cellStyle name="40% - Accent6 4 4 9 2" xfId="30961" xr:uid="{00000000-0005-0000-0000-000022720000}"/>
    <cellStyle name="40% - Accent6 4 5" xfId="30962" xr:uid="{00000000-0005-0000-0000-000023720000}"/>
    <cellStyle name="40% - Accent6 4 5 2" xfId="30963" xr:uid="{00000000-0005-0000-0000-000024720000}"/>
    <cellStyle name="40% - Accent6 4 5 2 2" xfId="30964" xr:uid="{00000000-0005-0000-0000-000025720000}"/>
    <cellStyle name="40% - Accent6 4 5 2 2 2" xfId="30965" xr:uid="{00000000-0005-0000-0000-000026720000}"/>
    <cellStyle name="40% - Accent6 4 5 2 2 2 2" xfId="30966" xr:uid="{00000000-0005-0000-0000-000027720000}"/>
    <cellStyle name="40% - Accent6 4 5 2 2 3" xfId="30967" xr:uid="{00000000-0005-0000-0000-000028720000}"/>
    <cellStyle name="40% - Accent6 4 5 2 3" xfId="30968" xr:uid="{00000000-0005-0000-0000-000029720000}"/>
    <cellStyle name="40% - Accent6 4 5 2 3 2" xfId="30969" xr:uid="{00000000-0005-0000-0000-00002A720000}"/>
    <cellStyle name="40% - Accent6 4 5 2 3 2 2" xfId="30970" xr:uid="{00000000-0005-0000-0000-00002B720000}"/>
    <cellStyle name="40% - Accent6 4 5 2 3 3" xfId="30971" xr:uid="{00000000-0005-0000-0000-00002C720000}"/>
    <cellStyle name="40% - Accent6 4 5 2 4" xfId="30972" xr:uid="{00000000-0005-0000-0000-00002D720000}"/>
    <cellStyle name="40% - Accent6 4 5 2 4 2" xfId="30973" xr:uid="{00000000-0005-0000-0000-00002E720000}"/>
    <cellStyle name="40% - Accent6 4 5 2 4 2 2" xfId="30974" xr:uid="{00000000-0005-0000-0000-00002F720000}"/>
    <cellStyle name="40% - Accent6 4 5 2 4 3" xfId="30975" xr:uid="{00000000-0005-0000-0000-000030720000}"/>
    <cellStyle name="40% - Accent6 4 5 2 5" xfId="30976" xr:uid="{00000000-0005-0000-0000-000031720000}"/>
    <cellStyle name="40% - Accent6 4 5 2 5 2" xfId="30977" xr:uid="{00000000-0005-0000-0000-000032720000}"/>
    <cellStyle name="40% - Accent6 4 5 2 6" xfId="30978" xr:uid="{00000000-0005-0000-0000-000033720000}"/>
    <cellStyle name="40% - Accent6 4 5 2 6 2" xfId="30979" xr:uid="{00000000-0005-0000-0000-000034720000}"/>
    <cellStyle name="40% - Accent6 4 5 2 7" xfId="30980" xr:uid="{00000000-0005-0000-0000-000035720000}"/>
    <cellStyle name="40% - Accent6 4 5 3" xfId="30981" xr:uid="{00000000-0005-0000-0000-000036720000}"/>
    <cellStyle name="40% - Accent6 4 5 3 2" xfId="30982" xr:uid="{00000000-0005-0000-0000-000037720000}"/>
    <cellStyle name="40% - Accent6 4 5 3 2 2" xfId="30983" xr:uid="{00000000-0005-0000-0000-000038720000}"/>
    <cellStyle name="40% - Accent6 4 5 3 2 2 2" xfId="30984" xr:uid="{00000000-0005-0000-0000-000039720000}"/>
    <cellStyle name="40% - Accent6 4 5 3 2 3" xfId="30985" xr:uid="{00000000-0005-0000-0000-00003A720000}"/>
    <cellStyle name="40% - Accent6 4 5 3 3" xfId="30986" xr:uid="{00000000-0005-0000-0000-00003B720000}"/>
    <cellStyle name="40% - Accent6 4 5 3 3 2" xfId="30987" xr:uid="{00000000-0005-0000-0000-00003C720000}"/>
    <cellStyle name="40% - Accent6 4 5 3 4" xfId="30988" xr:uid="{00000000-0005-0000-0000-00003D720000}"/>
    <cellStyle name="40% - Accent6 4 5 4" xfId="30989" xr:uid="{00000000-0005-0000-0000-00003E720000}"/>
    <cellStyle name="40% - Accent6 4 5 4 2" xfId="30990" xr:uid="{00000000-0005-0000-0000-00003F720000}"/>
    <cellStyle name="40% - Accent6 4 5 4 2 2" xfId="30991" xr:uid="{00000000-0005-0000-0000-000040720000}"/>
    <cellStyle name="40% - Accent6 4 5 4 3" xfId="30992" xr:uid="{00000000-0005-0000-0000-000041720000}"/>
    <cellStyle name="40% - Accent6 4 5 5" xfId="30993" xr:uid="{00000000-0005-0000-0000-000042720000}"/>
    <cellStyle name="40% - Accent6 4 5 5 2" xfId="30994" xr:uid="{00000000-0005-0000-0000-000043720000}"/>
    <cellStyle name="40% - Accent6 4 5 5 2 2" xfId="30995" xr:uid="{00000000-0005-0000-0000-000044720000}"/>
    <cellStyle name="40% - Accent6 4 5 5 3" xfId="30996" xr:uid="{00000000-0005-0000-0000-000045720000}"/>
    <cellStyle name="40% - Accent6 4 5 6" xfId="30997" xr:uid="{00000000-0005-0000-0000-000046720000}"/>
    <cellStyle name="40% - Accent6 4 5 6 2" xfId="30998" xr:uid="{00000000-0005-0000-0000-000047720000}"/>
    <cellStyle name="40% - Accent6 4 5 6 2 2" xfId="30999" xr:uid="{00000000-0005-0000-0000-000048720000}"/>
    <cellStyle name="40% - Accent6 4 5 6 3" xfId="31000" xr:uid="{00000000-0005-0000-0000-000049720000}"/>
    <cellStyle name="40% - Accent6 4 5 7" xfId="31001" xr:uid="{00000000-0005-0000-0000-00004A720000}"/>
    <cellStyle name="40% - Accent6 4 5 7 2" xfId="31002" xr:uid="{00000000-0005-0000-0000-00004B720000}"/>
    <cellStyle name="40% - Accent6 4 5 8" xfId="31003" xr:uid="{00000000-0005-0000-0000-00004C720000}"/>
    <cellStyle name="40% - Accent6 4 5 8 2" xfId="31004" xr:uid="{00000000-0005-0000-0000-00004D720000}"/>
    <cellStyle name="40% - Accent6 4 5 9" xfId="31005" xr:uid="{00000000-0005-0000-0000-00004E720000}"/>
    <cellStyle name="40% - Accent6 4 6" xfId="31006" xr:uid="{00000000-0005-0000-0000-00004F720000}"/>
    <cellStyle name="40% - Accent6 4 6 2" xfId="31007" xr:uid="{00000000-0005-0000-0000-000050720000}"/>
    <cellStyle name="40% - Accent6 4 6 2 2" xfId="31008" xr:uid="{00000000-0005-0000-0000-000051720000}"/>
    <cellStyle name="40% - Accent6 4 6 2 2 2" xfId="31009" xr:uid="{00000000-0005-0000-0000-000052720000}"/>
    <cellStyle name="40% - Accent6 4 6 2 3" xfId="31010" xr:uid="{00000000-0005-0000-0000-000053720000}"/>
    <cellStyle name="40% - Accent6 4 6 3" xfId="31011" xr:uid="{00000000-0005-0000-0000-000054720000}"/>
    <cellStyle name="40% - Accent6 4 6 3 2" xfId="31012" xr:uid="{00000000-0005-0000-0000-000055720000}"/>
    <cellStyle name="40% - Accent6 4 6 3 2 2" xfId="31013" xr:uid="{00000000-0005-0000-0000-000056720000}"/>
    <cellStyle name="40% - Accent6 4 6 3 3" xfId="31014" xr:uid="{00000000-0005-0000-0000-000057720000}"/>
    <cellStyle name="40% - Accent6 4 6 4" xfId="31015" xr:uid="{00000000-0005-0000-0000-000058720000}"/>
    <cellStyle name="40% - Accent6 4 6 4 2" xfId="31016" xr:uid="{00000000-0005-0000-0000-000059720000}"/>
    <cellStyle name="40% - Accent6 4 6 4 2 2" xfId="31017" xr:uid="{00000000-0005-0000-0000-00005A720000}"/>
    <cellStyle name="40% - Accent6 4 6 4 3" xfId="31018" xr:uid="{00000000-0005-0000-0000-00005B720000}"/>
    <cellStyle name="40% - Accent6 4 6 5" xfId="31019" xr:uid="{00000000-0005-0000-0000-00005C720000}"/>
    <cellStyle name="40% - Accent6 4 6 5 2" xfId="31020" xr:uid="{00000000-0005-0000-0000-00005D720000}"/>
    <cellStyle name="40% - Accent6 4 6 6" xfId="31021" xr:uid="{00000000-0005-0000-0000-00005E720000}"/>
    <cellStyle name="40% - Accent6 4 6 6 2" xfId="31022" xr:uid="{00000000-0005-0000-0000-00005F720000}"/>
    <cellStyle name="40% - Accent6 4 6 7" xfId="31023" xr:uid="{00000000-0005-0000-0000-000060720000}"/>
    <cellStyle name="40% - Accent6 4 7" xfId="31024" xr:uid="{00000000-0005-0000-0000-000061720000}"/>
    <cellStyle name="40% - Accent6 4 7 2" xfId="31025" xr:uid="{00000000-0005-0000-0000-000062720000}"/>
    <cellStyle name="40% - Accent6 4 7 2 2" xfId="31026" xr:uid="{00000000-0005-0000-0000-000063720000}"/>
    <cellStyle name="40% - Accent6 4 7 2 2 2" xfId="31027" xr:uid="{00000000-0005-0000-0000-000064720000}"/>
    <cellStyle name="40% - Accent6 4 7 2 3" xfId="31028" xr:uid="{00000000-0005-0000-0000-000065720000}"/>
    <cellStyle name="40% - Accent6 4 7 3" xfId="31029" xr:uid="{00000000-0005-0000-0000-000066720000}"/>
    <cellStyle name="40% - Accent6 4 7 3 2" xfId="31030" xr:uid="{00000000-0005-0000-0000-000067720000}"/>
    <cellStyle name="40% - Accent6 4 7 4" xfId="31031" xr:uid="{00000000-0005-0000-0000-000068720000}"/>
    <cellStyle name="40% - Accent6 4 8" xfId="31032" xr:uid="{00000000-0005-0000-0000-000069720000}"/>
    <cellStyle name="40% - Accent6 4 8 2" xfId="31033" xr:uid="{00000000-0005-0000-0000-00006A720000}"/>
    <cellStyle name="40% - Accent6 4 8 2 2" xfId="31034" xr:uid="{00000000-0005-0000-0000-00006B720000}"/>
    <cellStyle name="40% - Accent6 4 8 3" xfId="31035" xr:uid="{00000000-0005-0000-0000-00006C720000}"/>
    <cellStyle name="40% - Accent6 4 9" xfId="31036" xr:uid="{00000000-0005-0000-0000-00006D720000}"/>
    <cellStyle name="40% - Accent6 4 9 2" xfId="31037" xr:uid="{00000000-0005-0000-0000-00006E720000}"/>
    <cellStyle name="40% - Accent6 4 9 2 2" xfId="31038" xr:uid="{00000000-0005-0000-0000-00006F720000}"/>
    <cellStyle name="40% - Accent6 4 9 3" xfId="31039" xr:uid="{00000000-0005-0000-0000-000070720000}"/>
    <cellStyle name="40% - Accent6 5" xfId="31040" xr:uid="{00000000-0005-0000-0000-000071720000}"/>
    <cellStyle name="40% - Accent6 5 10" xfId="31041" xr:uid="{00000000-0005-0000-0000-000072720000}"/>
    <cellStyle name="40% - Accent6 5 10 2" xfId="31042" xr:uid="{00000000-0005-0000-0000-000073720000}"/>
    <cellStyle name="40% - Accent6 5 11" xfId="31043" xr:uid="{00000000-0005-0000-0000-000074720000}"/>
    <cellStyle name="40% - Accent6 5 12" xfId="31044" xr:uid="{00000000-0005-0000-0000-000075720000}"/>
    <cellStyle name="40% - Accent6 5 2" xfId="31045" xr:uid="{00000000-0005-0000-0000-000076720000}"/>
    <cellStyle name="40% - Accent6 5 2 10" xfId="31046" xr:uid="{00000000-0005-0000-0000-000077720000}"/>
    <cellStyle name="40% - Accent6 5 2 11" xfId="31047" xr:uid="{00000000-0005-0000-0000-000078720000}"/>
    <cellStyle name="40% - Accent6 5 2 2" xfId="31048" xr:uid="{00000000-0005-0000-0000-000079720000}"/>
    <cellStyle name="40% - Accent6 5 2 2 2" xfId="31049" xr:uid="{00000000-0005-0000-0000-00007A720000}"/>
    <cellStyle name="40% - Accent6 5 2 2 2 2" xfId="31050" xr:uid="{00000000-0005-0000-0000-00007B720000}"/>
    <cellStyle name="40% - Accent6 5 2 2 2 2 2" xfId="31051" xr:uid="{00000000-0005-0000-0000-00007C720000}"/>
    <cellStyle name="40% - Accent6 5 2 2 2 2 2 2" xfId="31052" xr:uid="{00000000-0005-0000-0000-00007D720000}"/>
    <cellStyle name="40% - Accent6 5 2 2 2 2 3" xfId="31053" xr:uid="{00000000-0005-0000-0000-00007E720000}"/>
    <cellStyle name="40% - Accent6 5 2 2 2 3" xfId="31054" xr:uid="{00000000-0005-0000-0000-00007F720000}"/>
    <cellStyle name="40% - Accent6 5 2 2 2 3 2" xfId="31055" xr:uid="{00000000-0005-0000-0000-000080720000}"/>
    <cellStyle name="40% - Accent6 5 2 2 2 3 2 2" xfId="31056" xr:uid="{00000000-0005-0000-0000-000081720000}"/>
    <cellStyle name="40% - Accent6 5 2 2 2 3 3" xfId="31057" xr:uid="{00000000-0005-0000-0000-000082720000}"/>
    <cellStyle name="40% - Accent6 5 2 2 2 4" xfId="31058" xr:uid="{00000000-0005-0000-0000-000083720000}"/>
    <cellStyle name="40% - Accent6 5 2 2 2 4 2" xfId="31059" xr:uid="{00000000-0005-0000-0000-000084720000}"/>
    <cellStyle name="40% - Accent6 5 2 2 2 4 2 2" xfId="31060" xr:uid="{00000000-0005-0000-0000-000085720000}"/>
    <cellStyle name="40% - Accent6 5 2 2 2 4 3" xfId="31061" xr:uid="{00000000-0005-0000-0000-000086720000}"/>
    <cellStyle name="40% - Accent6 5 2 2 2 5" xfId="31062" xr:uid="{00000000-0005-0000-0000-000087720000}"/>
    <cellStyle name="40% - Accent6 5 2 2 2 5 2" xfId="31063" xr:uid="{00000000-0005-0000-0000-000088720000}"/>
    <cellStyle name="40% - Accent6 5 2 2 2 6" xfId="31064" xr:uid="{00000000-0005-0000-0000-000089720000}"/>
    <cellStyle name="40% - Accent6 5 2 2 2 6 2" xfId="31065" xr:uid="{00000000-0005-0000-0000-00008A720000}"/>
    <cellStyle name="40% - Accent6 5 2 2 2 7" xfId="31066" xr:uid="{00000000-0005-0000-0000-00008B720000}"/>
    <cellStyle name="40% - Accent6 5 2 2 3" xfId="31067" xr:uid="{00000000-0005-0000-0000-00008C720000}"/>
    <cellStyle name="40% - Accent6 5 2 2 3 2" xfId="31068" xr:uid="{00000000-0005-0000-0000-00008D720000}"/>
    <cellStyle name="40% - Accent6 5 2 2 3 2 2" xfId="31069" xr:uid="{00000000-0005-0000-0000-00008E720000}"/>
    <cellStyle name="40% - Accent6 5 2 2 3 2 2 2" xfId="31070" xr:uid="{00000000-0005-0000-0000-00008F720000}"/>
    <cellStyle name="40% - Accent6 5 2 2 3 2 3" xfId="31071" xr:uid="{00000000-0005-0000-0000-000090720000}"/>
    <cellStyle name="40% - Accent6 5 2 2 3 3" xfId="31072" xr:uid="{00000000-0005-0000-0000-000091720000}"/>
    <cellStyle name="40% - Accent6 5 2 2 3 3 2" xfId="31073" xr:uid="{00000000-0005-0000-0000-000092720000}"/>
    <cellStyle name="40% - Accent6 5 2 2 3 4" xfId="31074" xr:uid="{00000000-0005-0000-0000-000093720000}"/>
    <cellStyle name="40% - Accent6 5 2 2 4" xfId="31075" xr:uid="{00000000-0005-0000-0000-000094720000}"/>
    <cellStyle name="40% - Accent6 5 2 2 4 2" xfId="31076" xr:uid="{00000000-0005-0000-0000-000095720000}"/>
    <cellStyle name="40% - Accent6 5 2 2 4 2 2" xfId="31077" xr:uid="{00000000-0005-0000-0000-000096720000}"/>
    <cellStyle name="40% - Accent6 5 2 2 4 3" xfId="31078" xr:uid="{00000000-0005-0000-0000-000097720000}"/>
    <cellStyle name="40% - Accent6 5 2 2 5" xfId="31079" xr:uid="{00000000-0005-0000-0000-000098720000}"/>
    <cellStyle name="40% - Accent6 5 2 2 5 2" xfId="31080" xr:uid="{00000000-0005-0000-0000-000099720000}"/>
    <cellStyle name="40% - Accent6 5 2 2 5 2 2" xfId="31081" xr:uid="{00000000-0005-0000-0000-00009A720000}"/>
    <cellStyle name="40% - Accent6 5 2 2 5 3" xfId="31082" xr:uid="{00000000-0005-0000-0000-00009B720000}"/>
    <cellStyle name="40% - Accent6 5 2 2 6" xfId="31083" xr:uid="{00000000-0005-0000-0000-00009C720000}"/>
    <cellStyle name="40% - Accent6 5 2 2 6 2" xfId="31084" xr:uid="{00000000-0005-0000-0000-00009D720000}"/>
    <cellStyle name="40% - Accent6 5 2 2 6 2 2" xfId="31085" xr:uid="{00000000-0005-0000-0000-00009E720000}"/>
    <cellStyle name="40% - Accent6 5 2 2 6 3" xfId="31086" xr:uid="{00000000-0005-0000-0000-00009F720000}"/>
    <cellStyle name="40% - Accent6 5 2 2 7" xfId="31087" xr:uid="{00000000-0005-0000-0000-0000A0720000}"/>
    <cellStyle name="40% - Accent6 5 2 2 7 2" xfId="31088" xr:uid="{00000000-0005-0000-0000-0000A1720000}"/>
    <cellStyle name="40% - Accent6 5 2 2 8" xfId="31089" xr:uid="{00000000-0005-0000-0000-0000A2720000}"/>
    <cellStyle name="40% - Accent6 5 2 2 8 2" xfId="31090" xr:uid="{00000000-0005-0000-0000-0000A3720000}"/>
    <cellStyle name="40% - Accent6 5 2 2 9" xfId="31091" xr:uid="{00000000-0005-0000-0000-0000A4720000}"/>
    <cellStyle name="40% - Accent6 5 2 3" xfId="31092" xr:uid="{00000000-0005-0000-0000-0000A5720000}"/>
    <cellStyle name="40% - Accent6 5 2 3 2" xfId="31093" xr:uid="{00000000-0005-0000-0000-0000A6720000}"/>
    <cellStyle name="40% - Accent6 5 2 3 2 2" xfId="31094" xr:uid="{00000000-0005-0000-0000-0000A7720000}"/>
    <cellStyle name="40% - Accent6 5 2 3 2 2 2" xfId="31095" xr:uid="{00000000-0005-0000-0000-0000A8720000}"/>
    <cellStyle name="40% - Accent6 5 2 3 2 3" xfId="31096" xr:uid="{00000000-0005-0000-0000-0000A9720000}"/>
    <cellStyle name="40% - Accent6 5 2 3 3" xfId="31097" xr:uid="{00000000-0005-0000-0000-0000AA720000}"/>
    <cellStyle name="40% - Accent6 5 2 3 3 2" xfId="31098" xr:uid="{00000000-0005-0000-0000-0000AB720000}"/>
    <cellStyle name="40% - Accent6 5 2 3 3 2 2" xfId="31099" xr:uid="{00000000-0005-0000-0000-0000AC720000}"/>
    <cellStyle name="40% - Accent6 5 2 3 3 3" xfId="31100" xr:uid="{00000000-0005-0000-0000-0000AD720000}"/>
    <cellStyle name="40% - Accent6 5 2 3 4" xfId="31101" xr:uid="{00000000-0005-0000-0000-0000AE720000}"/>
    <cellStyle name="40% - Accent6 5 2 3 4 2" xfId="31102" xr:uid="{00000000-0005-0000-0000-0000AF720000}"/>
    <cellStyle name="40% - Accent6 5 2 3 4 2 2" xfId="31103" xr:uid="{00000000-0005-0000-0000-0000B0720000}"/>
    <cellStyle name="40% - Accent6 5 2 3 4 3" xfId="31104" xr:uid="{00000000-0005-0000-0000-0000B1720000}"/>
    <cellStyle name="40% - Accent6 5 2 3 5" xfId="31105" xr:uid="{00000000-0005-0000-0000-0000B2720000}"/>
    <cellStyle name="40% - Accent6 5 2 3 5 2" xfId="31106" xr:uid="{00000000-0005-0000-0000-0000B3720000}"/>
    <cellStyle name="40% - Accent6 5 2 3 6" xfId="31107" xr:uid="{00000000-0005-0000-0000-0000B4720000}"/>
    <cellStyle name="40% - Accent6 5 2 3 6 2" xfId="31108" xr:uid="{00000000-0005-0000-0000-0000B5720000}"/>
    <cellStyle name="40% - Accent6 5 2 3 7" xfId="31109" xr:uid="{00000000-0005-0000-0000-0000B6720000}"/>
    <cellStyle name="40% - Accent6 5 2 4" xfId="31110" xr:uid="{00000000-0005-0000-0000-0000B7720000}"/>
    <cellStyle name="40% - Accent6 5 2 4 2" xfId="31111" xr:uid="{00000000-0005-0000-0000-0000B8720000}"/>
    <cellStyle name="40% - Accent6 5 2 4 2 2" xfId="31112" xr:uid="{00000000-0005-0000-0000-0000B9720000}"/>
    <cellStyle name="40% - Accent6 5 2 4 2 2 2" xfId="31113" xr:uid="{00000000-0005-0000-0000-0000BA720000}"/>
    <cellStyle name="40% - Accent6 5 2 4 2 3" xfId="31114" xr:uid="{00000000-0005-0000-0000-0000BB720000}"/>
    <cellStyle name="40% - Accent6 5 2 4 3" xfId="31115" xr:uid="{00000000-0005-0000-0000-0000BC720000}"/>
    <cellStyle name="40% - Accent6 5 2 4 3 2" xfId="31116" xr:uid="{00000000-0005-0000-0000-0000BD720000}"/>
    <cellStyle name="40% - Accent6 5 2 4 4" xfId="31117" xr:uid="{00000000-0005-0000-0000-0000BE720000}"/>
    <cellStyle name="40% - Accent6 5 2 5" xfId="31118" xr:uid="{00000000-0005-0000-0000-0000BF720000}"/>
    <cellStyle name="40% - Accent6 5 2 5 2" xfId="31119" xr:uid="{00000000-0005-0000-0000-0000C0720000}"/>
    <cellStyle name="40% - Accent6 5 2 5 2 2" xfId="31120" xr:uid="{00000000-0005-0000-0000-0000C1720000}"/>
    <cellStyle name="40% - Accent6 5 2 5 3" xfId="31121" xr:uid="{00000000-0005-0000-0000-0000C2720000}"/>
    <cellStyle name="40% - Accent6 5 2 6" xfId="31122" xr:uid="{00000000-0005-0000-0000-0000C3720000}"/>
    <cellStyle name="40% - Accent6 5 2 6 2" xfId="31123" xr:uid="{00000000-0005-0000-0000-0000C4720000}"/>
    <cellStyle name="40% - Accent6 5 2 6 2 2" xfId="31124" xr:uid="{00000000-0005-0000-0000-0000C5720000}"/>
    <cellStyle name="40% - Accent6 5 2 6 3" xfId="31125" xr:uid="{00000000-0005-0000-0000-0000C6720000}"/>
    <cellStyle name="40% - Accent6 5 2 7" xfId="31126" xr:uid="{00000000-0005-0000-0000-0000C7720000}"/>
    <cellStyle name="40% - Accent6 5 2 7 2" xfId="31127" xr:uid="{00000000-0005-0000-0000-0000C8720000}"/>
    <cellStyle name="40% - Accent6 5 2 7 2 2" xfId="31128" xr:uid="{00000000-0005-0000-0000-0000C9720000}"/>
    <cellStyle name="40% - Accent6 5 2 7 3" xfId="31129" xr:uid="{00000000-0005-0000-0000-0000CA720000}"/>
    <cellStyle name="40% - Accent6 5 2 8" xfId="31130" xr:uid="{00000000-0005-0000-0000-0000CB720000}"/>
    <cellStyle name="40% - Accent6 5 2 8 2" xfId="31131" xr:uid="{00000000-0005-0000-0000-0000CC720000}"/>
    <cellStyle name="40% - Accent6 5 2 9" xfId="31132" xr:uid="{00000000-0005-0000-0000-0000CD720000}"/>
    <cellStyle name="40% - Accent6 5 2 9 2" xfId="31133" xr:uid="{00000000-0005-0000-0000-0000CE720000}"/>
    <cellStyle name="40% - Accent6 5 3" xfId="31134" xr:uid="{00000000-0005-0000-0000-0000CF720000}"/>
    <cellStyle name="40% - Accent6 5 3 2" xfId="31135" xr:uid="{00000000-0005-0000-0000-0000D0720000}"/>
    <cellStyle name="40% - Accent6 5 3 2 2" xfId="31136" xr:uid="{00000000-0005-0000-0000-0000D1720000}"/>
    <cellStyle name="40% - Accent6 5 3 2 2 2" xfId="31137" xr:uid="{00000000-0005-0000-0000-0000D2720000}"/>
    <cellStyle name="40% - Accent6 5 3 2 2 2 2" xfId="31138" xr:uid="{00000000-0005-0000-0000-0000D3720000}"/>
    <cellStyle name="40% - Accent6 5 3 2 2 3" xfId="31139" xr:uid="{00000000-0005-0000-0000-0000D4720000}"/>
    <cellStyle name="40% - Accent6 5 3 2 3" xfId="31140" xr:uid="{00000000-0005-0000-0000-0000D5720000}"/>
    <cellStyle name="40% - Accent6 5 3 2 3 2" xfId="31141" xr:uid="{00000000-0005-0000-0000-0000D6720000}"/>
    <cellStyle name="40% - Accent6 5 3 2 3 2 2" xfId="31142" xr:uid="{00000000-0005-0000-0000-0000D7720000}"/>
    <cellStyle name="40% - Accent6 5 3 2 3 3" xfId="31143" xr:uid="{00000000-0005-0000-0000-0000D8720000}"/>
    <cellStyle name="40% - Accent6 5 3 2 4" xfId="31144" xr:uid="{00000000-0005-0000-0000-0000D9720000}"/>
    <cellStyle name="40% - Accent6 5 3 2 4 2" xfId="31145" xr:uid="{00000000-0005-0000-0000-0000DA720000}"/>
    <cellStyle name="40% - Accent6 5 3 2 4 2 2" xfId="31146" xr:uid="{00000000-0005-0000-0000-0000DB720000}"/>
    <cellStyle name="40% - Accent6 5 3 2 4 3" xfId="31147" xr:uid="{00000000-0005-0000-0000-0000DC720000}"/>
    <cellStyle name="40% - Accent6 5 3 2 5" xfId="31148" xr:uid="{00000000-0005-0000-0000-0000DD720000}"/>
    <cellStyle name="40% - Accent6 5 3 2 5 2" xfId="31149" xr:uid="{00000000-0005-0000-0000-0000DE720000}"/>
    <cellStyle name="40% - Accent6 5 3 2 6" xfId="31150" xr:uid="{00000000-0005-0000-0000-0000DF720000}"/>
    <cellStyle name="40% - Accent6 5 3 2 6 2" xfId="31151" xr:uid="{00000000-0005-0000-0000-0000E0720000}"/>
    <cellStyle name="40% - Accent6 5 3 2 7" xfId="31152" xr:uid="{00000000-0005-0000-0000-0000E1720000}"/>
    <cellStyle name="40% - Accent6 5 3 3" xfId="31153" xr:uid="{00000000-0005-0000-0000-0000E2720000}"/>
    <cellStyle name="40% - Accent6 5 3 3 2" xfId="31154" xr:uid="{00000000-0005-0000-0000-0000E3720000}"/>
    <cellStyle name="40% - Accent6 5 3 3 2 2" xfId="31155" xr:uid="{00000000-0005-0000-0000-0000E4720000}"/>
    <cellStyle name="40% - Accent6 5 3 3 2 2 2" xfId="31156" xr:uid="{00000000-0005-0000-0000-0000E5720000}"/>
    <cellStyle name="40% - Accent6 5 3 3 2 3" xfId="31157" xr:uid="{00000000-0005-0000-0000-0000E6720000}"/>
    <cellStyle name="40% - Accent6 5 3 3 3" xfId="31158" xr:uid="{00000000-0005-0000-0000-0000E7720000}"/>
    <cellStyle name="40% - Accent6 5 3 3 3 2" xfId="31159" xr:uid="{00000000-0005-0000-0000-0000E8720000}"/>
    <cellStyle name="40% - Accent6 5 3 3 4" xfId="31160" xr:uid="{00000000-0005-0000-0000-0000E9720000}"/>
    <cellStyle name="40% - Accent6 5 3 4" xfId="31161" xr:uid="{00000000-0005-0000-0000-0000EA720000}"/>
    <cellStyle name="40% - Accent6 5 3 4 2" xfId="31162" xr:uid="{00000000-0005-0000-0000-0000EB720000}"/>
    <cellStyle name="40% - Accent6 5 3 4 2 2" xfId="31163" xr:uid="{00000000-0005-0000-0000-0000EC720000}"/>
    <cellStyle name="40% - Accent6 5 3 4 3" xfId="31164" xr:uid="{00000000-0005-0000-0000-0000ED720000}"/>
    <cellStyle name="40% - Accent6 5 3 5" xfId="31165" xr:uid="{00000000-0005-0000-0000-0000EE720000}"/>
    <cellStyle name="40% - Accent6 5 3 5 2" xfId="31166" xr:uid="{00000000-0005-0000-0000-0000EF720000}"/>
    <cellStyle name="40% - Accent6 5 3 5 2 2" xfId="31167" xr:uid="{00000000-0005-0000-0000-0000F0720000}"/>
    <cellStyle name="40% - Accent6 5 3 5 3" xfId="31168" xr:uid="{00000000-0005-0000-0000-0000F1720000}"/>
    <cellStyle name="40% - Accent6 5 3 6" xfId="31169" xr:uid="{00000000-0005-0000-0000-0000F2720000}"/>
    <cellStyle name="40% - Accent6 5 3 6 2" xfId="31170" xr:uid="{00000000-0005-0000-0000-0000F3720000}"/>
    <cellStyle name="40% - Accent6 5 3 6 2 2" xfId="31171" xr:uid="{00000000-0005-0000-0000-0000F4720000}"/>
    <cellStyle name="40% - Accent6 5 3 6 3" xfId="31172" xr:uid="{00000000-0005-0000-0000-0000F5720000}"/>
    <cellStyle name="40% - Accent6 5 3 7" xfId="31173" xr:uid="{00000000-0005-0000-0000-0000F6720000}"/>
    <cellStyle name="40% - Accent6 5 3 7 2" xfId="31174" xr:uid="{00000000-0005-0000-0000-0000F7720000}"/>
    <cellStyle name="40% - Accent6 5 3 8" xfId="31175" xr:uid="{00000000-0005-0000-0000-0000F8720000}"/>
    <cellStyle name="40% - Accent6 5 3 8 2" xfId="31176" xr:uid="{00000000-0005-0000-0000-0000F9720000}"/>
    <cellStyle name="40% - Accent6 5 3 9" xfId="31177" xr:uid="{00000000-0005-0000-0000-0000FA720000}"/>
    <cellStyle name="40% - Accent6 5 4" xfId="31178" xr:uid="{00000000-0005-0000-0000-0000FB720000}"/>
    <cellStyle name="40% - Accent6 5 4 2" xfId="31179" xr:uid="{00000000-0005-0000-0000-0000FC720000}"/>
    <cellStyle name="40% - Accent6 5 4 2 2" xfId="31180" xr:uid="{00000000-0005-0000-0000-0000FD720000}"/>
    <cellStyle name="40% - Accent6 5 4 2 2 2" xfId="31181" xr:uid="{00000000-0005-0000-0000-0000FE720000}"/>
    <cellStyle name="40% - Accent6 5 4 2 3" xfId="31182" xr:uid="{00000000-0005-0000-0000-0000FF720000}"/>
    <cellStyle name="40% - Accent6 5 4 3" xfId="31183" xr:uid="{00000000-0005-0000-0000-000000730000}"/>
    <cellStyle name="40% - Accent6 5 4 3 2" xfId="31184" xr:uid="{00000000-0005-0000-0000-000001730000}"/>
    <cellStyle name="40% - Accent6 5 4 3 2 2" xfId="31185" xr:uid="{00000000-0005-0000-0000-000002730000}"/>
    <cellStyle name="40% - Accent6 5 4 3 3" xfId="31186" xr:uid="{00000000-0005-0000-0000-000003730000}"/>
    <cellStyle name="40% - Accent6 5 4 4" xfId="31187" xr:uid="{00000000-0005-0000-0000-000004730000}"/>
    <cellStyle name="40% - Accent6 5 4 4 2" xfId="31188" xr:uid="{00000000-0005-0000-0000-000005730000}"/>
    <cellStyle name="40% - Accent6 5 4 4 2 2" xfId="31189" xr:uid="{00000000-0005-0000-0000-000006730000}"/>
    <cellStyle name="40% - Accent6 5 4 4 3" xfId="31190" xr:uid="{00000000-0005-0000-0000-000007730000}"/>
    <cellStyle name="40% - Accent6 5 4 5" xfId="31191" xr:uid="{00000000-0005-0000-0000-000008730000}"/>
    <cellStyle name="40% - Accent6 5 4 5 2" xfId="31192" xr:uid="{00000000-0005-0000-0000-000009730000}"/>
    <cellStyle name="40% - Accent6 5 4 6" xfId="31193" xr:uid="{00000000-0005-0000-0000-00000A730000}"/>
    <cellStyle name="40% - Accent6 5 4 6 2" xfId="31194" xr:uid="{00000000-0005-0000-0000-00000B730000}"/>
    <cellStyle name="40% - Accent6 5 4 7" xfId="31195" xr:uid="{00000000-0005-0000-0000-00000C730000}"/>
    <cellStyle name="40% - Accent6 5 5" xfId="31196" xr:uid="{00000000-0005-0000-0000-00000D730000}"/>
    <cellStyle name="40% - Accent6 5 5 2" xfId="31197" xr:uid="{00000000-0005-0000-0000-00000E730000}"/>
    <cellStyle name="40% - Accent6 5 5 2 2" xfId="31198" xr:uid="{00000000-0005-0000-0000-00000F730000}"/>
    <cellStyle name="40% - Accent6 5 5 2 2 2" xfId="31199" xr:uid="{00000000-0005-0000-0000-000010730000}"/>
    <cellStyle name="40% - Accent6 5 5 2 3" xfId="31200" xr:uid="{00000000-0005-0000-0000-000011730000}"/>
    <cellStyle name="40% - Accent6 5 5 3" xfId="31201" xr:uid="{00000000-0005-0000-0000-000012730000}"/>
    <cellStyle name="40% - Accent6 5 5 3 2" xfId="31202" xr:uid="{00000000-0005-0000-0000-000013730000}"/>
    <cellStyle name="40% - Accent6 5 5 4" xfId="31203" xr:uid="{00000000-0005-0000-0000-000014730000}"/>
    <cellStyle name="40% - Accent6 5 6" xfId="31204" xr:uid="{00000000-0005-0000-0000-000015730000}"/>
    <cellStyle name="40% - Accent6 5 6 2" xfId="31205" xr:uid="{00000000-0005-0000-0000-000016730000}"/>
    <cellStyle name="40% - Accent6 5 6 2 2" xfId="31206" xr:uid="{00000000-0005-0000-0000-000017730000}"/>
    <cellStyle name="40% - Accent6 5 6 3" xfId="31207" xr:uid="{00000000-0005-0000-0000-000018730000}"/>
    <cellStyle name="40% - Accent6 5 7" xfId="31208" xr:uid="{00000000-0005-0000-0000-000019730000}"/>
    <cellStyle name="40% - Accent6 5 7 2" xfId="31209" xr:uid="{00000000-0005-0000-0000-00001A730000}"/>
    <cellStyle name="40% - Accent6 5 7 2 2" xfId="31210" xr:uid="{00000000-0005-0000-0000-00001B730000}"/>
    <cellStyle name="40% - Accent6 5 7 3" xfId="31211" xr:uid="{00000000-0005-0000-0000-00001C730000}"/>
    <cellStyle name="40% - Accent6 5 8" xfId="31212" xr:uid="{00000000-0005-0000-0000-00001D730000}"/>
    <cellStyle name="40% - Accent6 5 8 2" xfId="31213" xr:uid="{00000000-0005-0000-0000-00001E730000}"/>
    <cellStyle name="40% - Accent6 5 8 2 2" xfId="31214" xr:uid="{00000000-0005-0000-0000-00001F730000}"/>
    <cellStyle name="40% - Accent6 5 8 3" xfId="31215" xr:uid="{00000000-0005-0000-0000-000020730000}"/>
    <cellStyle name="40% - Accent6 5 9" xfId="31216" xr:uid="{00000000-0005-0000-0000-000021730000}"/>
    <cellStyle name="40% - Accent6 5 9 2" xfId="31217" xr:uid="{00000000-0005-0000-0000-000022730000}"/>
    <cellStyle name="40% - Accent6 6" xfId="31218" xr:uid="{00000000-0005-0000-0000-000023730000}"/>
    <cellStyle name="40% - Accent6 6 10" xfId="31219" xr:uid="{00000000-0005-0000-0000-000024730000}"/>
    <cellStyle name="40% - Accent6 6 10 2" xfId="31220" xr:uid="{00000000-0005-0000-0000-000025730000}"/>
    <cellStyle name="40% - Accent6 6 11" xfId="31221" xr:uid="{00000000-0005-0000-0000-000026730000}"/>
    <cellStyle name="40% - Accent6 6 12" xfId="31222" xr:uid="{00000000-0005-0000-0000-000027730000}"/>
    <cellStyle name="40% - Accent6 6 2" xfId="31223" xr:uid="{00000000-0005-0000-0000-000028730000}"/>
    <cellStyle name="40% - Accent6 6 2 10" xfId="31224" xr:uid="{00000000-0005-0000-0000-000029730000}"/>
    <cellStyle name="40% - Accent6 6 2 2" xfId="31225" xr:uid="{00000000-0005-0000-0000-00002A730000}"/>
    <cellStyle name="40% - Accent6 6 2 2 2" xfId="31226" xr:uid="{00000000-0005-0000-0000-00002B730000}"/>
    <cellStyle name="40% - Accent6 6 2 2 2 2" xfId="31227" xr:uid="{00000000-0005-0000-0000-00002C730000}"/>
    <cellStyle name="40% - Accent6 6 2 2 2 2 2" xfId="31228" xr:uid="{00000000-0005-0000-0000-00002D730000}"/>
    <cellStyle name="40% - Accent6 6 2 2 2 2 2 2" xfId="31229" xr:uid="{00000000-0005-0000-0000-00002E730000}"/>
    <cellStyle name="40% - Accent6 6 2 2 2 2 3" xfId="31230" xr:uid="{00000000-0005-0000-0000-00002F730000}"/>
    <cellStyle name="40% - Accent6 6 2 2 2 3" xfId="31231" xr:uid="{00000000-0005-0000-0000-000030730000}"/>
    <cellStyle name="40% - Accent6 6 2 2 2 3 2" xfId="31232" xr:uid="{00000000-0005-0000-0000-000031730000}"/>
    <cellStyle name="40% - Accent6 6 2 2 2 3 2 2" xfId="31233" xr:uid="{00000000-0005-0000-0000-000032730000}"/>
    <cellStyle name="40% - Accent6 6 2 2 2 3 3" xfId="31234" xr:uid="{00000000-0005-0000-0000-000033730000}"/>
    <cellStyle name="40% - Accent6 6 2 2 2 4" xfId="31235" xr:uid="{00000000-0005-0000-0000-000034730000}"/>
    <cellStyle name="40% - Accent6 6 2 2 2 4 2" xfId="31236" xr:uid="{00000000-0005-0000-0000-000035730000}"/>
    <cellStyle name="40% - Accent6 6 2 2 2 4 2 2" xfId="31237" xr:uid="{00000000-0005-0000-0000-000036730000}"/>
    <cellStyle name="40% - Accent6 6 2 2 2 4 3" xfId="31238" xr:uid="{00000000-0005-0000-0000-000037730000}"/>
    <cellStyle name="40% - Accent6 6 2 2 2 5" xfId="31239" xr:uid="{00000000-0005-0000-0000-000038730000}"/>
    <cellStyle name="40% - Accent6 6 2 2 2 5 2" xfId="31240" xr:uid="{00000000-0005-0000-0000-000039730000}"/>
    <cellStyle name="40% - Accent6 6 2 2 2 6" xfId="31241" xr:uid="{00000000-0005-0000-0000-00003A730000}"/>
    <cellStyle name="40% - Accent6 6 2 2 2 6 2" xfId="31242" xr:uid="{00000000-0005-0000-0000-00003B730000}"/>
    <cellStyle name="40% - Accent6 6 2 2 2 7" xfId="31243" xr:uid="{00000000-0005-0000-0000-00003C730000}"/>
    <cellStyle name="40% - Accent6 6 2 2 3" xfId="31244" xr:uid="{00000000-0005-0000-0000-00003D730000}"/>
    <cellStyle name="40% - Accent6 6 2 2 3 2" xfId="31245" xr:uid="{00000000-0005-0000-0000-00003E730000}"/>
    <cellStyle name="40% - Accent6 6 2 2 3 2 2" xfId="31246" xr:uid="{00000000-0005-0000-0000-00003F730000}"/>
    <cellStyle name="40% - Accent6 6 2 2 3 2 2 2" xfId="31247" xr:uid="{00000000-0005-0000-0000-000040730000}"/>
    <cellStyle name="40% - Accent6 6 2 2 3 2 3" xfId="31248" xr:uid="{00000000-0005-0000-0000-000041730000}"/>
    <cellStyle name="40% - Accent6 6 2 2 3 3" xfId="31249" xr:uid="{00000000-0005-0000-0000-000042730000}"/>
    <cellStyle name="40% - Accent6 6 2 2 3 3 2" xfId="31250" xr:uid="{00000000-0005-0000-0000-000043730000}"/>
    <cellStyle name="40% - Accent6 6 2 2 3 4" xfId="31251" xr:uid="{00000000-0005-0000-0000-000044730000}"/>
    <cellStyle name="40% - Accent6 6 2 2 4" xfId="31252" xr:uid="{00000000-0005-0000-0000-000045730000}"/>
    <cellStyle name="40% - Accent6 6 2 2 4 2" xfId="31253" xr:uid="{00000000-0005-0000-0000-000046730000}"/>
    <cellStyle name="40% - Accent6 6 2 2 4 2 2" xfId="31254" xr:uid="{00000000-0005-0000-0000-000047730000}"/>
    <cellStyle name="40% - Accent6 6 2 2 4 3" xfId="31255" xr:uid="{00000000-0005-0000-0000-000048730000}"/>
    <cellStyle name="40% - Accent6 6 2 2 5" xfId="31256" xr:uid="{00000000-0005-0000-0000-000049730000}"/>
    <cellStyle name="40% - Accent6 6 2 2 5 2" xfId="31257" xr:uid="{00000000-0005-0000-0000-00004A730000}"/>
    <cellStyle name="40% - Accent6 6 2 2 5 2 2" xfId="31258" xr:uid="{00000000-0005-0000-0000-00004B730000}"/>
    <cellStyle name="40% - Accent6 6 2 2 5 3" xfId="31259" xr:uid="{00000000-0005-0000-0000-00004C730000}"/>
    <cellStyle name="40% - Accent6 6 2 2 6" xfId="31260" xr:uid="{00000000-0005-0000-0000-00004D730000}"/>
    <cellStyle name="40% - Accent6 6 2 2 6 2" xfId="31261" xr:uid="{00000000-0005-0000-0000-00004E730000}"/>
    <cellStyle name="40% - Accent6 6 2 2 6 2 2" xfId="31262" xr:uid="{00000000-0005-0000-0000-00004F730000}"/>
    <cellStyle name="40% - Accent6 6 2 2 6 3" xfId="31263" xr:uid="{00000000-0005-0000-0000-000050730000}"/>
    <cellStyle name="40% - Accent6 6 2 2 7" xfId="31264" xr:uid="{00000000-0005-0000-0000-000051730000}"/>
    <cellStyle name="40% - Accent6 6 2 2 7 2" xfId="31265" xr:uid="{00000000-0005-0000-0000-000052730000}"/>
    <cellStyle name="40% - Accent6 6 2 2 8" xfId="31266" xr:uid="{00000000-0005-0000-0000-000053730000}"/>
    <cellStyle name="40% - Accent6 6 2 2 8 2" xfId="31267" xr:uid="{00000000-0005-0000-0000-000054730000}"/>
    <cellStyle name="40% - Accent6 6 2 2 9" xfId="31268" xr:uid="{00000000-0005-0000-0000-000055730000}"/>
    <cellStyle name="40% - Accent6 6 2 3" xfId="31269" xr:uid="{00000000-0005-0000-0000-000056730000}"/>
    <cellStyle name="40% - Accent6 6 2 3 2" xfId="31270" xr:uid="{00000000-0005-0000-0000-000057730000}"/>
    <cellStyle name="40% - Accent6 6 2 3 2 2" xfId="31271" xr:uid="{00000000-0005-0000-0000-000058730000}"/>
    <cellStyle name="40% - Accent6 6 2 3 2 2 2" xfId="31272" xr:uid="{00000000-0005-0000-0000-000059730000}"/>
    <cellStyle name="40% - Accent6 6 2 3 2 3" xfId="31273" xr:uid="{00000000-0005-0000-0000-00005A730000}"/>
    <cellStyle name="40% - Accent6 6 2 3 3" xfId="31274" xr:uid="{00000000-0005-0000-0000-00005B730000}"/>
    <cellStyle name="40% - Accent6 6 2 3 3 2" xfId="31275" xr:uid="{00000000-0005-0000-0000-00005C730000}"/>
    <cellStyle name="40% - Accent6 6 2 3 3 2 2" xfId="31276" xr:uid="{00000000-0005-0000-0000-00005D730000}"/>
    <cellStyle name="40% - Accent6 6 2 3 3 3" xfId="31277" xr:uid="{00000000-0005-0000-0000-00005E730000}"/>
    <cellStyle name="40% - Accent6 6 2 3 4" xfId="31278" xr:uid="{00000000-0005-0000-0000-00005F730000}"/>
    <cellStyle name="40% - Accent6 6 2 3 4 2" xfId="31279" xr:uid="{00000000-0005-0000-0000-000060730000}"/>
    <cellStyle name="40% - Accent6 6 2 3 4 2 2" xfId="31280" xr:uid="{00000000-0005-0000-0000-000061730000}"/>
    <cellStyle name="40% - Accent6 6 2 3 4 3" xfId="31281" xr:uid="{00000000-0005-0000-0000-000062730000}"/>
    <cellStyle name="40% - Accent6 6 2 3 5" xfId="31282" xr:uid="{00000000-0005-0000-0000-000063730000}"/>
    <cellStyle name="40% - Accent6 6 2 3 5 2" xfId="31283" xr:uid="{00000000-0005-0000-0000-000064730000}"/>
    <cellStyle name="40% - Accent6 6 2 3 6" xfId="31284" xr:uid="{00000000-0005-0000-0000-000065730000}"/>
    <cellStyle name="40% - Accent6 6 2 3 6 2" xfId="31285" xr:uid="{00000000-0005-0000-0000-000066730000}"/>
    <cellStyle name="40% - Accent6 6 2 3 7" xfId="31286" xr:uid="{00000000-0005-0000-0000-000067730000}"/>
    <cellStyle name="40% - Accent6 6 2 4" xfId="31287" xr:uid="{00000000-0005-0000-0000-000068730000}"/>
    <cellStyle name="40% - Accent6 6 2 4 2" xfId="31288" xr:uid="{00000000-0005-0000-0000-000069730000}"/>
    <cellStyle name="40% - Accent6 6 2 4 2 2" xfId="31289" xr:uid="{00000000-0005-0000-0000-00006A730000}"/>
    <cellStyle name="40% - Accent6 6 2 4 2 2 2" xfId="31290" xr:uid="{00000000-0005-0000-0000-00006B730000}"/>
    <cellStyle name="40% - Accent6 6 2 4 2 3" xfId="31291" xr:uid="{00000000-0005-0000-0000-00006C730000}"/>
    <cellStyle name="40% - Accent6 6 2 4 3" xfId="31292" xr:uid="{00000000-0005-0000-0000-00006D730000}"/>
    <cellStyle name="40% - Accent6 6 2 4 3 2" xfId="31293" xr:uid="{00000000-0005-0000-0000-00006E730000}"/>
    <cellStyle name="40% - Accent6 6 2 4 4" xfId="31294" xr:uid="{00000000-0005-0000-0000-00006F730000}"/>
    <cellStyle name="40% - Accent6 6 2 5" xfId="31295" xr:uid="{00000000-0005-0000-0000-000070730000}"/>
    <cellStyle name="40% - Accent6 6 2 5 2" xfId="31296" xr:uid="{00000000-0005-0000-0000-000071730000}"/>
    <cellStyle name="40% - Accent6 6 2 5 2 2" xfId="31297" xr:uid="{00000000-0005-0000-0000-000072730000}"/>
    <cellStyle name="40% - Accent6 6 2 5 3" xfId="31298" xr:uid="{00000000-0005-0000-0000-000073730000}"/>
    <cellStyle name="40% - Accent6 6 2 6" xfId="31299" xr:uid="{00000000-0005-0000-0000-000074730000}"/>
    <cellStyle name="40% - Accent6 6 2 6 2" xfId="31300" xr:uid="{00000000-0005-0000-0000-000075730000}"/>
    <cellStyle name="40% - Accent6 6 2 6 2 2" xfId="31301" xr:uid="{00000000-0005-0000-0000-000076730000}"/>
    <cellStyle name="40% - Accent6 6 2 6 3" xfId="31302" xr:uid="{00000000-0005-0000-0000-000077730000}"/>
    <cellStyle name="40% - Accent6 6 2 7" xfId="31303" xr:uid="{00000000-0005-0000-0000-000078730000}"/>
    <cellStyle name="40% - Accent6 6 2 7 2" xfId="31304" xr:uid="{00000000-0005-0000-0000-000079730000}"/>
    <cellStyle name="40% - Accent6 6 2 7 2 2" xfId="31305" xr:uid="{00000000-0005-0000-0000-00007A730000}"/>
    <cellStyle name="40% - Accent6 6 2 7 3" xfId="31306" xr:uid="{00000000-0005-0000-0000-00007B730000}"/>
    <cellStyle name="40% - Accent6 6 2 8" xfId="31307" xr:uid="{00000000-0005-0000-0000-00007C730000}"/>
    <cellStyle name="40% - Accent6 6 2 8 2" xfId="31308" xr:uid="{00000000-0005-0000-0000-00007D730000}"/>
    <cellStyle name="40% - Accent6 6 2 9" xfId="31309" xr:uid="{00000000-0005-0000-0000-00007E730000}"/>
    <cellStyle name="40% - Accent6 6 2 9 2" xfId="31310" xr:uid="{00000000-0005-0000-0000-00007F730000}"/>
    <cellStyle name="40% - Accent6 6 3" xfId="31311" xr:uid="{00000000-0005-0000-0000-000080730000}"/>
    <cellStyle name="40% - Accent6 6 3 2" xfId="31312" xr:uid="{00000000-0005-0000-0000-000081730000}"/>
    <cellStyle name="40% - Accent6 6 3 2 2" xfId="31313" xr:uid="{00000000-0005-0000-0000-000082730000}"/>
    <cellStyle name="40% - Accent6 6 3 2 2 2" xfId="31314" xr:uid="{00000000-0005-0000-0000-000083730000}"/>
    <cellStyle name="40% - Accent6 6 3 2 2 2 2" xfId="31315" xr:uid="{00000000-0005-0000-0000-000084730000}"/>
    <cellStyle name="40% - Accent6 6 3 2 2 3" xfId="31316" xr:uid="{00000000-0005-0000-0000-000085730000}"/>
    <cellStyle name="40% - Accent6 6 3 2 3" xfId="31317" xr:uid="{00000000-0005-0000-0000-000086730000}"/>
    <cellStyle name="40% - Accent6 6 3 2 3 2" xfId="31318" xr:uid="{00000000-0005-0000-0000-000087730000}"/>
    <cellStyle name="40% - Accent6 6 3 2 3 2 2" xfId="31319" xr:uid="{00000000-0005-0000-0000-000088730000}"/>
    <cellStyle name="40% - Accent6 6 3 2 3 3" xfId="31320" xr:uid="{00000000-0005-0000-0000-000089730000}"/>
    <cellStyle name="40% - Accent6 6 3 2 4" xfId="31321" xr:uid="{00000000-0005-0000-0000-00008A730000}"/>
    <cellStyle name="40% - Accent6 6 3 2 4 2" xfId="31322" xr:uid="{00000000-0005-0000-0000-00008B730000}"/>
    <cellStyle name="40% - Accent6 6 3 2 4 2 2" xfId="31323" xr:uid="{00000000-0005-0000-0000-00008C730000}"/>
    <cellStyle name="40% - Accent6 6 3 2 4 3" xfId="31324" xr:uid="{00000000-0005-0000-0000-00008D730000}"/>
    <cellStyle name="40% - Accent6 6 3 2 5" xfId="31325" xr:uid="{00000000-0005-0000-0000-00008E730000}"/>
    <cellStyle name="40% - Accent6 6 3 2 5 2" xfId="31326" xr:uid="{00000000-0005-0000-0000-00008F730000}"/>
    <cellStyle name="40% - Accent6 6 3 2 6" xfId="31327" xr:uid="{00000000-0005-0000-0000-000090730000}"/>
    <cellStyle name="40% - Accent6 6 3 2 6 2" xfId="31328" xr:uid="{00000000-0005-0000-0000-000091730000}"/>
    <cellStyle name="40% - Accent6 6 3 2 7" xfId="31329" xr:uid="{00000000-0005-0000-0000-000092730000}"/>
    <cellStyle name="40% - Accent6 6 3 3" xfId="31330" xr:uid="{00000000-0005-0000-0000-000093730000}"/>
    <cellStyle name="40% - Accent6 6 3 3 2" xfId="31331" xr:uid="{00000000-0005-0000-0000-000094730000}"/>
    <cellStyle name="40% - Accent6 6 3 3 2 2" xfId="31332" xr:uid="{00000000-0005-0000-0000-000095730000}"/>
    <cellStyle name="40% - Accent6 6 3 3 2 2 2" xfId="31333" xr:uid="{00000000-0005-0000-0000-000096730000}"/>
    <cellStyle name="40% - Accent6 6 3 3 2 3" xfId="31334" xr:uid="{00000000-0005-0000-0000-000097730000}"/>
    <cellStyle name="40% - Accent6 6 3 3 3" xfId="31335" xr:uid="{00000000-0005-0000-0000-000098730000}"/>
    <cellStyle name="40% - Accent6 6 3 3 3 2" xfId="31336" xr:uid="{00000000-0005-0000-0000-000099730000}"/>
    <cellStyle name="40% - Accent6 6 3 3 4" xfId="31337" xr:uid="{00000000-0005-0000-0000-00009A730000}"/>
    <cellStyle name="40% - Accent6 6 3 4" xfId="31338" xr:uid="{00000000-0005-0000-0000-00009B730000}"/>
    <cellStyle name="40% - Accent6 6 3 4 2" xfId="31339" xr:uid="{00000000-0005-0000-0000-00009C730000}"/>
    <cellStyle name="40% - Accent6 6 3 4 2 2" xfId="31340" xr:uid="{00000000-0005-0000-0000-00009D730000}"/>
    <cellStyle name="40% - Accent6 6 3 4 3" xfId="31341" xr:uid="{00000000-0005-0000-0000-00009E730000}"/>
    <cellStyle name="40% - Accent6 6 3 5" xfId="31342" xr:uid="{00000000-0005-0000-0000-00009F730000}"/>
    <cellStyle name="40% - Accent6 6 3 5 2" xfId="31343" xr:uid="{00000000-0005-0000-0000-0000A0730000}"/>
    <cellStyle name="40% - Accent6 6 3 5 2 2" xfId="31344" xr:uid="{00000000-0005-0000-0000-0000A1730000}"/>
    <cellStyle name="40% - Accent6 6 3 5 3" xfId="31345" xr:uid="{00000000-0005-0000-0000-0000A2730000}"/>
    <cellStyle name="40% - Accent6 6 3 6" xfId="31346" xr:uid="{00000000-0005-0000-0000-0000A3730000}"/>
    <cellStyle name="40% - Accent6 6 3 6 2" xfId="31347" xr:uid="{00000000-0005-0000-0000-0000A4730000}"/>
    <cellStyle name="40% - Accent6 6 3 6 2 2" xfId="31348" xr:uid="{00000000-0005-0000-0000-0000A5730000}"/>
    <cellStyle name="40% - Accent6 6 3 6 3" xfId="31349" xr:uid="{00000000-0005-0000-0000-0000A6730000}"/>
    <cellStyle name="40% - Accent6 6 3 7" xfId="31350" xr:uid="{00000000-0005-0000-0000-0000A7730000}"/>
    <cellStyle name="40% - Accent6 6 3 7 2" xfId="31351" xr:uid="{00000000-0005-0000-0000-0000A8730000}"/>
    <cellStyle name="40% - Accent6 6 3 8" xfId="31352" xr:uid="{00000000-0005-0000-0000-0000A9730000}"/>
    <cellStyle name="40% - Accent6 6 3 8 2" xfId="31353" xr:uid="{00000000-0005-0000-0000-0000AA730000}"/>
    <cellStyle name="40% - Accent6 6 3 9" xfId="31354" xr:uid="{00000000-0005-0000-0000-0000AB730000}"/>
    <cellStyle name="40% - Accent6 6 4" xfId="31355" xr:uid="{00000000-0005-0000-0000-0000AC730000}"/>
    <cellStyle name="40% - Accent6 6 4 2" xfId="31356" xr:uid="{00000000-0005-0000-0000-0000AD730000}"/>
    <cellStyle name="40% - Accent6 6 4 2 2" xfId="31357" xr:uid="{00000000-0005-0000-0000-0000AE730000}"/>
    <cellStyle name="40% - Accent6 6 4 2 2 2" xfId="31358" xr:uid="{00000000-0005-0000-0000-0000AF730000}"/>
    <cellStyle name="40% - Accent6 6 4 2 3" xfId="31359" xr:uid="{00000000-0005-0000-0000-0000B0730000}"/>
    <cellStyle name="40% - Accent6 6 4 3" xfId="31360" xr:uid="{00000000-0005-0000-0000-0000B1730000}"/>
    <cellStyle name="40% - Accent6 6 4 3 2" xfId="31361" xr:uid="{00000000-0005-0000-0000-0000B2730000}"/>
    <cellStyle name="40% - Accent6 6 4 3 2 2" xfId="31362" xr:uid="{00000000-0005-0000-0000-0000B3730000}"/>
    <cellStyle name="40% - Accent6 6 4 3 3" xfId="31363" xr:uid="{00000000-0005-0000-0000-0000B4730000}"/>
    <cellStyle name="40% - Accent6 6 4 4" xfId="31364" xr:uid="{00000000-0005-0000-0000-0000B5730000}"/>
    <cellStyle name="40% - Accent6 6 4 4 2" xfId="31365" xr:uid="{00000000-0005-0000-0000-0000B6730000}"/>
    <cellStyle name="40% - Accent6 6 4 4 2 2" xfId="31366" xr:uid="{00000000-0005-0000-0000-0000B7730000}"/>
    <cellStyle name="40% - Accent6 6 4 4 3" xfId="31367" xr:uid="{00000000-0005-0000-0000-0000B8730000}"/>
    <cellStyle name="40% - Accent6 6 4 5" xfId="31368" xr:uid="{00000000-0005-0000-0000-0000B9730000}"/>
    <cellStyle name="40% - Accent6 6 4 5 2" xfId="31369" xr:uid="{00000000-0005-0000-0000-0000BA730000}"/>
    <cellStyle name="40% - Accent6 6 4 6" xfId="31370" xr:uid="{00000000-0005-0000-0000-0000BB730000}"/>
    <cellStyle name="40% - Accent6 6 4 6 2" xfId="31371" xr:uid="{00000000-0005-0000-0000-0000BC730000}"/>
    <cellStyle name="40% - Accent6 6 4 7" xfId="31372" xr:uid="{00000000-0005-0000-0000-0000BD730000}"/>
    <cellStyle name="40% - Accent6 6 5" xfId="31373" xr:uid="{00000000-0005-0000-0000-0000BE730000}"/>
    <cellStyle name="40% - Accent6 6 5 2" xfId="31374" xr:uid="{00000000-0005-0000-0000-0000BF730000}"/>
    <cellStyle name="40% - Accent6 6 5 2 2" xfId="31375" xr:uid="{00000000-0005-0000-0000-0000C0730000}"/>
    <cellStyle name="40% - Accent6 6 5 2 2 2" xfId="31376" xr:uid="{00000000-0005-0000-0000-0000C1730000}"/>
    <cellStyle name="40% - Accent6 6 5 2 3" xfId="31377" xr:uid="{00000000-0005-0000-0000-0000C2730000}"/>
    <cellStyle name="40% - Accent6 6 5 3" xfId="31378" xr:uid="{00000000-0005-0000-0000-0000C3730000}"/>
    <cellStyle name="40% - Accent6 6 5 3 2" xfId="31379" xr:uid="{00000000-0005-0000-0000-0000C4730000}"/>
    <cellStyle name="40% - Accent6 6 5 4" xfId="31380" xr:uid="{00000000-0005-0000-0000-0000C5730000}"/>
    <cellStyle name="40% - Accent6 6 6" xfId="31381" xr:uid="{00000000-0005-0000-0000-0000C6730000}"/>
    <cellStyle name="40% - Accent6 6 6 2" xfId="31382" xr:uid="{00000000-0005-0000-0000-0000C7730000}"/>
    <cellStyle name="40% - Accent6 6 6 2 2" xfId="31383" xr:uid="{00000000-0005-0000-0000-0000C8730000}"/>
    <cellStyle name="40% - Accent6 6 6 3" xfId="31384" xr:uid="{00000000-0005-0000-0000-0000C9730000}"/>
    <cellStyle name="40% - Accent6 6 7" xfId="31385" xr:uid="{00000000-0005-0000-0000-0000CA730000}"/>
    <cellStyle name="40% - Accent6 6 7 2" xfId="31386" xr:uid="{00000000-0005-0000-0000-0000CB730000}"/>
    <cellStyle name="40% - Accent6 6 7 2 2" xfId="31387" xr:uid="{00000000-0005-0000-0000-0000CC730000}"/>
    <cellStyle name="40% - Accent6 6 7 3" xfId="31388" xr:uid="{00000000-0005-0000-0000-0000CD730000}"/>
    <cellStyle name="40% - Accent6 6 8" xfId="31389" xr:uid="{00000000-0005-0000-0000-0000CE730000}"/>
    <cellStyle name="40% - Accent6 6 8 2" xfId="31390" xr:uid="{00000000-0005-0000-0000-0000CF730000}"/>
    <cellStyle name="40% - Accent6 6 8 2 2" xfId="31391" xr:uid="{00000000-0005-0000-0000-0000D0730000}"/>
    <cellStyle name="40% - Accent6 6 8 3" xfId="31392" xr:uid="{00000000-0005-0000-0000-0000D1730000}"/>
    <cellStyle name="40% - Accent6 6 9" xfId="31393" xr:uid="{00000000-0005-0000-0000-0000D2730000}"/>
    <cellStyle name="40% - Accent6 6 9 2" xfId="31394" xr:uid="{00000000-0005-0000-0000-0000D3730000}"/>
    <cellStyle name="40% - Accent6 7" xfId="31395" xr:uid="{00000000-0005-0000-0000-0000D4730000}"/>
    <cellStyle name="40% - Accent6 7 10" xfId="31396" xr:uid="{00000000-0005-0000-0000-0000D5730000}"/>
    <cellStyle name="40% - Accent6 7 2" xfId="31397" xr:uid="{00000000-0005-0000-0000-0000D6730000}"/>
    <cellStyle name="40% - Accent6 7 2 2" xfId="31398" xr:uid="{00000000-0005-0000-0000-0000D7730000}"/>
    <cellStyle name="40% - Accent6 7 2 2 2" xfId="31399" xr:uid="{00000000-0005-0000-0000-0000D8730000}"/>
    <cellStyle name="40% - Accent6 7 2 2 2 2" xfId="31400" xr:uid="{00000000-0005-0000-0000-0000D9730000}"/>
    <cellStyle name="40% - Accent6 7 2 2 2 2 2" xfId="31401" xr:uid="{00000000-0005-0000-0000-0000DA730000}"/>
    <cellStyle name="40% - Accent6 7 2 2 2 3" xfId="31402" xr:uid="{00000000-0005-0000-0000-0000DB730000}"/>
    <cellStyle name="40% - Accent6 7 2 2 3" xfId="31403" xr:uid="{00000000-0005-0000-0000-0000DC730000}"/>
    <cellStyle name="40% - Accent6 7 2 2 3 2" xfId="31404" xr:uid="{00000000-0005-0000-0000-0000DD730000}"/>
    <cellStyle name="40% - Accent6 7 2 2 3 2 2" xfId="31405" xr:uid="{00000000-0005-0000-0000-0000DE730000}"/>
    <cellStyle name="40% - Accent6 7 2 2 3 3" xfId="31406" xr:uid="{00000000-0005-0000-0000-0000DF730000}"/>
    <cellStyle name="40% - Accent6 7 2 2 4" xfId="31407" xr:uid="{00000000-0005-0000-0000-0000E0730000}"/>
    <cellStyle name="40% - Accent6 7 2 2 4 2" xfId="31408" xr:uid="{00000000-0005-0000-0000-0000E1730000}"/>
    <cellStyle name="40% - Accent6 7 2 2 4 2 2" xfId="31409" xr:uid="{00000000-0005-0000-0000-0000E2730000}"/>
    <cellStyle name="40% - Accent6 7 2 2 4 3" xfId="31410" xr:uid="{00000000-0005-0000-0000-0000E3730000}"/>
    <cellStyle name="40% - Accent6 7 2 2 5" xfId="31411" xr:uid="{00000000-0005-0000-0000-0000E4730000}"/>
    <cellStyle name="40% - Accent6 7 2 2 5 2" xfId="31412" xr:uid="{00000000-0005-0000-0000-0000E5730000}"/>
    <cellStyle name="40% - Accent6 7 2 2 6" xfId="31413" xr:uid="{00000000-0005-0000-0000-0000E6730000}"/>
    <cellStyle name="40% - Accent6 7 2 2 6 2" xfId="31414" xr:uid="{00000000-0005-0000-0000-0000E7730000}"/>
    <cellStyle name="40% - Accent6 7 2 2 7" xfId="31415" xr:uid="{00000000-0005-0000-0000-0000E8730000}"/>
    <cellStyle name="40% - Accent6 7 2 3" xfId="31416" xr:uid="{00000000-0005-0000-0000-0000E9730000}"/>
    <cellStyle name="40% - Accent6 7 2 3 2" xfId="31417" xr:uid="{00000000-0005-0000-0000-0000EA730000}"/>
    <cellStyle name="40% - Accent6 7 2 3 2 2" xfId="31418" xr:uid="{00000000-0005-0000-0000-0000EB730000}"/>
    <cellStyle name="40% - Accent6 7 2 3 2 2 2" xfId="31419" xr:uid="{00000000-0005-0000-0000-0000EC730000}"/>
    <cellStyle name="40% - Accent6 7 2 3 2 3" xfId="31420" xr:uid="{00000000-0005-0000-0000-0000ED730000}"/>
    <cellStyle name="40% - Accent6 7 2 3 3" xfId="31421" xr:uid="{00000000-0005-0000-0000-0000EE730000}"/>
    <cellStyle name="40% - Accent6 7 2 3 3 2" xfId="31422" xr:uid="{00000000-0005-0000-0000-0000EF730000}"/>
    <cellStyle name="40% - Accent6 7 2 3 4" xfId="31423" xr:uid="{00000000-0005-0000-0000-0000F0730000}"/>
    <cellStyle name="40% - Accent6 7 2 4" xfId="31424" xr:uid="{00000000-0005-0000-0000-0000F1730000}"/>
    <cellStyle name="40% - Accent6 7 2 4 2" xfId="31425" xr:uid="{00000000-0005-0000-0000-0000F2730000}"/>
    <cellStyle name="40% - Accent6 7 2 4 2 2" xfId="31426" xr:uid="{00000000-0005-0000-0000-0000F3730000}"/>
    <cellStyle name="40% - Accent6 7 2 4 3" xfId="31427" xr:uid="{00000000-0005-0000-0000-0000F4730000}"/>
    <cellStyle name="40% - Accent6 7 2 5" xfId="31428" xr:uid="{00000000-0005-0000-0000-0000F5730000}"/>
    <cellStyle name="40% - Accent6 7 2 5 2" xfId="31429" xr:uid="{00000000-0005-0000-0000-0000F6730000}"/>
    <cellStyle name="40% - Accent6 7 2 5 2 2" xfId="31430" xr:uid="{00000000-0005-0000-0000-0000F7730000}"/>
    <cellStyle name="40% - Accent6 7 2 5 3" xfId="31431" xr:uid="{00000000-0005-0000-0000-0000F8730000}"/>
    <cellStyle name="40% - Accent6 7 2 6" xfId="31432" xr:uid="{00000000-0005-0000-0000-0000F9730000}"/>
    <cellStyle name="40% - Accent6 7 2 6 2" xfId="31433" xr:uid="{00000000-0005-0000-0000-0000FA730000}"/>
    <cellStyle name="40% - Accent6 7 2 6 2 2" xfId="31434" xr:uid="{00000000-0005-0000-0000-0000FB730000}"/>
    <cellStyle name="40% - Accent6 7 2 6 3" xfId="31435" xr:uid="{00000000-0005-0000-0000-0000FC730000}"/>
    <cellStyle name="40% - Accent6 7 2 7" xfId="31436" xr:uid="{00000000-0005-0000-0000-0000FD730000}"/>
    <cellStyle name="40% - Accent6 7 2 7 2" xfId="31437" xr:uid="{00000000-0005-0000-0000-0000FE730000}"/>
    <cellStyle name="40% - Accent6 7 2 8" xfId="31438" xr:uid="{00000000-0005-0000-0000-0000FF730000}"/>
    <cellStyle name="40% - Accent6 7 2 8 2" xfId="31439" xr:uid="{00000000-0005-0000-0000-000000740000}"/>
    <cellStyle name="40% - Accent6 7 2 9" xfId="31440" xr:uid="{00000000-0005-0000-0000-000001740000}"/>
    <cellStyle name="40% - Accent6 7 3" xfId="31441" xr:uid="{00000000-0005-0000-0000-000002740000}"/>
    <cellStyle name="40% - Accent6 7 3 2" xfId="31442" xr:uid="{00000000-0005-0000-0000-000003740000}"/>
    <cellStyle name="40% - Accent6 7 3 2 2" xfId="31443" xr:uid="{00000000-0005-0000-0000-000004740000}"/>
    <cellStyle name="40% - Accent6 7 3 2 2 2" xfId="31444" xr:uid="{00000000-0005-0000-0000-000005740000}"/>
    <cellStyle name="40% - Accent6 7 3 2 3" xfId="31445" xr:uid="{00000000-0005-0000-0000-000006740000}"/>
    <cellStyle name="40% - Accent6 7 3 3" xfId="31446" xr:uid="{00000000-0005-0000-0000-000007740000}"/>
    <cellStyle name="40% - Accent6 7 3 3 2" xfId="31447" xr:uid="{00000000-0005-0000-0000-000008740000}"/>
    <cellStyle name="40% - Accent6 7 3 3 2 2" xfId="31448" xr:uid="{00000000-0005-0000-0000-000009740000}"/>
    <cellStyle name="40% - Accent6 7 3 3 3" xfId="31449" xr:uid="{00000000-0005-0000-0000-00000A740000}"/>
    <cellStyle name="40% - Accent6 7 3 4" xfId="31450" xr:uid="{00000000-0005-0000-0000-00000B740000}"/>
    <cellStyle name="40% - Accent6 7 3 4 2" xfId="31451" xr:uid="{00000000-0005-0000-0000-00000C740000}"/>
    <cellStyle name="40% - Accent6 7 3 4 2 2" xfId="31452" xr:uid="{00000000-0005-0000-0000-00000D740000}"/>
    <cellStyle name="40% - Accent6 7 3 4 3" xfId="31453" xr:uid="{00000000-0005-0000-0000-00000E740000}"/>
    <cellStyle name="40% - Accent6 7 3 5" xfId="31454" xr:uid="{00000000-0005-0000-0000-00000F740000}"/>
    <cellStyle name="40% - Accent6 7 3 5 2" xfId="31455" xr:uid="{00000000-0005-0000-0000-000010740000}"/>
    <cellStyle name="40% - Accent6 7 3 6" xfId="31456" xr:uid="{00000000-0005-0000-0000-000011740000}"/>
    <cellStyle name="40% - Accent6 7 3 6 2" xfId="31457" xr:uid="{00000000-0005-0000-0000-000012740000}"/>
    <cellStyle name="40% - Accent6 7 3 7" xfId="31458" xr:uid="{00000000-0005-0000-0000-000013740000}"/>
    <cellStyle name="40% - Accent6 7 4" xfId="31459" xr:uid="{00000000-0005-0000-0000-000014740000}"/>
    <cellStyle name="40% - Accent6 7 4 2" xfId="31460" xr:uid="{00000000-0005-0000-0000-000015740000}"/>
    <cellStyle name="40% - Accent6 7 4 2 2" xfId="31461" xr:uid="{00000000-0005-0000-0000-000016740000}"/>
    <cellStyle name="40% - Accent6 7 4 2 2 2" xfId="31462" xr:uid="{00000000-0005-0000-0000-000017740000}"/>
    <cellStyle name="40% - Accent6 7 4 2 3" xfId="31463" xr:uid="{00000000-0005-0000-0000-000018740000}"/>
    <cellStyle name="40% - Accent6 7 4 3" xfId="31464" xr:uid="{00000000-0005-0000-0000-000019740000}"/>
    <cellStyle name="40% - Accent6 7 4 3 2" xfId="31465" xr:uid="{00000000-0005-0000-0000-00001A740000}"/>
    <cellStyle name="40% - Accent6 7 4 4" xfId="31466" xr:uid="{00000000-0005-0000-0000-00001B740000}"/>
    <cellStyle name="40% - Accent6 7 5" xfId="31467" xr:uid="{00000000-0005-0000-0000-00001C740000}"/>
    <cellStyle name="40% - Accent6 7 5 2" xfId="31468" xr:uid="{00000000-0005-0000-0000-00001D740000}"/>
    <cellStyle name="40% - Accent6 7 5 2 2" xfId="31469" xr:uid="{00000000-0005-0000-0000-00001E740000}"/>
    <cellStyle name="40% - Accent6 7 5 3" xfId="31470" xr:uid="{00000000-0005-0000-0000-00001F740000}"/>
    <cellStyle name="40% - Accent6 7 6" xfId="31471" xr:uid="{00000000-0005-0000-0000-000020740000}"/>
    <cellStyle name="40% - Accent6 7 6 2" xfId="31472" xr:uid="{00000000-0005-0000-0000-000021740000}"/>
    <cellStyle name="40% - Accent6 7 6 2 2" xfId="31473" xr:uid="{00000000-0005-0000-0000-000022740000}"/>
    <cellStyle name="40% - Accent6 7 6 3" xfId="31474" xr:uid="{00000000-0005-0000-0000-000023740000}"/>
    <cellStyle name="40% - Accent6 7 7" xfId="31475" xr:uid="{00000000-0005-0000-0000-000024740000}"/>
    <cellStyle name="40% - Accent6 7 7 2" xfId="31476" xr:uid="{00000000-0005-0000-0000-000025740000}"/>
    <cellStyle name="40% - Accent6 7 7 2 2" xfId="31477" xr:uid="{00000000-0005-0000-0000-000026740000}"/>
    <cellStyle name="40% - Accent6 7 7 3" xfId="31478" xr:uid="{00000000-0005-0000-0000-000027740000}"/>
    <cellStyle name="40% - Accent6 7 8" xfId="31479" xr:uid="{00000000-0005-0000-0000-000028740000}"/>
    <cellStyle name="40% - Accent6 7 8 2" xfId="31480" xr:uid="{00000000-0005-0000-0000-000029740000}"/>
    <cellStyle name="40% - Accent6 7 9" xfId="31481" xr:uid="{00000000-0005-0000-0000-00002A740000}"/>
    <cellStyle name="40% - Accent6 7 9 2" xfId="31482" xr:uid="{00000000-0005-0000-0000-00002B740000}"/>
    <cellStyle name="40% - Accent6 8" xfId="31483" xr:uid="{00000000-0005-0000-0000-00002C740000}"/>
    <cellStyle name="40% - Accent6 8 10" xfId="31484" xr:uid="{00000000-0005-0000-0000-00002D740000}"/>
    <cellStyle name="40% - Accent6 8 2" xfId="31485" xr:uid="{00000000-0005-0000-0000-00002E740000}"/>
    <cellStyle name="40% - Accent6 8 2 2" xfId="31486" xr:uid="{00000000-0005-0000-0000-00002F740000}"/>
    <cellStyle name="40% - Accent6 8 2 2 2" xfId="31487" xr:uid="{00000000-0005-0000-0000-000030740000}"/>
    <cellStyle name="40% - Accent6 8 2 2 2 2" xfId="31488" xr:uid="{00000000-0005-0000-0000-000031740000}"/>
    <cellStyle name="40% - Accent6 8 2 2 2 2 2" xfId="31489" xr:uid="{00000000-0005-0000-0000-000032740000}"/>
    <cellStyle name="40% - Accent6 8 2 2 2 3" xfId="31490" xr:uid="{00000000-0005-0000-0000-000033740000}"/>
    <cellStyle name="40% - Accent6 8 2 2 3" xfId="31491" xr:uid="{00000000-0005-0000-0000-000034740000}"/>
    <cellStyle name="40% - Accent6 8 2 2 3 2" xfId="31492" xr:uid="{00000000-0005-0000-0000-000035740000}"/>
    <cellStyle name="40% - Accent6 8 2 2 3 2 2" xfId="31493" xr:uid="{00000000-0005-0000-0000-000036740000}"/>
    <cellStyle name="40% - Accent6 8 2 2 3 3" xfId="31494" xr:uid="{00000000-0005-0000-0000-000037740000}"/>
    <cellStyle name="40% - Accent6 8 2 2 4" xfId="31495" xr:uid="{00000000-0005-0000-0000-000038740000}"/>
    <cellStyle name="40% - Accent6 8 2 2 4 2" xfId="31496" xr:uid="{00000000-0005-0000-0000-000039740000}"/>
    <cellStyle name="40% - Accent6 8 2 2 4 2 2" xfId="31497" xr:uid="{00000000-0005-0000-0000-00003A740000}"/>
    <cellStyle name="40% - Accent6 8 2 2 4 3" xfId="31498" xr:uid="{00000000-0005-0000-0000-00003B740000}"/>
    <cellStyle name="40% - Accent6 8 2 2 5" xfId="31499" xr:uid="{00000000-0005-0000-0000-00003C740000}"/>
    <cellStyle name="40% - Accent6 8 2 2 5 2" xfId="31500" xr:uid="{00000000-0005-0000-0000-00003D740000}"/>
    <cellStyle name="40% - Accent6 8 2 2 6" xfId="31501" xr:uid="{00000000-0005-0000-0000-00003E740000}"/>
    <cellStyle name="40% - Accent6 8 2 2 6 2" xfId="31502" xr:uid="{00000000-0005-0000-0000-00003F740000}"/>
    <cellStyle name="40% - Accent6 8 2 2 7" xfId="31503" xr:uid="{00000000-0005-0000-0000-000040740000}"/>
    <cellStyle name="40% - Accent6 8 2 3" xfId="31504" xr:uid="{00000000-0005-0000-0000-000041740000}"/>
    <cellStyle name="40% - Accent6 8 2 3 2" xfId="31505" xr:uid="{00000000-0005-0000-0000-000042740000}"/>
    <cellStyle name="40% - Accent6 8 2 3 2 2" xfId="31506" xr:uid="{00000000-0005-0000-0000-000043740000}"/>
    <cellStyle name="40% - Accent6 8 2 3 2 2 2" xfId="31507" xr:uid="{00000000-0005-0000-0000-000044740000}"/>
    <cellStyle name="40% - Accent6 8 2 3 2 3" xfId="31508" xr:uid="{00000000-0005-0000-0000-000045740000}"/>
    <cellStyle name="40% - Accent6 8 2 3 3" xfId="31509" xr:uid="{00000000-0005-0000-0000-000046740000}"/>
    <cellStyle name="40% - Accent6 8 2 3 3 2" xfId="31510" xr:uid="{00000000-0005-0000-0000-000047740000}"/>
    <cellStyle name="40% - Accent6 8 2 3 4" xfId="31511" xr:uid="{00000000-0005-0000-0000-000048740000}"/>
    <cellStyle name="40% - Accent6 8 2 4" xfId="31512" xr:uid="{00000000-0005-0000-0000-000049740000}"/>
    <cellStyle name="40% - Accent6 8 2 4 2" xfId="31513" xr:uid="{00000000-0005-0000-0000-00004A740000}"/>
    <cellStyle name="40% - Accent6 8 2 4 2 2" xfId="31514" xr:uid="{00000000-0005-0000-0000-00004B740000}"/>
    <cellStyle name="40% - Accent6 8 2 4 3" xfId="31515" xr:uid="{00000000-0005-0000-0000-00004C740000}"/>
    <cellStyle name="40% - Accent6 8 2 5" xfId="31516" xr:uid="{00000000-0005-0000-0000-00004D740000}"/>
    <cellStyle name="40% - Accent6 8 2 5 2" xfId="31517" xr:uid="{00000000-0005-0000-0000-00004E740000}"/>
    <cellStyle name="40% - Accent6 8 2 5 2 2" xfId="31518" xr:uid="{00000000-0005-0000-0000-00004F740000}"/>
    <cellStyle name="40% - Accent6 8 2 5 3" xfId="31519" xr:uid="{00000000-0005-0000-0000-000050740000}"/>
    <cellStyle name="40% - Accent6 8 2 6" xfId="31520" xr:uid="{00000000-0005-0000-0000-000051740000}"/>
    <cellStyle name="40% - Accent6 8 2 6 2" xfId="31521" xr:uid="{00000000-0005-0000-0000-000052740000}"/>
    <cellStyle name="40% - Accent6 8 2 6 2 2" xfId="31522" xr:uid="{00000000-0005-0000-0000-000053740000}"/>
    <cellStyle name="40% - Accent6 8 2 6 3" xfId="31523" xr:uid="{00000000-0005-0000-0000-000054740000}"/>
    <cellStyle name="40% - Accent6 8 2 7" xfId="31524" xr:uid="{00000000-0005-0000-0000-000055740000}"/>
    <cellStyle name="40% - Accent6 8 2 7 2" xfId="31525" xr:uid="{00000000-0005-0000-0000-000056740000}"/>
    <cellStyle name="40% - Accent6 8 2 8" xfId="31526" xr:uid="{00000000-0005-0000-0000-000057740000}"/>
    <cellStyle name="40% - Accent6 8 2 8 2" xfId="31527" xr:uid="{00000000-0005-0000-0000-000058740000}"/>
    <cellStyle name="40% - Accent6 8 2 9" xfId="31528" xr:uid="{00000000-0005-0000-0000-000059740000}"/>
    <cellStyle name="40% - Accent6 8 3" xfId="31529" xr:uid="{00000000-0005-0000-0000-00005A740000}"/>
    <cellStyle name="40% - Accent6 8 3 2" xfId="31530" xr:uid="{00000000-0005-0000-0000-00005B740000}"/>
    <cellStyle name="40% - Accent6 8 3 2 2" xfId="31531" xr:uid="{00000000-0005-0000-0000-00005C740000}"/>
    <cellStyle name="40% - Accent6 8 3 2 2 2" xfId="31532" xr:uid="{00000000-0005-0000-0000-00005D740000}"/>
    <cellStyle name="40% - Accent6 8 3 2 3" xfId="31533" xr:uid="{00000000-0005-0000-0000-00005E740000}"/>
    <cellStyle name="40% - Accent6 8 3 3" xfId="31534" xr:uid="{00000000-0005-0000-0000-00005F740000}"/>
    <cellStyle name="40% - Accent6 8 3 3 2" xfId="31535" xr:uid="{00000000-0005-0000-0000-000060740000}"/>
    <cellStyle name="40% - Accent6 8 3 3 2 2" xfId="31536" xr:uid="{00000000-0005-0000-0000-000061740000}"/>
    <cellStyle name="40% - Accent6 8 3 3 3" xfId="31537" xr:uid="{00000000-0005-0000-0000-000062740000}"/>
    <cellStyle name="40% - Accent6 8 3 4" xfId="31538" xr:uid="{00000000-0005-0000-0000-000063740000}"/>
    <cellStyle name="40% - Accent6 8 3 4 2" xfId="31539" xr:uid="{00000000-0005-0000-0000-000064740000}"/>
    <cellStyle name="40% - Accent6 8 3 4 2 2" xfId="31540" xr:uid="{00000000-0005-0000-0000-000065740000}"/>
    <cellStyle name="40% - Accent6 8 3 4 3" xfId="31541" xr:uid="{00000000-0005-0000-0000-000066740000}"/>
    <cellStyle name="40% - Accent6 8 3 5" xfId="31542" xr:uid="{00000000-0005-0000-0000-000067740000}"/>
    <cellStyle name="40% - Accent6 8 3 5 2" xfId="31543" xr:uid="{00000000-0005-0000-0000-000068740000}"/>
    <cellStyle name="40% - Accent6 8 3 6" xfId="31544" xr:uid="{00000000-0005-0000-0000-000069740000}"/>
    <cellStyle name="40% - Accent6 8 3 6 2" xfId="31545" xr:uid="{00000000-0005-0000-0000-00006A740000}"/>
    <cellStyle name="40% - Accent6 8 3 7" xfId="31546" xr:uid="{00000000-0005-0000-0000-00006B740000}"/>
    <cellStyle name="40% - Accent6 8 4" xfId="31547" xr:uid="{00000000-0005-0000-0000-00006C740000}"/>
    <cellStyle name="40% - Accent6 8 4 2" xfId="31548" xr:uid="{00000000-0005-0000-0000-00006D740000}"/>
    <cellStyle name="40% - Accent6 8 4 2 2" xfId="31549" xr:uid="{00000000-0005-0000-0000-00006E740000}"/>
    <cellStyle name="40% - Accent6 8 4 2 2 2" xfId="31550" xr:uid="{00000000-0005-0000-0000-00006F740000}"/>
    <cellStyle name="40% - Accent6 8 4 2 3" xfId="31551" xr:uid="{00000000-0005-0000-0000-000070740000}"/>
    <cellStyle name="40% - Accent6 8 4 3" xfId="31552" xr:uid="{00000000-0005-0000-0000-000071740000}"/>
    <cellStyle name="40% - Accent6 8 4 3 2" xfId="31553" xr:uid="{00000000-0005-0000-0000-000072740000}"/>
    <cellStyle name="40% - Accent6 8 4 4" xfId="31554" xr:uid="{00000000-0005-0000-0000-000073740000}"/>
    <cellStyle name="40% - Accent6 8 5" xfId="31555" xr:uid="{00000000-0005-0000-0000-000074740000}"/>
    <cellStyle name="40% - Accent6 8 5 2" xfId="31556" xr:uid="{00000000-0005-0000-0000-000075740000}"/>
    <cellStyle name="40% - Accent6 8 5 2 2" xfId="31557" xr:uid="{00000000-0005-0000-0000-000076740000}"/>
    <cellStyle name="40% - Accent6 8 5 3" xfId="31558" xr:uid="{00000000-0005-0000-0000-000077740000}"/>
    <cellStyle name="40% - Accent6 8 6" xfId="31559" xr:uid="{00000000-0005-0000-0000-000078740000}"/>
    <cellStyle name="40% - Accent6 8 6 2" xfId="31560" xr:uid="{00000000-0005-0000-0000-000079740000}"/>
    <cellStyle name="40% - Accent6 8 6 2 2" xfId="31561" xr:uid="{00000000-0005-0000-0000-00007A740000}"/>
    <cellStyle name="40% - Accent6 8 6 3" xfId="31562" xr:uid="{00000000-0005-0000-0000-00007B740000}"/>
    <cellStyle name="40% - Accent6 8 7" xfId="31563" xr:uid="{00000000-0005-0000-0000-00007C740000}"/>
    <cellStyle name="40% - Accent6 8 7 2" xfId="31564" xr:uid="{00000000-0005-0000-0000-00007D740000}"/>
    <cellStyle name="40% - Accent6 8 7 2 2" xfId="31565" xr:uid="{00000000-0005-0000-0000-00007E740000}"/>
    <cellStyle name="40% - Accent6 8 7 3" xfId="31566" xr:uid="{00000000-0005-0000-0000-00007F740000}"/>
    <cellStyle name="40% - Accent6 8 8" xfId="31567" xr:uid="{00000000-0005-0000-0000-000080740000}"/>
    <cellStyle name="40% - Accent6 8 8 2" xfId="31568" xr:uid="{00000000-0005-0000-0000-000081740000}"/>
    <cellStyle name="40% - Accent6 8 9" xfId="31569" xr:uid="{00000000-0005-0000-0000-000082740000}"/>
    <cellStyle name="40% - Accent6 8 9 2" xfId="31570" xr:uid="{00000000-0005-0000-0000-000083740000}"/>
    <cellStyle name="40% - Accent6 9" xfId="31571" xr:uid="{00000000-0005-0000-0000-000084740000}"/>
    <cellStyle name="40% - Accent6 9 10" xfId="31572" xr:uid="{00000000-0005-0000-0000-000085740000}"/>
    <cellStyle name="40% - Accent6 9 2" xfId="31573" xr:uid="{00000000-0005-0000-0000-000086740000}"/>
    <cellStyle name="40% - Accent6 9 2 2" xfId="31574" xr:uid="{00000000-0005-0000-0000-000087740000}"/>
    <cellStyle name="40% - Accent6 9 2 2 2" xfId="31575" xr:uid="{00000000-0005-0000-0000-000088740000}"/>
    <cellStyle name="40% - Accent6 9 2 2 2 2" xfId="31576" xr:uid="{00000000-0005-0000-0000-000089740000}"/>
    <cellStyle name="40% - Accent6 9 2 2 2 2 2" xfId="31577" xr:uid="{00000000-0005-0000-0000-00008A740000}"/>
    <cellStyle name="40% - Accent6 9 2 2 2 3" xfId="31578" xr:uid="{00000000-0005-0000-0000-00008B740000}"/>
    <cellStyle name="40% - Accent6 9 2 2 3" xfId="31579" xr:uid="{00000000-0005-0000-0000-00008C740000}"/>
    <cellStyle name="40% - Accent6 9 2 2 3 2" xfId="31580" xr:uid="{00000000-0005-0000-0000-00008D740000}"/>
    <cellStyle name="40% - Accent6 9 2 2 3 2 2" xfId="31581" xr:uid="{00000000-0005-0000-0000-00008E740000}"/>
    <cellStyle name="40% - Accent6 9 2 2 3 3" xfId="31582" xr:uid="{00000000-0005-0000-0000-00008F740000}"/>
    <cellStyle name="40% - Accent6 9 2 2 4" xfId="31583" xr:uid="{00000000-0005-0000-0000-000090740000}"/>
    <cellStyle name="40% - Accent6 9 2 2 4 2" xfId="31584" xr:uid="{00000000-0005-0000-0000-000091740000}"/>
    <cellStyle name="40% - Accent6 9 2 2 4 2 2" xfId="31585" xr:uid="{00000000-0005-0000-0000-000092740000}"/>
    <cellStyle name="40% - Accent6 9 2 2 4 3" xfId="31586" xr:uid="{00000000-0005-0000-0000-000093740000}"/>
    <cellStyle name="40% - Accent6 9 2 2 5" xfId="31587" xr:uid="{00000000-0005-0000-0000-000094740000}"/>
    <cellStyle name="40% - Accent6 9 2 2 5 2" xfId="31588" xr:uid="{00000000-0005-0000-0000-000095740000}"/>
    <cellStyle name="40% - Accent6 9 2 2 6" xfId="31589" xr:uid="{00000000-0005-0000-0000-000096740000}"/>
    <cellStyle name="40% - Accent6 9 2 2 6 2" xfId="31590" xr:uid="{00000000-0005-0000-0000-000097740000}"/>
    <cellStyle name="40% - Accent6 9 2 2 7" xfId="31591" xr:uid="{00000000-0005-0000-0000-000098740000}"/>
    <cellStyle name="40% - Accent6 9 2 3" xfId="31592" xr:uid="{00000000-0005-0000-0000-000099740000}"/>
    <cellStyle name="40% - Accent6 9 2 3 2" xfId="31593" xr:uid="{00000000-0005-0000-0000-00009A740000}"/>
    <cellStyle name="40% - Accent6 9 2 3 2 2" xfId="31594" xr:uid="{00000000-0005-0000-0000-00009B740000}"/>
    <cellStyle name="40% - Accent6 9 2 3 2 2 2" xfId="31595" xr:uid="{00000000-0005-0000-0000-00009C740000}"/>
    <cellStyle name="40% - Accent6 9 2 3 2 3" xfId="31596" xr:uid="{00000000-0005-0000-0000-00009D740000}"/>
    <cellStyle name="40% - Accent6 9 2 3 3" xfId="31597" xr:uid="{00000000-0005-0000-0000-00009E740000}"/>
    <cellStyle name="40% - Accent6 9 2 3 3 2" xfId="31598" xr:uid="{00000000-0005-0000-0000-00009F740000}"/>
    <cellStyle name="40% - Accent6 9 2 3 4" xfId="31599" xr:uid="{00000000-0005-0000-0000-0000A0740000}"/>
    <cellStyle name="40% - Accent6 9 2 4" xfId="31600" xr:uid="{00000000-0005-0000-0000-0000A1740000}"/>
    <cellStyle name="40% - Accent6 9 2 4 2" xfId="31601" xr:uid="{00000000-0005-0000-0000-0000A2740000}"/>
    <cellStyle name="40% - Accent6 9 2 4 2 2" xfId="31602" xr:uid="{00000000-0005-0000-0000-0000A3740000}"/>
    <cellStyle name="40% - Accent6 9 2 4 3" xfId="31603" xr:uid="{00000000-0005-0000-0000-0000A4740000}"/>
    <cellStyle name="40% - Accent6 9 2 5" xfId="31604" xr:uid="{00000000-0005-0000-0000-0000A5740000}"/>
    <cellStyle name="40% - Accent6 9 2 5 2" xfId="31605" xr:uid="{00000000-0005-0000-0000-0000A6740000}"/>
    <cellStyle name="40% - Accent6 9 2 5 2 2" xfId="31606" xr:uid="{00000000-0005-0000-0000-0000A7740000}"/>
    <cellStyle name="40% - Accent6 9 2 5 3" xfId="31607" xr:uid="{00000000-0005-0000-0000-0000A8740000}"/>
    <cellStyle name="40% - Accent6 9 2 6" xfId="31608" xr:uid="{00000000-0005-0000-0000-0000A9740000}"/>
    <cellStyle name="40% - Accent6 9 2 6 2" xfId="31609" xr:uid="{00000000-0005-0000-0000-0000AA740000}"/>
    <cellStyle name="40% - Accent6 9 2 6 2 2" xfId="31610" xr:uid="{00000000-0005-0000-0000-0000AB740000}"/>
    <cellStyle name="40% - Accent6 9 2 6 3" xfId="31611" xr:uid="{00000000-0005-0000-0000-0000AC740000}"/>
    <cellStyle name="40% - Accent6 9 2 7" xfId="31612" xr:uid="{00000000-0005-0000-0000-0000AD740000}"/>
    <cellStyle name="40% - Accent6 9 2 7 2" xfId="31613" xr:uid="{00000000-0005-0000-0000-0000AE740000}"/>
    <cellStyle name="40% - Accent6 9 2 8" xfId="31614" xr:uid="{00000000-0005-0000-0000-0000AF740000}"/>
    <cellStyle name="40% - Accent6 9 2 8 2" xfId="31615" xr:uid="{00000000-0005-0000-0000-0000B0740000}"/>
    <cellStyle name="40% - Accent6 9 2 9" xfId="31616" xr:uid="{00000000-0005-0000-0000-0000B1740000}"/>
    <cellStyle name="40% - Accent6 9 3" xfId="31617" xr:uid="{00000000-0005-0000-0000-0000B2740000}"/>
    <cellStyle name="40% - Accent6 9 3 2" xfId="31618" xr:uid="{00000000-0005-0000-0000-0000B3740000}"/>
    <cellStyle name="40% - Accent6 9 3 2 2" xfId="31619" xr:uid="{00000000-0005-0000-0000-0000B4740000}"/>
    <cellStyle name="40% - Accent6 9 3 2 2 2" xfId="31620" xr:uid="{00000000-0005-0000-0000-0000B5740000}"/>
    <cellStyle name="40% - Accent6 9 3 2 3" xfId="31621" xr:uid="{00000000-0005-0000-0000-0000B6740000}"/>
    <cellStyle name="40% - Accent6 9 3 3" xfId="31622" xr:uid="{00000000-0005-0000-0000-0000B7740000}"/>
    <cellStyle name="40% - Accent6 9 3 3 2" xfId="31623" xr:uid="{00000000-0005-0000-0000-0000B8740000}"/>
    <cellStyle name="40% - Accent6 9 3 3 2 2" xfId="31624" xr:uid="{00000000-0005-0000-0000-0000B9740000}"/>
    <cellStyle name="40% - Accent6 9 3 3 3" xfId="31625" xr:uid="{00000000-0005-0000-0000-0000BA740000}"/>
    <cellStyle name="40% - Accent6 9 3 4" xfId="31626" xr:uid="{00000000-0005-0000-0000-0000BB740000}"/>
    <cellStyle name="40% - Accent6 9 3 4 2" xfId="31627" xr:uid="{00000000-0005-0000-0000-0000BC740000}"/>
    <cellStyle name="40% - Accent6 9 3 4 2 2" xfId="31628" xr:uid="{00000000-0005-0000-0000-0000BD740000}"/>
    <cellStyle name="40% - Accent6 9 3 4 3" xfId="31629" xr:uid="{00000000-0005-0000-0000-0000BE740000}"/>
    <cellStyle name="40% - Accent6 9 3 5" xfId="31630" xr:uid="{00000000-0005-0000-0000-0000BF740000}"/>
    <cellStyle name="40% - Accent6 9 3 5 2" xfId="31631" xr:uid="{00000000-0005-0000-0000-0000C0740000}"/>
    <cellStyle name="40% - Accent6 9 3 6" xfId="31632" xr:uid="{00000000-0005-0000-0000-0000C1740000}"/>
    <cellStyle name="40% - Accent6 9 3 6 2" xfId="31633" xr:uid="{00000000-0005-0000-0000-0000C2740000}"/>
    <cellStyle name="40% - Accent6 9 3 7" xfId="31634" xr:uid="{00000000-0005-0000-0000-0000C3740000}"/>
    <cellStyle name="40% - Accent6 9 4" xfId="31635" xr:uid="{00000000-0005-0000-0000-0000C4740000}"/>
    <cellStyle name="40% - Accent6 9 4 2" xfId="31636" xr:uid="{00000000-0005-0000-0000-0000C5740000}"/>
    <cellStyle name="40% - Accent6 9 4 2 2" xfId="31637" xr:uid="{00000000-0005-0000-0000-0000C6740000}"/>
    <cellStyle name="40% - Accent6 9 4 2 2 2" xfId="31638" xr:uid="{00000000-0005-0000-0000-0000C7740000}"/>
    <cellStyle name="40% - Accent6 9 4 2 3" xfId="31639" xr:uid="{00000000-0005-0000-0000-0000C8740000}"/>
    <cellStyle name="40% - Accent6 9 4 3" xfId="31640" xr:uid="{00000000-0005-0000-0000-0000C9740000}"/>
    <cellStyle name="40% - Accent6 9 4 3 2" xfId="31641" xr:uid="{00000000-0005-0000-0000-0000CA740000}"/>
    <cellStyle name="40% - Accent6 9 4 4" xfId="31642" xr:uid="{00000000-0005-0000-0000-0000CB740000}"/>
    <cellStyle name="40% - Accent6 9 5" xfId="31643" xr:uid="{00000000-0005-0000-0000-0000CC740000}"/>
    <cellStyle name="40% - Accent6 9 5 2" xfId="31644" xr:uid="{00000000-0005-0000-0000-0000CD740000}"/>
    <cellStyle name="40% - Accent6 9 5 2 2" xfId="31645" xr:uid="{00000000-0005-0000-0000-0000CE740000}"/>
    <cellStyle name="40% - Accent6 9 5 3" xfId="31646" xr:uid="{00000000-0005-0000-0000-0000CF740000}"/>
    <cellStyle name="40% - Accent6 9 6" xfId="31647" xr:uid="{00000000-0005-0000-0000-0000D0740000}"/>
    <cellStyle name="40% - Accent6 9 6 2" xfId="31648" xr:uid="{00000000-0005-0000-0000-0000D1740000}"/>
    <cellStyle name="40% - Accent6 9 6 2 2" xfId="31649" xr:uid="{00000000-0005-0000-0000-0000D2740000}"/>
    <cellStyle name="40% - Accent6 9 6 3" xfId="31650" xr:uid="{00000000-0005-0000-0000-0000D3740000}"/>
    <cellStyle name="40% - Accent6 9 7" xfId="31651" xr:uid="{00000000-0005-0000-0000-0000D4740000}"/>
    <cellStyle name="40% - Accent6 9 7 2" xfId="31652" xr:uid="{00000000-0005-0000-0000-0000D5740000}"/>
    <cellStyle name="40% - Accent6 9 7 2 2" xfId="31653" xr:uid="{00000000-0005-0000-0000-0000D6740000}"/>
    <cellStyle name="40% - Accent6 9 7 3" xfId="31654" xr:uid="{00000000-0005-0000-0000-0000D7740000}"/>
    <cellStyle name="40% - Accent6 9 8" xfId="31655" xr:uid="{00000000-0005-0000-0000-0000D8740000}"/>
    <cellStyle name="40% - Accent6 9 8 2" xfId="31656" xr:uid="{00000000-0005-0000-0000-0000D9740000}"/>
    <cellStyle name="40% - Accent6 9 9" xfId="31657" xr:uid="{00000000-0005-0000-0000-0000DA740000}"/>
    <cellStyle name="40% - Accent6 9 9 2" xfId="31658" xr:uid="{00000000-0005-0000-0000-0000DB740000}"/>
    <cellStyle name="60% - Accent1" xfId="21" builtinId="32" customBuiltin="1"/>
    <cellStyle name="60% - Accent1 2" xfId="911" xr:uid="{00000000-0005-0000-0000-0000DD740000}"/>
    <cellStyle name="60% - Accent1 2 2" xfId="912" xr:uid="{00000000-0005-0000-0000-0000DE740000}"/>
    <cellStyle name="60% - Accent1 2 3" xfId="31659" xr:uid="{00000000-0005-0000-0000-0000DF740000}"/>
    <cellStyle name="60% - Accent1 3" xfId="913" xr:uid="{00000000-0005-0000-0000-0000E0740000}"/>
    <cellStyle name="60% - Accent1 3 2" xfId="914" xr:uid="{00000000-0005-0000-0000-0000E1740000}"/>
    <cellStyle name="60% - Accent1 4" xfId="915" xr:uid="{00000000-0005-0000-0000-0000E2740000}"/>
    <cellStyle name="60% - Accent2" xfId="25" builtinId="36" customBuiltin="1"/>
    <cellStyle name="60% - Accent2 2" xfId="916" xr:uid="{00000000-0005-0000-0000-0000E4740000}"/>
    <cellStyle name="60% - Accent2 2 2" xfId="917" xr:uid="{00000000-0005-0000-0000-0000E5740000}"/>
    <cellStyle name="60% - Accent2 3" xfId="918" xr:uid="{00000000-0005-0000-0000-0000E6740000}"/>
    <cellStyle name="60% - Accent2 4" xfId="919" xr:uid="{00000000-0005-0000-0000-0000E7740000}"/>
    <cellStyle name="60% - Accent3" xfId="29" builtinId="40" customBuiltin="1"/>
    <cellStyle name="60% - Accent3 2" xfId="920" xr:uid="{00000000-0005-0000-0000-0000E9740000}"/>
    <cellStyle name="60% - Accent3 2 2" xfId="921" xr:uid="{00000000-0005-0000-0000-0000EA740000}"/>
    <cellStyle name="60% - Accent3 2 3" xfId="31660" xr:uid="{00000000-0005-0000-0000-0000EB740000}"/>
    <cellStyle name="60% - Accent3 3" xfId="922" xr:uid="{00000000-0005-0000-0000-0000EC740000}"/>
    <cellStyle name="60% - Accent3 3 2" xfId="923" xr:uid="{00000000-0005-0000-0000-0000ED740000}"/>
    <cellStyle name="60% - Accent3 4" xfId="924" xr:uid="{00000000-0005-0000-0000-0000EE740000}"/>
    <cellStyle name="60% - Accent4" xfId="33" builtinId="44" customBuiltin="1"/>
    <cellStyle name="60% - Accent4 2" xfId="925" xr:uid="{00000000-0005-0000-0000-0000F0740000}"/>
    <cellStyle name="60% - Accent4 2 2" xfId="926" xr:uid="{00000000-0005-0000-0000-0000F1740000}"/>
    <cellStyle name="60% - Accent4 2 3" xfId="31661" xr:uid="{00000000-0005-0000-0000-0000F2740000}"/>
    <cellStyle name="60% - Accent4 3" xfId="927" xr:uid="{00000000-0005-0000-0000-0000F3740000}"/>
    <cellStyle name="60% - Accent4 3 2" xfId="928" xr:uid="{00000000-0005-0000-0000-0000F4740000}"/>
    <cellStyle name="60% - Accent4 4" xfId="929" xr:uid="{00000000-0005-0000-0000-0000F5740000}"/>
    <cellStyle name="60% - Accent5" xfId="37" builtinId="48" customBuiltin="1"/>
    <cellStyle name="60% - Accent5 2" xfId="930" xr:uid="{00000000-0005-0000-0000-0000F7740000}"/>
    <cellStyle name="60% - Accent5 2 2" xfId="931" xr:uid="{00000000-0005-0000-0000-0000F8740000}"/>
    <cellStyle name="60% - Accent5 3" xfId="932" xr:uid="{00000000-0005-0000-0000-0000F9740000}"/>
    <cellStyle name="60% - Accent5 4" xfId="933" xr:uid="{00000000-0005-0000-0000-0000FA740000}"/>
    <cellStyle name="60% - Accent6" xfId="41" builtinId="52" customBuiltin="1"/>
    <cellStyle name="60% - Accent6 2" xfId="934" xr:uid="{00000000-0005-0000-0000-0000FC740000}"/>
    <cellStyle name="60% - Accent6 2 2" xfId="935" xr:uid="{00000000-0005-0000-0000-0000FD740000}"/>
    <cellStyle name="60% - Accent6 2 3" xfId="31662" xr:uid="{00000000-0005-0000-0000-0000FE740000}"/>
    <cellStyle name="60% - Accent6 3" xfId="936" xr:uid="{00000000-0005-0000-0000-0000FF740000}"/>
    <cellStyle name="60% - Accent6 3 2" xfId="937" xr:uid="{00000000-0005-0000-0000-000000750000}"/>
    <cellStyle name="60% - Accent6 4" xfId="938" xr:uid="{00000000-0005-0000-0000-000001750000}"/>
    <cellStyle name="8" xfId="939" xr:uid="{00000000-0005-0000-0000-000002750000}"/>
    <cellStyle name="8_2013_04 24 Production Plan_June LE incorp_Working File" xfId="940" xr:uid="{00000000-0005-0000-0000-000003750000}"/>
    <cellStyle name="8_2013_04 24 Production Plan_June LE incorp_Working File 2" xfId="31663" xr:uid="{00000000-0005-0000-0000-000004750000}"/>
    <cellStyle name="8_2013_04 24 Production Plan_June LE incorp_Working File_AmB LT Calculator_20130615_It7" xfId="941" xr:uid="{00000000-0005-0000-0000-000005750000}"/>
    <cellStyle name="8_2013_04 24 Production Plan_June LE incorp_Working File_AmB LT Calculator_working file 20130620 DESKTOP_a TEMP" xfId="942" xr:uid="{00000000-0005-0000-0000-000006750000}"/>
    <cellStyle name="À‰" xfId="943" xr:uid="{00000000-0005-0000-0000-000007750000}"/>
    <cellStyle name="Accent1" xfId="18" builtinId="29" customBuiltin="1"/>
    <cellStyle name="Accent1 2" xfId="944" xr:uid="{00000000-0005-0000-0000-000009750000}"/>
    <cellStyle name="Accent1 2 2" xfId="945" xr:uid="{00000000-0005-0000-0000-00000A750000}"/>
    <cellStyle name="Accent1 2 3" xfId="946" xr:uid="{00000000-0005-0000-0000-00000B750000}"/>
    <cellStyle name="Accent1 2 4" xfId="31664" xr:uid="{00000000-0005-0000-0000-00000C750000}"/>
    <cellStyle name="Accent1 3" xfId="947" xr:uid="{00000000-0005-0000-0000-00000D750000}"/>
    <cellStyle name="Accent1 3 2" xfId="948" xr:uid="{00000000-0005-0000-0000-00000E750000}"/>
    <cellStyle name="Accent1 4" xfId="949" xr:uid="{00000000-0005-0000-0000-00000F750000}"/>
    <cellStyle name="Accent2" xfId="22" builtinId="33" customBuiltin="1"/>
    <cellStyle name="Accent2 2" xfId="950" xr:uid="{00000000-0005-0000-0000-000011750000}"/>
    <cellStyle name="Accent2 2 2" xfId="951" xr:uid="{00000000-0005-0000-0000-000012750000}"/>
    <cellStyle name="Accent2 2 3" xfId="952" xr:uid="{00000000-0005-0000-0000-000013750000}"/>
    <cellStyle name="Accent2 2 4" xfId="31665" xr:uid="{00000000-0005-0000-0000-000014750000}"/>
    <cellStyle name="Accent2 3" xfId="953" xr:uid="{00000000-0005-0000-0000-000015750000}"/>
    <cellStyle name="Accent2 3 2" xfId="954" xr:uid="{00000000-0005-0000-0000-000016750000}"/>
    <cellStyle name="Accent2 4" xfId="955" xr:uid="{00000000-0005-0000-0000-000017750000}"/>
    <cellStyle name="Accent3" xfId="26" builtinId="37" customBuiltin="1"/>
    <cellStyle name="Accent3 2" xfId="956" xr:uid="{00000000-0005-0000-0000-000019750000}"/>
    <cellStyle name="Accent3 2 2" xfId="957" xr:uid="{00000000-0005-0000-0000-00001A750000}"/>
    <cellStyle name="Accent3 2 3" xfId="958" xr:uid="{00000000-0005-0000-0000-00001B750000}"/>
    <cellStyle name="Accent3 2 4" xfId="31666" xr:uid="{00000000-0005-0000-0000-00001C750000}"/>
    <cellStyle name="Accent3 3" xfId="959" xr:uid="{00000000-0005-0000-0000-00001D750000}"/>
    <cellStyle name="Accent3 3 2" xfId="960" xr:uid="{00000000-0005-0000-0000-00001E750000}"/>
    <cellStyle name="Accent3 4" xfId="961" xr:uid="{00000000-0005-0000-0000-00001F750000}"/>
    <cellStyle name="Accent4" xfId="30" builtinId="41" customBuiltin="1"/>
    <cellStyle name="Accent4 2" xfId="962" xr:uid="{00000000-0005-0000-0000-000021750000}"/>
    <cellStyle name="Accent4 2 2" xfId="963" xr:uid="{00000000-0005-0000-0000-000022750000}"/>
    <cellStyle name="Accent4 2 3" xfId="964" xr:uid="{00000000-0005-0000-0000-000023750000}"/>
    <cellStyle name="Accent4 2 4" xfId="31667" xr:uid="{00000000-0005-0000-0000-000024750000}"/>
    <cellStyle name="Accent4 3" xfId="965" xr:uid="{00000000-0005-0000-0000-000025750000}"/>
    <cellStyle name="Accent4 3 2" xfId="966" xr:uid="{00000000-0005-0000-0000-000026750000}"/>
    <cellStyle name="Accent4 4" xfId="967" xr:uid="{00000000-0005-0000-0000-000027750000}"/>
    <cellStyle name="Accent5" xfId="34" builtinId="45" customBuiltin="1"/>
    <cellStyle name="Accent5 2" xfId="968" xr:uid="{00000000-0005-0000-0000-000029750000}"/>
    <cellStyle name="Accent5 2 2" xfId="969" xr:uid="{00000000-0005-0000-0000-00002A750000}"/>
    <cellStyle name="Accent5 3" xfId="970" xr:uid="{00000000-0005-0000-0000-00002B750000}"/>
    <cellStyle name="Accent5 4" xfId="971" xr:uid="{00000000-0005-0000-0000-00002C750000}"/>
    <cellStyle name="Accent6" xfId="38" builtinId="49" customBuiltin="1"/>
    <cellStyle name="Accent6 2" xfId="972" xr:uid="{00000000-0005-0000-0000-00002E750000}"/>
    <cellStyle name="Accent6 2 2" xfId="973" xr:uid="{00000000-0005-0000-0000-00002F750000}"/>
    <cellStyle name="Accent6 2 3" xfId="31668" xr:uid="{00000000-0005-0000-0000-000030750000}"/>
    <cellStyle name="Accent6 3" xfId="974" xr:uid="{00000000-0005-0000-0000-000031750000}"/>
    <cellStyle name="Accent6 3 2" xfId="975" xr:uid="{00000000-0005-0000-0000-000032750000}"/>
    <cellStyle name="Accent6 4" xfId="976" xr:uid="{00000000-0005-0000-0000-000033750000}"/>
    <cellStyle name="Accounting" xfId="977" xr:uid="{00000000-0005-0000-0000-000034750000}"/>
    <cellStyle name="Acctg" xfId="978" xr:uid="{00000000-0005-0000-0000-000035750000}"/>
    <cellStyle name="Acctg$" xfId="979" xr:uid="{00000000-0005-0000-0000-000036750000}"/>
    <cellStyle name="acctg_double_under" xfId="980" xr:uid="{00000000-0005-0000-0000-000037750000}"/>
    <cellStyle name="Across" xfId="981" xr:uid="{00000000-0005-0000-0000-000038750000}"/>
    <cellStyle name="adj_share" xfId="982" xr:uid="{00000000-0005-0000-0000-000039750000}"/>
    <cellStyle name="Adjusted" xfId="983" xr:uid="{00000000-0005-0000-0000-00003A750000}"/>
    <cellStyle name="Admin" xfId="984" xr:uid="{00000000-0005-0000-0000-00003B750000}"/>
    <cellStyle name="ÅëÈ­ [0]_±âÅ¸" xfId="985" xr:uid="{00000000-0005-0000-0000-00003C750000}"/>
    <cellStyle name="ÅëÈ­_±âÅ¸" xfId="986" xr:uid="{00000000-0005-0000-0000-00003D750000}"/>
    <cellStyle name="AFE" xfId="987" xr:uid="{00000000-0005-0000-0000-00003E750000}"/>
    <cellStyle name="AFE 2" xfId="988" xr:uid="{00000000-0005-0000-0000-00003F750000}"/>
    <cellStyle name="Afjusted" xfId="989" xr:uid="{00000000-0005-0000-0000-000040750000}"/>
    <cellStyle name="ag" xfId="990" xr:uid="{00000000-0005-0000-0000-000041750000}"/>
    <cellStyle name="Andre's Title" xfId="991" xr:uid="{00000000-0005-0000-0000-000042750000}"/>
    <cellStyle name="Arial 10" xfId="992" xr:uid="{00000000-0005-0000-0000-000043750000}"/>
    <cellStyle name="Arial 10 2" xfId="993" xr:uid="{00000000-0005-0000-0000-000044750000}"/>
    <cellStyle name="Arial 12" xfId="994" xr:uid="{00000000-0005-0000-0000-000045750000}"/>
    <cellStyle name="Arial 12 2" xfId="31669" xr:uid="{00000000-0005-0000-0000-000046750000}"/>
    <cellStyle name="ArialNormal" xfId="995" xr:uid="{00000000-0005-0000-0000-000047750000}"/>
    <cellStyle name="ArialNormal 2" xfId="31670" xr:uid="{00000000-0005-0000-0000-000048750000}"/>
    <cellStyle name="Array" xfId="996" xr:uid="{00000000-0005-0000-0000-000049750000}"/>
    <cellStyle name="Array Enter" xfId="997" xr:uid="{00000000-0005-0000-0000-00004A750000}"/>
    <cellStyle name="Array_2013 APR AmB SDP MOH_draft" xfId="998" xr:uid="{00000000-0005-0000-0000-00004B750000}"/>
    <cellStyle name="ÄÞ¸¶ [0]_±âÅ¸" xfId="999" xr:uid="{00000000-0005-0000-0000-00004C750000}"/>
    <cellStyle name="ÄÞ¸¶_±âÅ¸" xfId="1000" xr:uid="{00000000-0005-0000-0000-00004D750000}"/>
    <cellStyle name="Aus $.00" xfId="1001" xr:uid="{00000000-0005-0000-0000-00004E750000}"/>
    <cellStyle name="Background" xfId="1002" xr:uid="{00000000-0005-0000-0000-00004F750000}"/>
    <cellStyle name="Bad" xfId="7" builtinId="27" customBuiltin="1"/>
    <cellStyle name="Bad 2" xfId="1003" xr:uid="{00000000-0005-0000-0000-000051750000}"/>
    <cellStyle name="Bad 2 2" xfId="1004" xr:uid="{00000000-0005-0000-0000-000052750000}"/>
    <cellStyle name="Bad 2 3" xfId="31671" xr:uid="{00000000-0005-0000-0000-000053750000}"/>
    <cellStyle name="Bad 3" xfId="1005" xr:uid="{00000000-0005-0000-0000-000054750000}"/>
    <cellStyle name="Bad 3 2" xfId="1006" xr:uid="{00000000-0005-0000-0000-000055750000}"/>
    <cellStyle name="Bad 4" xfId="1007" xr:uid="{00000000-0005-0000-0000-000056750000}"/>
    <cellStyle name="BLACK" xfId="1008" xr:uid="{00000000-0005-0000-0000-000057750000}"/>
    <cellStyle name="BlackStrike" xfId="1009" xr:uid="{00000000-0005-0000-0000-000058750000}"/>
    <cellStyle name="BlackText" xfId="1010" xr:uid="{00000000-0005-0000-0000-000059750000}"/>
    <cellStyle name="blank" xfId="1011" xr:uid="{00000000-0005-0000-0000-00005A750000}"/>
    <cellStyle name="Blue" xfId="1012" xr:uid="{00000000-0005-0000-0000-00005B750000}"/>
    <cellStyle name="blue currency" xfId="1013" xr:uid="{00000000-0005-0000-0000-00005C750000}"/>
    <cellStyle name="BLUE date" xfId="1014" xr:uid="{00000000-0005-0000-0000-00005D750000}"/>
    <cellStyle name="Blue Font" xfId="1015" xr:uid="{00000000-0005-0000-0000-00005E750000}"/>
    <cellStyle name="blue$00" xfId="1016" xr:uid="{00000000-0005-0000-0000-00005F750000}"/>
    <cellStyle name="blue(2)" xfId="1017" xr:uid="{00000000-0005-0000-0000-000060750000}"/>
    <cellStyle name="blue_Bank Book Model 5_2_01" xfId="1018" xr:uid="{00000000-0005-0000-0000-000061750000}"/>
    <cellStyle name="bluenodec" xfId="1019" xr:uid="{00000000-0005-0000-0000-000062750000}"/>
    <cellStyle name="bluepercent" xfId="1020" xr:uid="{00000000-0005-0000-0000-000063750000}"/>
    <cellStyle name="Body" xfId="1021" xr:uid="{00000000-0005-0000-0000-000064750000}"/>
    <cellStyle name="bold big" xfId="1022" xr:uid="{00000000-0005-0000-0000-000065750000}"/>
    <cellStyle name="Bold/Border" xfId="1023" xr:uid="{00000000-0005-0000-0000-000066750000}"/>
    <cellStyle name="BoldText" xfId="1024" xr:uid="{00000000-0005-0000-0000-000067750000}"/>
    <cellStyle name="Border" xfId="1025" xr:uid="{00000000-0005-0000-0000-000068750000}"/>
    <cellStyle name="Border Heavy" xfId="1026" xr:uid="{00000000-0005-0000-0000-000069750000}"/>
    <cellStyle name="Border Heavy 2" xfId="1027" xr:uid="{00000000-0005-0000-0000-00006A750000}"/>
    <cellStyle name="Border Thin" xfId="1028" xr:uid="{00000000-0005-0000-0000-00006B750000}"/>
    <cellStyle name="Border Thin 2" xfId="1029" xr:uid="{00000000-0005-0000-0000-00006C750000}"/>
    <cellStyle name="Border, Bottom" xfId="1030" xr:uid="{00000000-0005-0000-0000-00006D750000}"/>
    <cellStyle name="Border, Left" xfId="1031" xr:uid="{00000000-0005-0000-0000-00006E750000}"/>
    <cellStyle name="Border, Right" xfId="1032" xr:uid="{00000000-0005-0000-0000-00006F750000}"/>
    <cellStyle name="Border, Top" xfId="1033" xr:uid="{00000000-0005-0000-0000-000070750000}"/>
    <cellStyle name="Border_2009-2010 Data Master File 2009 10 12_JB" xfId="1034" xr:uid="{00000000-0005-0000-0000-000071750000}"/>
    <cellStyle name="Bottom" xfId="1035" xr:uid="{00000000-0005-0000-0000-000072750000}"/>
    <cellStyle name="BottomBorder" xfId="1036" xr:uid="{00000000-0005-0000-0000-000073750000}"/>
    <cellStyle name="British Pound" xfId="1037" xr:uid="{00000000-0005-0000-0000-000074750000}"/>
    <cellStyle name="bullet" xfId="1038" xr:uid="{00000000-0005-0000-0000-000075750000}"/>
    <cellStyle name="Business Description" xfId="1039" xr:uid="{00000000-0005-0000-0000-000076750000}"/>
    <cellStyle name="Business Description 2" xfId="31672" xr:uid="{00000000-0005-0000-0000-000077750000}"/>
    <cellStyle name="C" xfId="1040" xr:uid="{00000000-0005-0000-0000-000078750000}"/>
    <cellStyle name="c_2009-2010 Data Master File 2009 10 12_JB" xfId="1041" xr:uid="{00000000-0005-0000-0000-000079750000}"/>
    <cellStyle name="C_biib valuation and DCF v12" xfId="1042" xr:uid="{00000000-0005-0000-0000-00007A750000}"/>
    <cellStyle name="c_BS_CF_IS  2007 Strat Plan_7 3 07" xfId="1043" xr:uid="{00000000-0005-0000-0000-00007B750000}"/>
    <cellStyle name="c_Capex Recon" xfId="1044" xr:uid="{00000000-0005-0000-0000-00007C750000}"/>
    <cellStyle name="c_Capital" xfId="1045" xr:uid="{00000000-0005-0000-0000-00007D750000}"/>
    <cellStyle name="C_CELG model 5.25.05.v9" xfId="1046" xr:uid="{00000000-0005-0000-0000-00007E750000}"/>
    <cellStyle name="c_ConsoFile_StratPlanRevenuePacket Final" xfId="1047" xr:uid="{00000000-0005-0000-0000-00007F750000}"/>
    <cellStyle name="c_ConsoFile_StratPlanRevenuePacket Final BOD" xfId="1048" xr:uid="{00000000-0005-0000-0000-000080750000}"/>
    <cellStyle name="c_Copy of FAC Capital Summary 6-23-09" xfId="1049" xr:uid="{00000000-0005-0000-0000-000081750000}"/>
    <cellStyle name="c_FAC Capital Summary 6-23-09" xfId="1050" xr:uid="{00000000-0005-0000-0000-000082750000}"/>
    <cellStyle name="c_HC Trend (2)" xfId="1051" xr:uid="{00000000-0005-0000-0000-000083750000}"/>
    <cellStyle name="C_Lupus Assumptions" xfId="1052" xr:uid="{00000000-0005-0000-0000-000084750000}"/>
    <cellStyle name="C_Presentation Data" xfId="1053" xr:uid="{00000000-0005-0000-0000-000085750000}"/>
    <cellStyle name="C_Strategic Plan - Consolidated Model 1st Pass v2" xfId="1054" xr:uid="{00000000-0005-0000-0000-000086750000}"/>
    <cellStyle name="Ç¥ÁØ_¿¬°£´©°è¿¹»ó" xfId="1055" xr:uid="{00000000-0005-0000-0000-000087750000}"/>
    <cellStyle name="Calc Currency (0)" xfId="1056" xr:uid="{00000000-0005-0000-0000-000088750000}"/>
    <cellStyle name="CALCULATED" xfId="1057" xr:uid="{00000000-0005-0000-0000-000089750000}"/>
    <cellStyle name="Calculation" xfId="11" builtinId="22" customBuiltin="1"/>
    <cellStyle name="Calculation 2" xfId="1058" xr:uid="{00000000-0005-0000-0000-00008B750000}"/>
    <cellStyle name="Calculation 2 2" xfId="1059" xr:uid="{00000000-0005-0000-0000-00008C750000}"/>
    <cellStyle name="Calculation 3" xfId="1060" xr:uid="{00000000-0005-0000-0000-00008D750000}"/>
    <cellStyle name="Calculation 4" xfId="1061" xr:uid="{00000000-0005-0000-0000-00008E750000}"/>
    <cellStyle name="Case" xfId="1062" xr:uid="{00000000-0005-0000-0000-00008F750000}"/>
    <cellStyle name="Cells with Plugged Data" xfId="45904" xr:uid="{074A5B4A-BEC6-4EC9-B7C7-F9568EAA4FC9}"/>
    <cellStyle name="Center" xfId="1063" xr:uid="{00000000-0005-0000-0000-000090750000}"/>
    <cellStyle name="Check Cell" xfId="13" builtinId="23" customBuiltin="1"/>
    <cellStyle name="Check Cell 2" xfId="1064" xr:uid="{00000000-0005-0000-0000-000092750000}"/>
    <cellStyle name="Check Cell 2 2" xfId="1065" xr:uid="{00000000-0005-0000-0000-000093750000}"/>
    <cellStyle name="Check Cell 2 3" xfId="31673" xr:uid="{00000000-0005-0000-0000-000094750000}"/>
    <cellStyle name="Check Cell 3" xfId="1066" xr:uid="{00000000-0005-0000-0000-000095750000}"/>
    <cellStyle name="Check Cell 3 2" xfId="1067" xr:uid="{00000000-0005-0000-0000-000096750000}"/>
    <cellStyle name="Check Cell 4" xfId="1068" xr:uid="{00000000-0005-0000-0000-000097750000}"/>
    <cellStyle name="CHF" xfId="1069" xr:uid="{00000000-0005-0000-0000-000098750000}"/>
    <cellStyle name="ClearBorders" xfId="1070" xr:uid="{00000000-0005-0000-0000-000099750000}"/>
    <cellStyle name="Co. Names" xfId="1071" xr:uid="{00000000-0005-0000-0000-00009A750000}"/>
    <cellStyle name="Co. Names - Bold" xfId="1072" xr:uid="{00000000-0005-0000-0000-00009B750000}"/>
    <cellStyle name="Co. Names 2" xfId="31674" xr:uid="{00000000-0005-0000-0000-00009C750000}"/>
    <cellStyle name="Co. Names_1 Pager221" xfId="1073" xr:uid="{00000000-0005-0000-0000-00009D750000}"/>
    <cellStyle name="Code" xfId="1074" xr:uid="{00000000-0005-0000-0000-00009E750000}"/>
    <cellStyle name="Code 2" xfId="31675" xr:uid="{00000000-0005-0000-0000-00009F750000}"/>
    <cellStyle name="Code Section" xfId="1075" xr:uid="{00000000-0005-0000-0000-0000A0750000}"/>
    <cellStyle name="Code Section 2" xfId="1076" xr:uid="{00000000-0005-0000-0000-0000A1750000}"/>
    <cellStyle name="COL HEADINGS" xfId="1077" xr:uid="{00000000-0005-0000-0000-0000A2750000}"/>
    <cellStyle name="Col Heads" xfId="1078" xr:uid="{00000000-0005-0000-0000-0000A3750000}"/>
    <cellStyle name="Colhead_left" xfId="1079" xr:uid="{00000000-0005-0000-0000-0000A4750000}"/>
    <cellStyle name="ColHeader" xfId="1080" xr:uid="{00000000-0005-0000-0000-0000A5750000}"/>
    <cellStyle name="ColHeader 2" xfId="31676" xr:uid="{00000000-0005-0000-0000-0000A6750000}"/>
    <cellStyle name="Column Headings" xfId="1081" xr:uid="{00000000-0005-0000-0000-0000A7750000}"/>
    <cellStyle name="Comma" xfId="45903" builtinId="3"/>
    <cellStyle name="Comma  - Style1" xfId="1082" xr:uid="{00000000-0005-0000-0000-0000A9750000}"/>
    <cellStyle name="Comma  - Style2" xfId="1083" xr:uid="{00000000-0005-0000-0000-0000AA750000}"/>
    <cellStyle name="Comma  - Style3" xfId="1084" xr:uid="{00000000-0005-0000-0000-0000AB750000}"/>
    <cellStyle name="Comma  - Style4" xfId="1085" xr:uid="{00000000-0005-0000-0000-0000AC750000}"/>
    <cellStyle name="Comma  - Style5" xfId="1086" xr:uid="{00000000-0005-0000-0000-0000AD750000}"/>
    <cellStyle name="Comma  - Style6" xfId="1087" xr:uid="{00000000-0005-0000-0000-0000AE750000}"/>
    <cellStyle name="Comma  - Style7" xfId="1088" xr:uid="{00000000-0005-0000-0000-0000AF750000}"/>
    <cellStyle name="Comma  - Style8" xfId="1089" xr:uid="{00000000-0005-0000-0000-0000B0750000}"/>
    <cellStyle name="Comma (1)" xfId="1090" xr:uid="{00000000-0005-0000-0000-0000B1750000}"/>
    <cellStyle name="Comma [0.0]" xfId="1091" xr:uid="{00000000-0005-0000-0000-0000B2750000}"/>
    <cellStyle name="Comma [1]" xfId="1092" xr:uid="{00000000-0005-0000-0000-0000B3750000}"/>
    <cellStyle name="Comma [2]" xfId="1093" xr:uid="{00000000-0005-0000-0000-0000B4750000}"/>
    <cellStyle name="Comma [3]" xfId="1094" xr:uid="{00000000-0005-0000-0000-0000B5750000}"/>
    <cellStyle name="Comma [3] 2" xfId="1095" xr:uid="{00000000-0005-0000-0000-0000B6750000}"/>
    <cellStyle name="Comma 0" xfId="1096" xr:uid="{00000000-0005-0000-0000-0000B7750000}"/>
    <cellStyle name="Comma 0*" xfId="1097" xr:uid="{00000000-0005-0000-0000-0000B8750000}"/>
    <cellStyle name="Comma 0_~4065376" xfId="1098" xr:uid="{00000000-0005-0000-0000-0000B9750000}"/>
    <cellStyle name="Comma 10" xfId="1099" xr:uid="{00000000-0005-0000-0000-0000BA750000}"/>
    <cellStyle name="Comma 10 10" xfId="31677" xr:uid="{00000000-0005-0000-0000-0000BB750000}"/>
    <cellStyle name="Comma 10 2" xfId="31678" xr:uid="{00000000-0005-0000-0000-0000BC750000}"/>
    <cellStyle name="Comma 10 2 2" xfId="31679" xr:uid="{00000000-0005-0000-0000-0000BD750000}"/>
    <cellStyle name="Comma 10 2 2 2" xfId="31680" xr:uid="{00000000-0005-0000-0000-0000BE750000}"/>
    <cellStyle name="Comma 10 2 2 2 2" xfId="31681" xr:uid="{00000000-0005-0000-0000-0000BF750000}"/>
    <cellStyle name="Comma 10 2 2 2 2 2" xfId="31682" xr:uid="{00000000-0005-0000-0000-0000C0750000}"/>
    <cellStyle name="Comma 10 2 2 2 3" xfId="31683" xr:uid="{00000000-0005-0000-0000-0000C1750000}"/>
    <cellStyle name="Comma 10 2 2 3" xfId="31684" xr:uid="{00000000-0005-0000-0000-0000C2750000}"/>
    <cellStyle name="Comma 10 2 2 3 2" xfId="31685" xr:uid="{00000000-0005-0000-0000-0000C3750000}"/>
    <cellStyle name="Comma 10 2 2 3 2 2" xfId="31686" xr:uid="{00000000-0005-0000-0000-0000C4750000}"/>
    <cellStyle name="Comma 10 2 2 3 3" xfId="31687" xr:uid="{00000000-0005-0000-0000-0000C5750000}"/>
    <cellStyle name="Comma 10 2 2 4" xfId="31688" xr:uid="{00000000-0005-0000-0000-0000C6750000}"/>
    <cellStyle name="Comma 10 2 2 4 2" xfId="31689" xr:uid="{00000000-0005-0000-0000-0000C7750000}"/>
    <cellStyle name="Comma 10 2 2 4 2 2" xfId="31690" xr:uid="{00000000-0005-0000-0000-0000C8750000}"/>
    <cellStyle name="Comma 10 2 2 4 3" xfId="31691" xr:uid="{00000000-0005-0000-0000-0000C9750000}"/>
    <cellStyle name="Comma 10 2 2 5" xfId="31692" xr:uid="{00000000-0005-0000-0000-0000CA750000}"/>
    <cellStyle name="Comma 10 2 2 5 2" xfId="31693" xr:uid="{00000000-0005-0000-0000-0000CB750000}"/>
    <cellStyle name="Comma 10 2 2 6" xfId="31694" xr:uid="{00000000-0005-0000-0000-0000CC750000}"/>
    <cellStyle name="Comma 10 2 2 6 2" xfId="31695" xr:uid="{00000000-0005-0000-0000-0000CD750000}"/>
    <cellStyle name="Comma 10 2 2 7" xfId="31696" xr:uid="{00000000-0005-0000-0000-0000CE750000}"/>
    <cellStyle name="Comma 10 2 3" xfId="31697" xr:uid="{00000000-0005-0000-0000-0000CF750000}"/>
    <cellStyle name="Comma 10 2 3 2" xfId="31698" xr:uid="{00000000-0005-0000-0000-0000D0750000}"/>
    <cellStyle name="Comma 10 2 3 2 2" xfId="31699" xr:uid="{00000000-0005-0000-0000-0000D1750000}"/>
    <cellStyle name="Comma 10 2 3 2 2 2" xfId="31700" xr:uid="{00000000-0005-0000-0000-0000D2750000}"/>
    <cellStyle name="Comma 10 2 3 2 3" xfId="31701" xr:uid="{00000000-0005-0000-0000-0000D3750000}"/>
    <cellStyle name="Comma 10 2 3 3" xfId="31702" xr:uid="{00000000-0005-0000-0000-0000D4750000}"/>
    <cellStyle name="Comma 10 2 3 3 2" xfId="31703" xr:uid="{00000000-0005-0000-0000-0000D5750000}"/>
    <cellStyle name="Comma 10 2 3 4" xfId="31704" xr:uid="{00000000-0005-0000-0000-0000D6750000}"/>
    <cellStyle name="Comma 10 2 4" xfId="31705" xr:uid="{00000000-0005-0000-0000-0000D7750000}"/>
    <cellStyle name="Comma 10 2 4 2" xfId="31706" xr:uid="{00000000-0005-0000-0000-0000D8750000}"/>
    <cellStyle name="Comma 10 2 4 2 2" xfId="31707" xr:uid="{00000000-0005-0000-0000-0000D9750000}"/>
    <cellStyle name="Comma 10 2 4 3" xfId="31708" xr:uid="{00000000-0005-0000-0000-0000DA750000}"/>
    <cellStyle name="Comma 10 2 5" xfId="31709" xr:uid="{00000000-0005-0000-0000-0000DB750000}"/>
    <cellStyle name="Comma 10 2 5 2" xfId="31710" xr:uid="{00000000-0005-0000-0000-0000DC750000}"/>
    <cellStyle name="Comma 10 2 5 2 2" xfId="31711" xr:uid="{00000000-0005-0000-0000-0000DD750000}"/>
    <cellStyle name="Comma 10 2 5 3" xfId="31712" xr:uid="{00000000-0005-0000-0000-0000DE750000}"/>
    <cellStyle name="Comma 10 2 6" xfId="31713" xr:uid="{00000000-0005-0000-0000-0000DF750000}"/>
    <cellStyle name="Comma 10 2 6 2" xfId="31714" xr:uid="{00000000-0005-0000-0000-0000E0750000}"/>
    <cellStyle name="Comma 10 2 6 2 2" xfId="31715" xr:uid="{00000000-0005-0000-0000-0000E1750000}"/>
    <cellStyle name="Comma 10 2 6 3" xfId="31716" xr:uid="{00000000-0005-0000-0000-0000E2750000}"/>
    <cellStyle name="Comma 10 2 7" xfId="31717" xr:uid="{00000000-0005-0000-0000-0000E3750000}"/>
    <cellStyle name="Comma 10 2 7 2" xfId="31718" xr:uid="{00000000-0005-0000-0000-0000E4750000}"/>
    <cellStyle name="Comma 10 2 8" xfId="31719" xr:uid="{00000000-0005-0000-0000-0000E5750000}"/>
    <cellStyle name="Comma 10 2 8 2" xfId="31720" xr:uid="{00000000-0005-0000-0000-0000E6750000}"/>
    <cellStyle name="Comma 10 2 9" xfId="31721" xr:uid="{00000000-0005-0000-0000-0000E7750000}"/>
    <cellStyle name="Comma 10 3" xfId="31722" xr:uid="{00000000-0005-0000-0000-0000E8750000}"/>
    <cellStyle name="Comma 10 3 2" xfId="31723" xr:uid="{00000000-0005-0000-0000-0000E9750000}"/>
    <cellStyle name="Comma 10 3 2 2" xfId="31724" xr:uid="{00000000-0005-0000-0000-0000EA750000}"/>
    <cellStyle name="Comma 10 3 2 2 2" xfId="31725" xr:uid="{00000000-0005-0000-0000-0000EB750000}"/>
    <cellStyle name="Comma 10 3 2 3" xfId="31726" xr:uid="{00000000-0005-0000-0000-0000EC750000}"/>
    <cellStyle name="Comma 10 3 3" xfId="31727" xr:uid="{00000000-0005-0000-0000-0000ED750000}"/>
    <cellStyle name="Comma 10 3 3 2" xfId="31728" xr:uid="{00000000-0005-0000-0000-0000EE750000}"/>
    <cellStyle name="Comma 10 3 3 2 2" xfId="31729" xr:uid="{00000000-0005-0000-0000-0000EF750000}"/>
    <cellStyle name="Comma 10 3 3 3" xfId="31730" xr:uid="{00000000-0005-0000-0000-0000F0750000}"/>
    <cellStyle name="Comma 10 3 4" xfId="31731" xr:uid="{00000000-0005-0000-0000-0000F1750000}"/>
    <cellStyle name="Comma 10 3 4 2" xfId="31732" xr:uid="{00000000-0005-0000-0000-0000F2750000}"/>
    <cellStyle name="Comma 10 3 4 2 2" xfId="31733" xr:uid="{00000000-0005-0000-0000-0000F3750000}"/>
    <cellStyle name="Comma 10 3 4 3" xfId="31734" xr:uid="{00000000-0005-0000-0000-0000F4750000}"/>
    <cellStyle name="Comma 10 3 5" xfId="31735" xr:uid="{00000000-0005-0000-0000-0000F5750000}"/>
    <cellStyle name="Comma 10 3 5 2" xfId="31736" xr:uid="{00000000-0005-0000-0000-0000F6750000}"/>
    <cellStyle name="Comma 10 3 6" xfId="31737" xr:uid="{00000000-0005-0000-0000-0000F7750000}"/>
    <cellStyle name="Comma 10 3 6 2" xfId="31738" xr:uid="{00000000-0005-0000-0000-0000F8750000}"/>
    <cellStyle name="Comma 10 3 7" xfId="31739" xr:uid="{00000000-0005-0000-0000-0000F9750000}"/>
    <cellStyle name="Comma 10 4" xfId="31740" xr:uid="{00000000-0005-0000-0000-0000FA750000}"/>
    <cellStyle name="Comma 10 4 2" xfId="31741" xr:uid="{00000000-0005-0000-0000-0000FB750000}"/>
    <cellStyle name="Comma 10 4 2 2" xfId="31742" xr:uid="{00000000-0005-0000-0000-0000FC750000}"/>
    <cellStyle name="Comma 10 4 2 2 2" xfId="31743" xr:uid="{00000000-0005-0000-0000-0000FD750000}"/>
    <cellStyle name="Comma 10 4 2 3" xfId="31744" xr:uid="{00000000-0005-0000-0000-0000FE750000}"/>
    <cellStyle name="Comma 10 4 3" xfId="31745" xr:uid="{00000000-0005-0000-0000-0000FF750000}"/>
    <cellStyle name="Comma 10 4 3 2" xfId="31746" xr:uid="{00000000-0005-0000-0000-000000760000}"/>
    <cellStyle name="Comma 10 4 4" xfId="31747" xr:uid="{00000000-0005-0000-0000-000001760000}"/>
    <cellStyle name="Comma 10 5" xfId="31748" xr:uid="{00000000-0005-0000-0000-000002760000}"/>
    <cellStyle name="Comma 10 5 2" xfId="31749" xr:uid="{00000000-0005-0000-0000-000003760000}"/>
    <cellStyle name="Comma 10 5 2 2" xfId="31750" xr:uid="{00000000-0005-0000-0000-000004760000}"/>
    <cellStyle name="Comma 10 5 3" xfId="31751" xr:uid="{00000000-0005-0000-0000-000005760000}"/>
    <cellStyle name="Comma 10 6" xfId="31752" xr:uid="{00000000-0005-0000-0000-000006760000}"/>
    <cellStyle name="Comma 10 6 2" xfId="31753" xr:uid="{00000000-0005-0000-0000-000007760000}"/>
    <cellStyle name="Comma 10 6 2 2" xfId="31754" xr:uid="{00000000-0005-0000-0000-000008760000}"/>
    <cellStyle name="Comma 10 6 3" xfId="31755" xr:uid="{00000000-0005-0000-0000-000009760000}"/>
    <cellStyle name="Comma 10 7" xfId="31756" xr:uid="{00000000-0005-0000-0000-00000A760000}"/>
    <cellStyle name="Comma 10 7 2" xfId="31757" xr:uid="{00000000-0005-0000-0000-00000B760000}"/>
    <cellStyle name="Comma 10 7 2 2" xfId="31758" xr:uid="{00000000-0005-0000-0000-00000C760000}"/>
    <cellStyle name="Comma 10 7 3" xfId="31759" xr:uid="{00000000-0005-0000-0000-00000D760000}"/>
    <cellStyle name="Comma 10 8" xfId="31760" xr:uid="{00000000-0005-0000-0000-00000E760000}"/>
    <cellStyle name="Comma 10 8 2" xfId="31761" xr:uid="{00000000-0005-0000-0000-00000F760000}"/>
    <cellStyle name="Comma 10 9" xfId="31762" xr:uid="{00000000-0005-0000-0000-000010760000}"/>
    <cellStyle name="Comma 10 9 2" xfId="31763" xr:uid="{00000000-0005-0000-0000-000011760000}"/>
    <cellStyle name="Comma 11" xfId="1100" xr:uid="{00000000-0005-0000-0000-000012760000}"/>
    <cellStyle name="Comma 11 10" xfId="31764" xr:uid="{00000000-0005-0000-0000-000013760000}"/>
    <cellStyle name="Comma 11 2" xfId="31765" xr:uid="{00000000-0005-0000-0000-000014760000}"/>
    <cellStyle name="Comma 11 2 2" xfId="31766" xr:uid="{00000000-0005-0000-0000-000015760000}"/>
    <cellStyle name="Comma 11 2 2 2" xfId="31767" xr:uid="{00000000-0005-0000-0000-000016760000}"/>
    <cellStyle name="Comma 11 2 2 2 2" xfId="31768" xr:uid="{00000000-0005-0000-0000-000017760000}"/>
    <cellStyle name="Comma 11 2 2 2 2 2" xfId="31769" xr:uid="{00000000-0005-0000-0000-000018760000}"/>
    <cellStyle name="Comma 11 2 2 2 3" xfId="31770" xr:uid="{00000000-0005-0000-0000-000019760000}"/>
    <cellStyle name="Comma 11 2 2 3" xfId="31771" xr:uid="{00000000-0005-0000-0000-00001A760000}"/>
    <cellStyle name="Comma 11 2 2 3 2" xfId="31772" xr:uid="{00000000-0005-0000-0000-00001B760000}"/>
    <cellStyle name="Comma 11 2 2 3 2 2" xfId="31773" xr:uid="{00000000-0005-0000-0000-00001C760000}"/>
    <cellStyle name="Comma 11 2 2 3 3" xfId="31774" xr:uid="{00000000-0005-0000-0000-00001D760000}"/>
    <cellStyle name="Comma 11 2 2 4" xfId="31775" xr:uid="{00000000-0005-0000-0000-00001E760000}"/>
    <cellStyle name="Comma 11 2 2 4 2" xfId="31776" xr:uid="{00000000-0005-0000-0000-00001F760000}"/>
    <cellStyle name="Comma 11 2 2 4 2 2" xfId="31777" xr:uid="{00000000-0005-0000-0000-000020760000}"/>
    <cellStyle name="Comma 11 2 2 4 3" xfId="31778" xr:uid="{00000000-0005-0000-0000-000021760000}"/>
    <cellStyle name="Comma 11 2 2 5" xfId="31779" xr:uid="{00000000-0005-0000-0000-000022760000}"/>
    <cellStyle name="Comma 11 2 2 5 2" xfId="31780" xr:uid="{00000000-0005-0000-0000-000023760000}"/>
    <cellStyle name="Comma 11 2 2 6" xfId="31781" xr:uid="{00000000-0005-0000-0000-000024760000}"/>
    <cellStyle name="Comma 11 2 2 6 2" xfId="31782" xr:uid="{00000000-0005-0000-0000-000025760000}"/>
    <cellStyle name="Comma 11 2 2 7" xfId="31783" xr:uid="{00000000-0005-0000-0000-000026760000}"/>
    <cellStyle name="Comma 11 2 3" xfId="31784" xr:uid="{00000000-0005-0000-0000-000027760000}"/>
    <cellStyle name="Comma 11 2 3 2" xfId="31785" xr:uid="{00000000-0005-0000-0000-000028760000}"/>
    <cellStyle name="Comma 11 2 3 2 2" xfId="31786" xr:uid="{00000000-0005-0000-0000-000029760000}"/>
    <cellStyle name="Comma 11 2 3 2 2 2" xfId="31787" xr:uid="{00000000-0005-0000-0000-00002A760000}"/>
    <cellStyle name="Comma 11 2 3 2 3" xfId="31788" xr:uid="{00000000-0005-0000-0000-00002B760000}"/>
    <cellStyle name="Comma 11 2 3 3" xfId="31789" xr:uid="{00000000-0005-0000-0000-00002C760000}"/>
    <cellStyle name="Comma 11 2 3 3 2" xfId="31790" xr:uid="{00000000-0005-0000-0000-00002D760000}"/>
    <cellStyle name="Comma 11 2 3 4" xfId="31791" xr:uid="{00000000-0005-0000-0000-00002E760000}"/>
    <cellStyle name="Comma 11 2 4" xfId="31792" xr:uid="{00000000-0005-0000-0000-00002F760000}"/>
    <cellStyle name="Comma 11 2 4 2" xfId="31793" xr:uid="{00000000-0005-0000-0000-000030760000}"/>
    <cellStyle name="Comma 11 2 4 2 2" xfId="31794" xr:uid="{00000000-0005-0000-0000-000031760000}"/>
    <cellStyle name="Comma 11 2 4 3" xfId="31795" xr:uid="{00000000-0005-0000-0000-000032760000}"/>
    <cellStyle name="Comma 11 2 5" xfId="31796" xr:uid="{00000000-0005-0000-0000-000033760000}"/>
    <cellStyle name="Comma 11 2 5 2" xfId="31797" xr:uid="{00000000-0005-0000-0000-000034760000}"/>
    <cellStyle name="Comma 11 2 5 2 2" xfId="31798" xr:uid="{00000000-0005-0000-0000-000035760000}"/>
    <cellStyle name="Comma 11 2 5 3" xfId="31799" xr:uid="{00000000-0005-0000-0000-000036760000}"/>
    <cellStyle name="Comma 11 2 6" xfId="31800" xr:uid="{00000000-0005-0000-0000-000037760000}"/>
    <cellStyle name="Comma 11 2 6 2" xfId="31801" xr:uid="{00000000-0005-0000-0000-000038760000}"/>
    <cellStyle name="Comma 11 2 6 2 2" xfId="31802" xr:uid="{00000000-0005-0000-0000-000039760000}"/>
    <cellStyle name="Comma 11 2 6 3" xfId="31803" xr:uid="{00000000-0005-0000-0000-00003A760000}"/>
    <cellStyle name="Comma 11 2 7" xfId="31804" xr:uid="{00000000-0005-0000-0000-00003B760000}"/>
    <cellStyle name="Comma 11 2 7 2" xfId="31805" xr:uid="{00000000-0005-0000-0000-00003C760000}"/>
    <cellStyle name="Comma 11 2 8" xfId="31806" xr:uid="{00000000-0005-0000-0000-00003D760000}"/>
    <cellStyle name="Comma 11 2 8 2" xfId="31807" xr:uid="{00000000-0005-0000-0000-00003E760000}"/>
    <cellStyle name="Comma 11 2 9" xfId="31808" xr:uid="{00000000-0005-0000-0000-00003F760000}"/>
    <cellStyle name="Comma 11 3" xfId="31809" xr:uid="{00000000-0005-0000-0000-000040760000}"/>
    <cellStyle name="Comma 11 3 2" xfId="31810" xr:uid="{00000000-0005-0000-0000-000041760000}"/>
    <cellStyle name="Comma 11 3 2 2" xfId="31811" xr:uid="{00000000-0005-0000-0000-000042760000}"/>
    <cellStyle name="Comma 11 3 2 2 2" xfId="31812" xr:uid="{00000000-0005-0000-0000-000043760000}"/>
    <cellStyle name="Comma 11 3 2 3" xfId="31813" xr:uid="{00000000-0005-0000-0000-000044760000}"/>
    <cellStyle name="Comma 11 3 3" xfId="31814" xr:uid="{00000000-0005-0000-0000-000045760000}"/>
    <cellStyle name="Comma 11 3 3 2" xfId="31815" xr:uid="{00000000-0005-0000-0000-000046760000}"/>
    <cellStyle name="Comma 11 3 3 2 2" xfId="31816" xr:uid="{00000000-0005-0000-0000-000047760000}"/>
    <cellStyle name="Comma 11 3 3 3" xfId="31817" xr:uid="{00000000-0005-0000-0000-000048760000}"/>
    <cellStyle name="Comma 11 3 4" xfId="31818" xr:uid="{00000000-0005-0000-0000-000049760000}"/>
    <cellStyle name="Comma 11 3 4 2" xfId="31819" xr:uid="{00000000-0005-0000-0000-00004A760000}"/>
    <cellStyle name="Comma 11 3 4 2 2" xfId="31820" xr:uid="{00000000-0005-0000-0000-00004B760000}"/>
    <cellStyle name="Comma 11 3 4 3" xfId="31821" xr:uid="{00000000-0005-0000-0000-00004C760000}"/>
    <cellStyle name="Comma 11 3 5" xfId="31822" xr:uid="{00000000-0005-0000-0000-00004D760000}"/>
    <cellStyle name="Comma 11 3 5 2" xfId="31823" xr:uid="{00000000-0005-0000-0000-00004E760000}"/>
    <cellStyle name="Comma 11 3 6" xfId="31824" xr:uid="{00000000-0005-0000-0000-00004F760000}"/>
    <cellStyle name="Comma 11 3 6 2" xfId="31825" xr:uid="{00000000-0005-0000-0000-000050760000}"/>
    <cellStyle name="Comma 11 3 7" xfId="31826" xr:uid="{00000000-0005-0000-0000-000051760000}"/>
    <cellStyle name="Comma 11 4" xfId="31827" xr:uid="{00000000-0005-0000-0000-000052760000}"/>
    <cellStyle name="Comma 11 4 2" xfId="31828" xr:uid="{00000000-0005-0000-0000-000053760000}"/>
    <cellStyle name="Comma 11 4 2 2" xfId="31829" xr:uid="{00000000-0005-0000-0000-000054760000}"/>
    <cellStyle name="Comma 11 4 2 2 2" xfId="31830" xr:uid="{00000000-0005-0000-0000-000055760000}"/>
    <cellStyle name="Comma 11 4 2 3" xfId="31831" xr:uid="{00000000-0005-0000-0000-000056760000}"/>
    <cellStyle name="Comma 11 4 3" xfId="31832" xr:uid="{00000000-0005-0000-0000-000057760000}"/>
    <cellStyle name="Comma 11 4 3 2" xfId="31833" xr:uid="{00000000-0005-0000-0000-000058760000}"/>
    <cellStyle name="Comma 11 4 4" xfId="31834" xr:uid="{00000000-0005-0000-0000-000059760000}"/>
    <cellStyle name="Comma 11 5" xfId="31835" xr:uid="{00000000-0005-0000-0000-00005A760000}"/>
    <cellStyle name="Comma 11 5 2" xfId="31836" xr:uid="{00000000-0005-0000-0000-00005B760000}"/>
    <cellStyle name="Comma 11 5 2 2" xfId="31837" xr:uid="{00000000-0005-0000-0000-00005C760000}"/>
    <cellStyle name="Comma 11 5 3" xfId="31838" xr:uid="{00000000-0005-0000-0000-00005D760000}"/>
    <cellStyle name="Comma 11 6" xfId="31839" xr:uid="{00000000-0005-0000-0000-00005E760000}"/>
    <cellStyle name="Comma 11 6 2" xfId="31840" xr:uid="{00000000-0005-0000-0000-00005F760000}"/>
    <cellStyle name="Comma 11 6 2 2" xfId="31841" xr:uid="{00000000-0005-0000-0000-000060760000}"/>
    <cellStyle name="Comma 11 6 3" xfId="31842" xr:uid="{00000000-0005-0000-0000-000061760000}"/>
    <cellStyle name="Comma 11 7" xfId="31843" xr:uid="{00000000-0005-0000-0000-000062760000}"/>
    <cellStyle name="Comma 11 7 2" xfId="31844" xr:uid="{00000000-0005-0000-0000-000063760000}"/>
    <cellStyle name="Comma 11 7 2 2" xfId="31845" xr:uid="{00000000-0005-0000-0000-000064760000}"/>
    <cellStyle name="Comma 11 7 3" xfId="31846" xr:uid="{00000000-0005-0000-0000-000065760000}"/>
    <cellStyle name="Comma 11 8" xfId="31847" xr:uid="{00000000-0005-0000-0000-000066760000}"/>
    <cellStyle name="Comma 11 8 2" xfId="31848" xr:uid="{00000000-0005-0000-0000-000067760000}"/>
    <cellStyle name="Comma 11 9" xfId="31849" xr:uid="{00000000-0005-0000-0000-000068760000}"/>
    <cellStyle name="Comma 11 9 2" xfId="31850" xr:uid="{00000000-0005-0000-0000-000069760000}"/>
    <cellStyle name="Comma 12" xfId="1101" xr:uid="{00000000-0005-0000-0000-00006A760000}"/>
    <cellStyle name="Comma 12 2" xfId="31851" xr:uid="{00000000-0005-0000-0000-00006B760000}"/>
    <cellStyle name="Comma 12 2 2" xfId="31852" xr:uid="{00000000-0005-0000-0000-00006C760000}"/>
    <cellStyle name="Comma 12 2 2 2" xfId="31853" xr:uid="{00000000-0005-0000-0000-00006D760000}"/>
    <cellStyle name="Comma 12 2 2 2 2" xfId="31854" xr:uid="{00000000-0005-0000-0000-00006E760000}"/>
    <cellStyle name="Comma 12 2 2 3" xfId="31855" xr:uid="{00000000-0005-0000-0000-00006F760000}"/>
    <cellStyle name="Comma 12 2 3" xfId="31856" xr:uid="{00000000-0005-0000-0000-000070760000}"/>
    <cellStyle name="Comma 12 2 3 2" xfId="31857" xr:uid="{00000000-0005-0000-0000-000071760000}"/>
    <cellStyle name="Comma 12 2 4" xfId="31858" xr:uid="{00000000-0005-0000-0000-000072760000}"/>
    <cellStyle name="Comma 12 3" xfId="31859" xr:uid="{00000000-0005-0000-0000-000073760000}"/>
    <cellStyle name="Comma 12 3 2" xfId="31860" xr:uid="{00000000-0005-0000-0000-000074760000}"/>
    <cellStyle name="Comma 12 3 2 2" xfId="31861" xr:uid="{00000000-0005-0000-0000-000075760000}"/>
    <cellStyle name="Comma 12 3 3" xfId="31862" xr:uid="{00000000-0005-0000-0000-000076760000}"/>
    <cellStyle name="Comma 12 4" xfId="31863" xr:uid="{00000000-0005-0000-0000-000077760000}"/>
    <cellStyle name="Comma 12 4 2" xfId="31864" xr:uid="{00000000-0005-0000-0000-000078760000}"/>
    <cellStyle name="Comma 12 4 2 2" xfId="31865" xr:uid="{00000000-0005-0000-0000-000079760000}"/>
    <cellStyle name="Comma 12 4 3" xfId="31866" xr:uid="{00000000-0005-0000-0000-00007A760000}"/>
    <cellStyle name="Comma 12 5" xfId="31867" xr:uid="{00000000-0005-0000-0000-00007B760000}"/>
    <cellStyle name="Comma 12 5 2" xfId="31868" xr:uid="{00000000-0005-0000-0000-00007C760000}"/>
    <cellStyle name="Comma 12 5 2 2" xfId="31869" xr:uid="{00000000-0005-0000-0000-00007D760000}"/>
    <cellStyle name="Comma 12 5 3" xfId="31870" xr:uid="{00000000-0005-0000-0000-00007E760000}"/>
    <cellStyle name="Comma 12 6" xfId="31871" xr:uid="{00000000-0005-0000-0000-00007F760000}"/>
    <cellStyle name="Comma 12 6 2" xfId="31872" xr:uid="{00000000-0005-0000-0000-000080760000}"/>
    <cellStyle name="Comma 12 7" xfId="31873" xr:uid="{00000000-0005-0000-0000-000081760000}"/>
    <cellStyle name="Comma 12 7 2" xfId="31874" xr:uid="{00000000-0005-0000-0000-000082760000}"/>
    <cellStyle name="Comma 12 8" xfId="31875" xr:uid="{00000000-0005-0000-0000-000083760000}"/>
    <cellStyle name="Comma 13" xfId="1102" xr:uid="{00000000-0005-0000-0000-000084760000}"/>
    <cellStyle name="Comma 13 2" xfId="31876" xr:uid="{00000000-0005-0000-0000-000085760000}"/>
    <cellStyle name="Comma 14" xfId="1103" xr:uid="{00000000-0005-0000-0000-000086760000}"/>
    <cellStyle name="Comma 14 2" xfId="31878" xr:uid="{00000000-0005-0000-0000-000087760000}"/>
    <cellStyle name="Comma 14 3" xfId="31877" xr:uid="{00000000-0005-0000-0000-000088760000}"/>
    <cellStyle name="Comma 15" xfId="1104" xr:uid="{00000000-0005-0000-0000-000089760000}"/>
    <cellStyle name="Comma 15 2" xfId="31879" xr:uid="{00000000-0005-0000-0000-00008A760000}"/>
    <cellStyle name="Comma 16" xfId="1105" xr:uid="{00000000-0005-0000-0000-00008B760000}"/>
    <cellStyle name="Comma 16 2" xfId="31880" xr:uid="{00000000-0005-0000-0000-00008C760000}"/>
    <cellStyle name="Comma 16 2 2" xfId="31881" xr:uid="{00000000-0005-0000-0000-00008D760000}"/>
    <cellStyle name="Comma 16 3" xfId="31882" xr:uid="{00000000-0005-0000-0000-00008E760000}"/>
    <cellStyle name="Comma 17" xfId="1106" xr:uid="{00000000-0005-0000-0000-00008F760000}"/>
    <cellStyle name="Comma 17 2" xfId="31883" xr:uid="{00000000-0005-0000-0000-000090760000}"/>
    <cellStyle name="Comma 18" xfId="1107" xr:uid="{00000000-0005-0000-0000-000091760000}"/>
    <cellStyle name="Comma 18 2" xfId="31885" xr:uid="{00000000-0005-0000-0000-000092760000}"/>
    <cellStyle name="Comma 18 3" xfId="31884" xr:uid="{00000000-0005-0000-0000-000093760000}"/>
    <cellStyle name="Comma 19" xfId="1108" xr:uid="{00000000-0005-0000-0000-000094760000}"/>
    <cellStyle name="Comma 2" xfId="1109" xr:uid="{00000000-0005-0000-0000-000095760000}"/>
    <cellStyle name="Comma 2 2" xfId="1110" xr:uid="{00000000-0005-0000-0000-000096760000}"/>
    <cellStyle name="Comma 2 2 2" xfId="1111" xr:uid="{00000000-0005-0000-0000-000097760000}"/>
    <cellStyle name="Comma 2 2 3" xfId="1112" xr:uid="{00000000-0005-0000-0000-000098760000}"/>
    <cellStyle name="Comma 2 2 4" xfId="1113" xr:uid="{00000000-0005-0000-0000-000099760000}"/>
    <cellStyle name="Comma 2 3" xfId="1114" xr:uid="{00000000-0005-0000-0000-00009A760000}"/>
    <cellStyle name="Comma 2 3 2" xfId="1115" xr:uid="{00000000-0005-0000-0000-00009B760000}"/>
    <cellStyle name="Comma 2 3 2 2" xfId="31887" xr:uid="{00000000-0005-0000-0000-00009C760000}"/>
    <cellStyle name="Comma 2 3 3" xfId="31886" xr:uid="{00000000-0005-0000-0000-00009D760000}"/>
    <cellStyle name="Comma 2 4" xfId="1116" xr:uid="{00000000-0005-0000-0000-00009E760000}"/>
    <cellStyle name="Comma 2 4 2" xfId="31889" xr:uid="{00000000-0005-0000-0000-00009F760000}"/>
    <cellStyle name="Comma 2 4 3" xfId="31888" xr:uid="{00000000-0005-0000-0000-0000A0760000}"/>
    <cellStyle name="Comma 2 5" xfId="1117" xr:uid="{00000000-0005-0000-0000-0000A1760000}"/>
    <cellStyle name="Comma 2 5 2" xfId="31890" xr:uid="{00000000-0005-0000-0000-0000A2760000}"/>
    <cellStyle name="Comma 2 6" xfId="31891" xr:uid="{00000000-0005-0000-0000-0000A3760000}"/>
    <cellStyle name="Comma 2 6 2" xfId="31892" xr:uid="{00000000-0005-0000-0000-0000A4760000}"/>
    <cellStyle name="Comma 2 6 2 2" xfId="31893" xr:uid="{00000000-0005-0000-0000-0000A5760000}"/>
    <cellStyle name="Comma 2 6 2 2 2" xfId="31894" xr:uid="{00000000-0005-0000-0000-0000A6760000}"/>
    <cellStyle name="Comma 2 6 2 2 2 2" xfId="31895" xr:uid="{00000000-0005-0000-0000-0000A7760000}"/>
    <cellStyle name="Comma 2 6 2 2 3" xfId="31896" xr:uid="{00000000-0005-0000-0000-0000A8760000}"/>
    <cellStyle name="Comma 2 6 2 3" xfId="31897" xr:uid="{00000000-0005-0000-0000-0000A9760000}"/>
    <cellStyle name="Comma 2 6 2 3 2" xfId="31898" xr:uid="{00000000-0005-0000-0000-0000AA760000}"/>
    <cellStyle name="Comma 2 6 2 4" xfId="31899" xr:uid="{00000000-0005-0000-0000-0000AB760000}"/>
    <cellStyle name="Comma 2 6 3" xfId="31900" xr:uid="{00000000-0005-0000-0000-0000AC760000}"/>
    <cellStyle name="Comma 2 6 3 2" xfId="31901" xr:uid="{00000000-0005-0000-0000-0000AD760000}"/>
    <cellStyle name="Comma 2 6 3 2 2" xfId="31902" xr:uid="{00000000-0005-0000-0000-0000AE760000}"/>
    <cellStyle name="Comma 2 6 3 3" xfId="31903" xr:uid="{00000000-0005-0000-0000-0000AF760000}"/>
    <cellStyle name="Comma 2 6 4" xfId="31904" xr:uid="{00000000-0005-0000-0000-0000B0760000}"/>
    <cellStyle name="Comma 2 6 4 2" xfId="31905" xr:uid="{00000000-0005-0000-0000-0000B1760000}"/>
    <cellStyle name="Comma 2 6 4 2 2" xfId="31906" xr:uid="{00000000-0005-0000-0000-0000B2760000}"/>
    <cellStyle name="Comma 2 6 4 3" xfId="31907" xr:uid="{00000000-0005-0000-0000-0000B3760000}"/>
    <cellStyle name="Comma 2 6 5" xfId="31908" xr:uid="{00000000-0005-0000-0000-0000B4760000}"/>
    <cellStyle name="Comma 2 6 5 2" xfId="31909" xr:uid="{00000000-0005-0000-0000-0000B5760000}"/>
    <cellStyle name="Comma 2 6 5 2 2" xfId="31910" xr:uid="{00000000-0005-0000-0000-0000B6760000}"/>
    <cellStyle name="Comma 2 6 5 3" xfId="31911" xr:uid="{00000000-0005-0000-0000-0000B7760000}"/>
    <cellStyle name="Comma 2 6 6" xfId="31912" xr:uid="{00000000-0005-0000-0000-0000B8760000}"/>
    <cellStyle name="Comma 2 6 6 2" xfId="31913" xr:uid="{00000000-0005-0000-0000-0000B9760000}"/>
    <cellStyle name="Comma 2 6 7" xfId="31914" xr:uid="{00000000-0005-0000-0000-0000BA760000}"/>
    <cellStyle name="Comma 2 6 7 2" xfId="31915" xr:uid="{00000000-0005-0000-0000-0000BB760000}"/>
    <cellStyle name="Comma 2 6 8" xfId="31916" xr:uid="{00000000-0005-0000-0000-0000BC760000}"/>
    <cellStyle name="Comma 2 7" xfId="31917" xr:uid="{00000000-0005-0000-0000-0000BD760000}"/>
    <cellStyle name="Comma 20" xfId="1118" xr:uid="{00000000-0005-0000-0000-0000BE760000}"/>
    <cellStyle name="Comma 21" xfId="1119" xr:uid="{00000000-0005-0000-0000-0000BF760000}"/>
    <cellStyle name="Comma 22" xfId="1120" xr:uid="{00000000-0005-0000-0000-0000C0760000}"/>
    <cellStyle name="Comma 22 2" xfId="31918" xr:uid="{00000000-0005-0000-0000-0000C1760000}"/>
    <cellStyle name="Comma 22 3" xfId="31919" xr:uid="{00000000-0005-0000-0000-0000C2760000}"/>
    <cellStyle name="Comma 23" xfId="1121" xr:uid="{00000000-0005-0000-0000-0000C3760000}"/>
    <cellStyle name="Comma 23 2" xfId="31920" xr:uid="{00000000-0005-0000-0000-0000C4760000}"/>
    <cellStyle name="Comma 23 3" xfId="31921" xr:uid="{00000000-0005-0000-0000-0000C5760000}"/>
    <cellStyle name="Comma 24" xfId="31922" xr:uid="{00000000-0005-0000-0000-0000C6760000}"/>
    <cellStyle name="Comma 24 2" xfId="31923" xr:uid="{00000000-0005-0000-0000-0000C7760000}"/>
    <cellStyle name="Comma 24 3" xfId="31924" xr:uid="{00000000-0005-0000-0000-0000C8760000}"/>
    <cellStyle name="Comma 25" xfId="31925" xr:uid="{00000000-0005-0000-0000-0000C9760000}"/>
    <cellStyle name="Comma 26" xfId="31926" xr:uid="{00000000-0005-0000-0000-0000CA760000}"/>
    <cellStyle name="Comma 27" xfId="31927" xr:uid="{00000000-0005-0000-0000-0000CB760000}"/>
    <cellStyle name="Comma 28" xfId="31928" xr:uid="{00000000-0005-0000-0000-0000CC760000}"/>
    <cellStyle name="Comma 3" xfId="1122" xr:uid="{00000000-0005-0000-0000-0000CD760000}"/>
    <cellStyle name="Comma 3 2" xfId="1123" xr:uid="{00000000-0005-0000-0000-0000CE760000}"/>
    <cellStyle name="Comma 3 2 2" xfId="1124" xr:uid="{00000000-0005-0000-0000-0000CF760000}"/>
    <cellStyle name="Comma 3 2 2 2" xfId="31932" xr:uid="{00000000-0005-0000-0000-0000D0760000}"/>
    <cellStyle name="Comma 3 2 2 2 2" xfId="31933" xr:uid="{00000000-0005-0000-0000-0000D1760000}"/>
    <cellStyle name="Comma 3 2 2 3" xfId="31934" xr:uid="{00000000-0005-0000-0000-0000D2760000}"/>
    <cellStyle name="Comma 3 2 2 4" xfId="31931" xr:uid="{00000000-0005-0000-0000-0000D3760000}"/>
    <cellStyle name="Comma 3 2 3" xfId="1125" xr:uid="{00000000-0005-0000-0000-0000D4760000}"/>
    <cellStyle name="Comma 3 2 3 2" xfId="31935" xr:uid="{00000000-0005-0000-0000-0000D5760000}"/>
    <cellStyle name="Comma 3 2 4" xfId="31936" xr:uid="{00000000-0005-0000-0000-0000D6760000}"/>
    <cellStyle name="Comma 3 2 5" xfId="31930" xr:uid="{00000000-0005-0000-0000-0000D7760000}"/>
    <cellStyle name="Comma 3 3" xfId="1126" xr:uid="{00000000-0005-0000-0000-0000D8760000}"/>
    <cellStyle name="Comma 3 3 2" xfId="31937" xr:uid="{00000000-0005-0000-0000-0000D9760000}"/>
    <cellStyle name="Comma 3 3 2 2" xfId="31938" xr:uid="{00000000-0005-0000-0000-0000DA760000}"/>
    <cellStyle name="Comma 3 3 2 2 2" xfId="31939" xr:uid="{00000000-0005-0000-0000-0000DB760000}"/>
    <cellStyle name="Comma 3 3 2 3" xfId="31940" xr:uid="{00000000-0005-0000-0000-0000DC760000}"/>
    <cellStyle name="Comma 3 3 3" xfId="31941" xr:uid="{00000000-0005-0000-0000-0000DD760000}"/>
    <cellStyle name="Comma 3 3 3 2" xfId="31942" xr:uid="{00000000-0005-0000-0000-0000DE760000}"/>
    <cellStyle name="Comma 3 3 4" xfId="31943" xr:uid="{00000000-0005-0000-0000-0000DF760000}"/>
    <cellStyle name="Comma 3 4" xfId="1127" xr:uid="{00000000-0005-0000-0000-0000E0760000}"/>
    <cellStyle name="Comma 3 4 2" xfId="31945" xr:uid="{00000000-0005-0000-0000-0000E1760000}"/>
    <cellStyle name="Comma 3 4 2 2" xfId="31946" xr:uid="{00000000-0005-0000-0000-0000E2760000}"/>
    <cellStyle name="Comma 3 4 2 2 2" xfId="31947" xr:uid="{00000000-0005-0000-0000-0000E3760000}"/>
    <cellStyle name="Comma 3 4 2 3" xfId="31948" xr:uid="{00000000-0005-0000-0000-0000E4760000}"/>
    <cellStyle name="Comma 3 4 3" xfId="31949" xr:uid="{00000000-0005-0000-0000-0000E5760000}"/>
    <cellStyle name="Comma 3 4 3 2" xfId="31950" xr:uid="{00000000-0005-0000-0000-0000E6760000}"/>
    <cellStyle name="Comma 3 4 4" xfId="31951" xr:uid="{00000000-0005-0000-0000-0000E7760000}"/>
    <cellStyle name="Comma 3 4 5" xfId="31944" xr:uid="{00000000-0005-0000-0000-0000E8760000}"/>
    <cellStyle name="Comma 3 5" xfId="1128" xr:uid="{00000000-0005-0000-0000-0000E9760000}"/>
    <cellStyle name="Comma 3 5 2" xfId="31953" xr:uid="{00000000-0005-0000-0000-0000EA760000}"/>
    <cellStyle name="Comma 3 5 2 2" xfId="31954" xr:uid="{00000000-0005-0000-0000-0000EB760000}"/>
    <cellStyle name="Comma 3 5 3" xfId="31955" xr:uid="{00000000-0005-0000-0000-0000EC760000}"/>
    <cellStyle name="Comma 3 5 4" xfId="31952" xr:uid="{00000000-0005-0000-0000-0000ED760000}"/>
    <cellStyle name="Comma 3 6" xfId="31956" xr:uid="{00000000-0005-0000-0000-0000EE760000}"/>
    <cellStyle name="Comma 3 6 2" xfId="31957" xr:uid="{00000000-0005-0000-0000-0000EF760000}"/>
    <cellStyle name="Comma 3 7" xfId="31958" xr:uid="{00000000-0005-0000-0000-0000F0760000}"/>
    <cellStyle name="Comma 3 8" xfId="31929" xr:uid="{00000000-0005-0000-0000-0000F1760000}"/>
    <cellStyle name="Comma 4" xfId="1129" xr:uid="{00000000-0005-0000-0000-0000F2760000}"/>
    <cellStyle name="Comma 4 2" xfId="1130" xr:uid="{00000000-0005-0000-0000-0000F3760000}"/>
    <cellStyle name="Comma 4 2 2" xfId="31960" xr:uid="{00000000-0005-0000-0000-0000F4760000}"/>
    <cellStyle name="Comma 4 2 2 2" xfId="31961" xr:uid="{00000000-0005-0000-0000-0000F5760000}"/>
    <cellStyle name="Comma 4 2 2 2 2" xfId="31962" xr:uid="{00000000-0005-0000-0000-0000F6760000}"/>
    <cellStyle name="Comma 4 2 2 3" xfId="31963" xr:uid="{00000000-0005-0000-0000-0000F7760000}"/>
    <cellStyle name="Comma 4 2 3" xfId="31964" xr:uid="{00000000-0005-0000-0000-0000F8760000}"/>
    <cellStyle name="Comma 4 2 3 2" xfId="31965" xr:uid="{00000000-0005-0000-0000-0000F9760000}"/>
    <cellStyle name="Comma 4 2 4" xfId="31966" xr:uid="{00000000-0005-0000-0000-0000FA760000}"/>
    <cellStyle name="Comma 4 2 5" xfId="31959" xr:uid="{00000000-0005-0000-0000-0000FB760000}"/>
    <cellStyle name="Comma 4 3" xfId="1131" xr:uid="{00000000-0005-0000-0000-0000FC760000}"/>
    <cellStyle name="Comma 4 3 2" xfId="31968" xr:uid="{00000000-0005-0000-0000-0000FD760000}"/>
    <cellStyle name="Comma 4 3 2 2" xfId="31969" xr:uid="{00000000-0005-0000-0000-0000FE760000}"/>
    <cellStyle name="Comma 4 3 2 2 2" xfId="31970" xr:uid="{00000000-0005-0000-0000-0000FF760000}"/>
    <cellStyle name="Comma 4 3 2 3" xfId="31971" xr:uid="{00000000-0005-0000-0000-000000770000}"/>
    <cellStyle name="Comma 4 3 3" xfId="31972" xr:uid="{00000000-0005-0000-0000-000001770000}"/>
    <cellStyle name="Comma 4 3 3 2" xfId="31973" xr:uid="{00000000-0005-0000-0000-000002770000}"/>
    <cellStyle name="Comma 4 3 4" xfId="31974" xr:uid="{00000000-0005-0000-0000-000003770000}"/>
    <cellStyle name="Comma 4 3 5" xfId="31967" xr:uid="{00000000-0005-0000-0000-000004770000}"/>
    <cellStyle name="Comma 4 4" xfId="1132" xr:uid="{00000000-0005-0000-0000-000005770000}"/>
    <cellStyle name="Comma 4 4 2" xfId="31976" xr:uid="{00000000-0005-0000-0000-000006770000}"/>
    <cellStyle name="Comma 4 4 2 2" xfId="31977" xr:uid="{00000000-0005-0000-0000-000007770000}"/>
    <cellStyle name="Comma 4 4 2 2 2" xfId="31978" xr:uid="{00000000-0005-0000-0000-000008770000}"/>
    <cellStyle name="Comma 4 4 2 3" xfId="31979" xr:uid="{00000000-0005-0000-0000-000009770000}"/>
    <cellStyle name="Comma 4 4 3" xfId="31980" xr:uid="{00000000-0005-0000-0000-00000A770000}"/>
    <cellStyle name="Comma 4 4 3 2" xfId="31981" xr:uid="{00000000-0005-0000-0000-00000B770000}"/>
    <cellStyle name="Comma 4 4 4" xfId="31982" xr:uid="{00000000-0005-0000-0000-00000C770000}"/>
    <cellStyle name="Comma 4 4 5" xfId="31975" xr:uid="{00000000-0005-0000-0000-00000D770000}"/>
    <cellStyle name="Comma 4 5" xfId="31983" xr:uid="{00000000-0005-0000-0000-00000E770000}"/>
    <cellStyle name="Comma 4 5 2" xfId="31984" xr:uid="{00000000-0005-0000-0000-00000F770000}"/>
    <cellStyle name="Comma 4 5 2 2" xfId="31985" xr:uid="{00000000-0005-0000-0000-000010770000}"/>
    <cellStyle name="Comma 4 5 3" xfId="31986" xr:uid="{00000000-0005-0000-0000-000011770000}"/>
    <cellStyle name="Comma 4 6" xfId="31987" xr:uid="{00000000-0005-0000-0000-000012770000}"/>
    <cellStyle name="Comma 4 6 2" xfId="31988" xr:uid="{00000000-0005-0000-0000-000013770000}"/>
    <cellStyle name="Comma 4 7" xfId="31989" xr:uid="{00000000-0005-0000-0000-000014770000}"/>
    <cellStyle name="Comma 5" xfId="1133" xr:uid="{00000000-0005-0000-0000-000015770000}"/>
    <cellStyle name="Comma 5 2" xfId="1134" xr:uid="{00000000-0005-0000-0000-000016770000}"/>
    <cellStyle name="Comma 5 2 2" xfId="31992" xr:uid="{00000000-0005-0000-0000-000017770000}"/>
    <cellStyle name="Comma 5 2 2 2" xfId="31993" xr:uid="{00000000-0005-0000-0000-000018770000}"/>
    <cellStyle name="Comma 5 2 2 2 2" xfId="31994" xr:uid="{00000000-0005-0000-0000-000019770000}"/>
    <cellStyle name="Comma 5 2 2 3" xfId="31995" xr:uid="{00000000-0005-0000-0000-00001A770000}"/>
    <cellStyle name="Comma 5 2 3" xfId="31996" xr:uid="{00000000-0005-0000-0000-00001B770000}"/>
    <cellStyle name="Comma 5 2 3 2" xfId="31997" xr:uid="{00000000-0005-0000-0000-00001C770000}"/>
    <cellStyle name="Comma 5 2 4" xfId="31998" xr:uid="{00000000-0005-0000-0000-00001D770000}"/>
    <cellStyle name="Comma 5 2 5" xfId="31991" xr:uid="{00000000-0005-0000-0000-00001E770000}"/>
    <cellStyle name="Comma 5 3" xfId="31999" xr:uid="{00000000-0005-0000-0000-00001F770000}"/>
    <cellStyle name="Comma 5 3 2" xfId="32000" xr:uid="{00000000-0005-0000-0000-000020770000}"/>
    <cellStyle name="Comma 5 3 2 2" xfId="32001" xr:uid="{00000000-0005-0000-0000-000021770000}"/>
    <cellStyle name="Comma 5 3 3" xfId="32002" xr:uid="{00000000-0005-0000-0000-000022770000}"/>
    <cellStyle name="Comma 5 4" xfId="32003" xr:uid="{00000000-0005-0000-0000-000023770000}"/>
    <cellStyle name="Comma 5 4 2" xfId="32004" xr:uid="{00000000-0005-0000-0000-000024770000}"/>
    <cellStyle name="Comma 5 5" xfId="32005" xr:uid="{00000000-0005-0000-0000-000025770000}"/>
    <cellStyle name="Comma 5 6" xfId="31990" xr:uid="{00000000-0005-0000-0000-000026770000}"/>
    <cellStyle name="Comma 6" xfId="1135" xr:uid="{00000000-0005-0000-0000-000027770000}"/>
    <cellStyle name="Comma 6 2" xfId="32007" xr:uid="{00000000-0005-0000-0000-000028770000}"/>
    <cellStyle name="Comma 6 3" xfId="32008" xr:uid="{00000000-0005-0000-0000-000029770000}"/>
    <cellStyle name="Comma 6 4" xfId="32006" xr:uid="{00000000-0005-0000-0000-00002A770000}"/>
    <cellStyle name="Comma 7" xfId="1136" xr:uid="{00000000-0005-0000-0000-00002B770000}"/>
    <cellStyle name="Comma 7 2" xfId="32009" xr:uid="{00000000-0005-0000-0000-00002C770000}"/>
    <cellStyle name="Comma 8" xfId="1137" xr:uid="{00000000-0005-0000-0000-00002D770000}"/>
    <cellStyle name="Comma 8 10" xfId="32010" xr:uid="{00000000-0005-0000-0000-00002E770000}"/>
    <cellStyle name="Comma 8 10 2" xfId="32011" xr:uid="{00000000-0005-0000-0000-00002F770000}"/>
    <cellStyle name="Comma 8 10 2 2" xfId="32012" xr:uid="{00000000-0005-0000-0000-000030770000}"/>
    <cellStyle name="Comma 8 10 3" xfId="32013" xr:uid="{00000000-0005-0000-0000-000031770000}"/>
    <cellStyle name="Comma 8 11" xfId="32014" xr:uid="{00000000-0005-0000-0000-000032770000}"/>
    <cellStyle name="Comma 8 11 2" xfId="32015" xr:uid="{00000000-0005-0000-0000-000033770000}"/>
    <cellStyle name="Comma 8 12" xfId="32016" xr:uid="{00000000-0005-0000-0000-000034770000}"/>
    <cellStyle name="Comma 8 12 2" xfId="32017" xr:uid="{00000000-0005-0000-0000-000035770000}"/>
    <cellStyle name="Comma 8 13" xfId="32018" xr:uid="{00000000-0005-0000-0000-000036770000}"/>
    <cellStyle name="Comma 8 14" xfId="32019" xr:uid="{00000000-0005-0000-0000-000037770000}"/>
    <cellStyle name="Comma 8 2" xfId="32020" xr:uid="{00000000-0005-0000-0000-000038770000}"/>
    <cellStyle name="Comma 8 2 10" xfId="32021" xr:uid="{00000000-0005-0000-0000-000039770000}"/>
    <cellStyle name="Comma 8 2 10 2" xfId="32022" xr:uid="{00000000-0005-0000-0000-00003A770000}"/>
    <cellStyle name="Comma 8 2 11" xfId="32023" xr:uid="{00000000-0005-0000-0000-00003B770000}"/>
    <cellStyle name="Comma 8 2 2" xfId="32024" xr:uid="{00000000-0005-0000-0000-00003C770000}"/>
    <cellStyle name="Comma 8 2 2 10" xfId="32025" xr:uid="{00000000-0005-0000-0000-00003D770000}"/>
    <cellStyle name="Comma 8 2 2 2" xfId="32026" xr:uid="{00000000-0005-0000-0000-00003E770000}"/>
    <cellStyle name="Comma 8 2 2 2 2" xfId="32027" xr:uid="{00000000-0005-0000-0000-00003F770000}"/>
    <cellStyle name="Comma 8 2 2 2 2 2" xfId="32028" xr:uid="{00000000-0005-0000-0000-000040770000}"/>
    <cellStyle name="Comma 8 2 2 2 2 2 2" xfId="32029" xr:uid="{00000000-0005-0000-0000-000041770000}"/>
    <cellStyle name="Comma 8 2 2 2 2 2 2 2" xfId="32030" xr:uid="{00000000-0005-0000-0000-000042770000}"/>
    <cellStyle name="Comma 8 2 2 2 2 2 3" xfId="32031" xr:uid="{00000000-0005-0000-0000-000043770000}"/>
    <cellStyle name="Comma 8 2 2 2 2 3" xfId="32032" xr:uid="{00000000-0005-0000-0000-000044770000}"/>
    <cellStyle name="Comma 8 2 2 2 2 3 2" xfId="32033" xr:uid="{00000000-0005-0000-0000-000045770000}"/>
    <cellStyle name="Comma 8 2 2 2 2 3 2 2" xfId="32034" xr:uid="{00000000-0005-0000-0000-000046770000}"/>
    <cellStyle name="Comma 8 2 2 2 2 3 3" xfId="32035" xr:uid="{00000000-0005-0000-0000-000047770000}"/>
    <cellStyle name="Comma 8 2 2 2 2 4" xfId="32036" xr:uid="{00000000-0005-0000-0000-000048770000}"/>
    <cellStyle name="Comma 8 2 2 2 2 4 2" xfId="32037" xr:uid="{00000000-0005-0000-0000-000049770000}"/>
    <cellStyle name="Comma 8 2 2 2 2 4 2 2" xfId="32038" xr:uid="{00000000-0005-0000-0000-00004A770000}"/>
    <cellStyle name="Comma 8 2 2 2 2 4 3" xfId="32039" xr:uid="{00000000-0005-0000-0000-00004B770000}"/>
    <cellStyle name="Comma 8 2 2 2 2 5" xfId="32040" xr:uid="{00000000-0005-0000-0000-00004C770000}"/>
    <cellStyle name="Comma 8 2 2 2 2 5 2" xfId="32041" xr:uid="{00000000-0005-0000-0000-00004D770000}"/>
    <cellStyle name="Comma 8 2 2 2 2 6" xfId="32042" xr:uid="{00000000-0005-0000-0000-00004E770000}"/>
    <cellStyle name="Comma 8 2 2 2 2 6 2" xfId="32043" xr:uid="{00000000-0005-0000-0000-00004F770000}"/>
    <cellStyle name="Comma 8 2 2 2 2 7" xfId="32044" xr:uid="{00000000-0005-0000-0000-000050770000}"/>
    <cellStyle name="Comma 8 2 2 2 3" xfId="32045" xr:uid="{00000000-0005-0000-0000-000051770000}"/>
    <cellStyle name="Comma 8 2 2 2 3 2" xfId="32046" xr:uid="{00000000-0005-0000-0000-000052770000}"/>
    <cellStyle name="Comma 8 2 2 2 3 2 2" xfId="32047" xr:uid="{00000000-0005-0000-0000-000053770000}"/>
    <cellStyle name="Comma 8 2 2 2 3 2 2 2" xfId="32048" xr:uid="{00000000-0005-0000-0000-000054770000}"/>
    <cellStyle name="Comma 8 2 2 2 3 2 3" xfId="32049" xr:uid="{00000000-0005-0000-0000-000055770000}"/>
    <cellStyle name="Comma 8 2 2 2 3 3" xfId="32050" xr:uid="{00000000-0005-0000-0000-000056770000}"/>
    <cellStyle name="Comma 8 2 2 2 3 3 2" xfId="32051" xr:uid="{00000000-0005-0000-0000-000057770000}"/>
    <cellStyle name="Comma 8 2 2 2 3 4" xfId="32052" xr:uid="{00000000-0005-0000-0000-000058770000}"/>
    <cellStyle name="Comma 8 2 2 2 4" xfId="32053" xr:uid="{00000000-0005-0000-0000-000059770000}"/>
    <cellStyle name="Comma 8 2 2 2 4 2" xfId="32054" xr:uid="{00000000-0005-0000-0000-00005A770000}"/>
    <cellStyle name="Comma 8 2 2 2 4 2 2" xfId="32055" xr:uid="{00000000-0005-0000-0000-00005B770000}"/>
    <cellStyle name="Comma 8 2 2 2 4 3" xfId="32056" xr:uid="{00000000-0005-0000-0000-00005C770000}"/>
    <cellStyle name="Comma 8 2 2 2 5" xfId="32057" xr:uid="{00000000-0005-0000-0000-00005D770000}"/>
    <cellStyle name="Comma 8 2 2 2 5 2" xfId="32058" xr:uid="{00000000-0005-0000-0000-00005E770000}"/>
    <cellStyle name="Comma 8 2 2 2 5 2 2" xfId="32059" xr:uid="{00000000-0005-0000-0000-00005F770000}"/>
    <cellStyle name="Comma 8 2 2 2 5 3" xfId="32060" xr:uid="{00000000-0005-0000-0000-000060770000}"/>
    <cellStyle name="Comma 8 2 2 2 6" xfId="32061" xr:uid="{00000000-0005-0000-0000-000061770000}"/>
    <cellStyle name="Comma 8 2 2 2 6 2" xfId="32062" xr:uid="{00000000-0005-0000-0000-000062770000}"/>
    <cellStyle name="Comma 8 2 2 2 6 2 2" xfId="32063" xr:uid="{00000000-0005-0000-0000-000063770000}"/>
    <cellStyle name="Comma 8 2 2 2 6 3" xfId="32064" xr:uid="{00000000-0005-0000-0000-000064770000}"/>
    <cellStyle name="Comma 8 2 2 2 7" xfId="32065" xr:uid="{00000000-0005-0000-0000-000065770000}"/>
    <cellStyle name="Comma 8 2 2 2 7 2" xfId="32066" xr:uid="{00000000-0005-0000-0000-000066770000}"/>
    <cellStyle name="Comma 8 2 2 2 8" xfId="32067" xr:uid="{00000000-0005-0000-0000-000067770000}"/>
    <cellStyle name="Comma 8 2 2 2 8 2" xfId="32068" xr:uid="{00000000-0005-0000-0000-000068770000}"/>
    <cellStyle name="Comma 8 2 2 2 9" xfId="32069" xr:uid="{00000000-0005-0000-0000-000069770000}"/>
    <cellStyle name="Comma 8 2 2 3" xfId="32070" xr:uid="{00000000-0005-0000-0000-00006A770000}"/>
    <cellStyle name="Comma 8 2 2 3 2" xfId="32071" xr:uid="{00000000-0005-0000-0000-00006B770000}"/>
    <cellStyle name="Comma 8 2 2 3 2 2" xfId="32072" xr:uid="{00000000-0005-0000-0000-00006C770000}"/>
    <cellStyle name="Comma 8 2 2 3 2 2 2" xfId="32073" xr:uid="{00000000-0005-0000-0000-00006D770000}"/>
    <cellStyle name="Comma 8 2 2 3 2 3" xfId="32074" xr:uid="{00000000-0005-0000-0000-00006E770000}"/>
    <cellStyle name="Comma 8 2 2 3 3" xfId="32075" xr:uid="{00000000-0005-0000-0000-00006F770000}"/>
    <cellStyle name="Comma 8 2 2 3 3 2" xfId="32076" xr:uid="{00000000-0005-0000-0000-000070770000}"/>
    <cellStyle name="Comma 8 2 2 3 3 2 2" xfId="32077" xr:uid="{00000000-0005-0000-0000-000071770000}"/>
    <cellStyle name="Comma 8 2 2 3 3 3" xfId="32078" xr:uid="{00000000-0005-0000-0000-000072770000}"/>
    <cellStyle name="Comma 8 2 2 3 4" xfId="32079" xr:uid="{00000000-0005-0000-0000-000073770000}"/>
    <cellStyle name="Comma 8 2 2 3 4 2" xfId="32080" xr:uid="{00000000-0005-0000-0000-000074770000}"/>
    <cellStyle name="Comma 8 2 2 3 4 2 2" xfId="32081" xr:uid="{00000000-0005-0000-0000-000075770000}"/>
    <cellStyle name="Comma 8 2 2 3 4 3" xfId="32082" xr:uid="{00000000-0005-0000-0000-000076770000}"/>
    <cellStyle name="Comma 8 2 2 3 5" xfId="32083" xr:uid="{00000000-0005-0000-0000-000077770000}"/>
    <cellStyle name="Comma 8 2 2 3 5 2" xfId="32084" xr:uid="{00000000-0005-0000-0000-000078770000}"/>
    <cellStyle name="Comma 8 2 2 3 6" xfId="32085" xr:uid="{00000000-0005-0000-0000-000079770000}"/>
    <cellStyle name="Comma 8 2 2 3 6 2" xfId="32086" xr:uid="{00000000-0005-0000-0000-00007A770000}"/>
    <cellStyle name="Comma 8 2 2 3 7" xfId="32087" xr:uid="{00000000-0005-0000-0000-00007B770000}"/>
    <cellStyle name="Comma 8 2 2 4" xfId="32088" xr:uid="{00000000-0005-0000-0000-00007C770000}"/>
    <cellStyle name="Comma 8 2 2 4 2" xfId="32089" xr:uid="{00000000-0005-0000-0000-00007D770000}"/>
    <cellStyle name="Comma 8 2 2 4 2 2" xfId="32090" xr:uid="{00000000-0005-0000-0000-00007E770000}"/>
    <cellStyle name="Comma 8 2 2 4 2 2 2" xfId="32091" xr:uid="{00000000-0005-0000-0000-00007F770000}"/>
    <cellStyle name="Comma 8 2 2 4 2 3" xfId="32092" xr:uid="{00000000-0005-0000-0000-000080770000}"/>
    <cellStyle name="Comma 8 2 2 4 3" xfId="32093" xr:uid="{00000000-0005-0000-0000-000081770000}"/>
    <cellStyle name="Comma 8 2 2 4 3 2" xfId="32094" xr:uid="{00000000-0005-0000-0000-000082770000}"/>
    <cellStyle name="Comma 8 2 2 4 4" xfId="32095" xr:uid="{00000000-0005-0000-0000-000083770000}"/>
    <cellStyle name="Comma 8 2 2 5" xfId="32096" xr:uid="{00000000-0005-0000-0000-000084770000}"/>
    <cellStyle name="Comma 8 2 2 5 2" xfId="32097" xr:uid="{00000000-0005-0000-0000-000085770000}"/>
    <cellStyle name="Comma 8 2 2 5 2 2" xfId="32098" xr:uid="{00000000-0005-0000-0000-000086770000}"/>
    <cellStyle name="Comma 8 2 2 5 3" xfId="32099" xr:uid="{00000000-0005-0000-0000-000087770000}"/>
    <cellStyle name="Comma 8 2 2 6" xfId="32100" xr:uid="{00000000-0005-0000-0000-000088770000}"/>
    <cellStyle name="Comma 8 2 2 6 2" xfId="32101" xr:uid="{00000000-0005-0000-0000-000089770000}"/>
    <cellStyle name="Comma 8 2 2 6 2 2" xfId="32102" xr:uid="{00000000-0005-0000-0000-00008A770000}"/>
    <cellStyle name="Comma 8 2 2 6 3" xfId="32103" xr:uid="{00000000-0005-0000-0000-00008B770000}"/>
    <cellStyle name="Comma 8 2 2 7" xfId="32104" xr:uid="{00000000-0005-0000-0000-00008C770000}"/>
    <cellStyle name="Comma 8 2 2 7 2" xfId="32105" xr:uid="{00000000-0005-0000-0000-00008D770000}"/>
    <cellStyle name="Comma 8 2 2 7 2 2" xfId="32106" xr:uid="{00000000-0005-0000-0000-00008E770000}"/>
    <cellStyle name="Comma 8 2 2 7 3" xfId="32107" xr:uid="{00000000-0005-0000-0000-00008F770000}"/>
    <cellStyle name="Comma 8 2 2 8" xfId="32108" xr:uid="{00000000-0005-0000-0000-000090770000}"/>
    <cellStyle name="Comma 8 2 2 8 2" xfId="32109" xr:uid="{00000000-0005-0000-0000-000091770000}"/>
    <cellStyle name="Comma 8 2 2 9" xfId="32110" xr:uid="{00000000-0005-0000-0000-000092770000}"/>
    <cellStyle name="Comma 8 2 2 9 2" xfId="32111" xr:uid="{00000000-0005-0000-0000-000093770000}"/>
    <cellStyle name="Comma 8 2 3" xfId="32112" xr:uid="{00000000-0005-0000-0000-000094770000}"/>
    <cellStyle name="Comma 8 2 3 2" xfId="32113" xr:uid="{00000000-0005-0000-0000-000095770000}"/>
    <cellStyle name="Comma 8 2 3 2 2" xfId="32114" xr:uid="{00000000-0005-0000-0000-000096770000}"/>
    <cellStyle name="Comma 8 2 3 2 2 2" xfId="32115" xr:uid="{00000000-0005-0000-0000-000097770000}"/>
    <cellStyle name="Comma 8 2 3 2 2 2 2" xfId="32116" xr:uid="{00000000-0005-0000-0000-000098770000}"/>
    <cellStyle name="Comma 8 2 3 2 2 3" xfId="32117" xr:uid="{00000000-0005-0000-0000-000099770000}"/>
    <cellStyle name="Comma 8 2 3 2 3" xfId="32118" xr:uid="{00000000-0005-0000-0000-00009A770000}"/>
    <cellStyle name="Comma 8 2 3 2 3 2" xfId="32119" xr:uid="{00000000-0005-0000-0000-00009B770000}"/>
    <cellStyle name="Comma 8 2 3 2 3 2 2" xfId="32120" xr:uid="{00000000-0005-0000-0000-00009C770000}"/>
    <cellStyle name="Comma 8 2 3 2 3 3" xfId="32121" xr:uid="{00000000-0005-0000-0000-00009D770000}"/>
    <cellStyle name="Comma 8 2 3 2 4" xfId="32122" xr:uid="{00000000-0005-0000-0000-00009E770000}"/>
    <cellStyle name="Comma 8 2 3 2 4 2" xfId="32123" xr:uid="{00000000-0005-0000-0000-00009F770000}"/>
    <cellStyle name="Comma 8 2 3 2 4 2 2" xfId="32124" xr:uid="{00000000-0005-0000-0000-0000A0770000}"/>
    <cellStyle name="Comma 8 2 3 2 4 3" xfId="32125" xr:uid="{00000000-0005-0000-0000-0000A1770000}"/>
    <cellStyle name="Comma 8 2 3 2 5" xfId="32126" xr:uid="{00000000-0005-0000-0000-0000A2770000}"/>
    <cellStyle name="Comma 8 2 3 2 5 2" xfId="32127" xr:uid="{00000000-0005-0000-0000-0000A3770000}"/>
    <cellStyle name="Comma 8 2 3 2 6" xfId="32128" xr:uid="{00000000-0005-0000-0000-0000A4770000}"/>
    <cellStyle name="Comma 8 2 3 2 6 2" xfId="32129" xr:uid="{00000000-0005-0000-0000-0000A5770000}"/>
    <cellStyle name="Comma 8 2 3 2 7" xfId="32130" xr:uid="{00000000-0005-0000-0000-0000A6770000}"/>
    <cellStyle name="Comma 8 2 3 3" xfId="32131" xr:uid="{00000000-0005-0000-0000-0000A7770000}"/>
    <cellStyle name="Comma 8 2 3 3 2" xfId="32132" xr:uid="{00000000-0005-0000-0000-0000A8770000}"/>
    <cellStyle name="Comma 8 2 3 3 2 2" xfId="32133" xr:uid="{00000000-0005-0000-0000-0000A9770000}"/>
    <cellStyle name="Comma 8 2 3 3 2 2 2" xfId="32134" xr:uid="{00000000-0005-0000-0000-0000AA770000}"/>
    <cellStyle name="Comma 8 2 3 3 2 3" xfId="32135" xr:uid="{00000000-0005-0000-0000-0000AB770000}"/>
    <cellStyle name="Comma 8 2 3 3 3" xfId="32136" xr:uid="{00000000-0005-0000-0000-0000AC770000}"/>
    <cellStyle name="Comma 8 2 3 3 3 2" xfId="32137" xr:uid="{00000000-0005-0000-0000-0000AD770000}"/>
    <cellStyle name="Comma 8 2 3 3 4" xfId="32138" xr:uid="{00000000-0005-0000-0000-0000AE770000}"/>
    <cellStyle name="Comma 8 2 3 4" xfId="32139" xr:uid="{00000000-0005-0000-0000-0000AF770000}"/>
    <cellStyle name="Comma 8 2 3 4 2" xfId="32140" xr:uid="{00000000-0005-0000-0000-0000B0770000}"/>
    <cellStyle name="Comma 8 2 3 4 2 2" xfId="32141" xr:uid="{00000000-0005-0000-0000-0000B1770000}"/>
    <cellStyle name="Comma 8 2 3 4 3" xfId="32142" xr:uid="{00000000-0005-0000-0000-0000B2770000}"/>
    <cellStyle name="Comma 8 2 3 5" xfId="32143" xr:uid="{00000000-0005-0000-0000-0000B3770000}"/>
    <cellStyle name="Comma 8 2 3 5 2" xfId="32144" xr:uid="{00000000-0005-0000-0000-0000B4770000}"/>
    <cellStyle name="Comma 8 2 3 5 2 2" xfId="32145" xr:uid="{00000000-0005-0000-0000-0000B5770000}"/>
    <cellStyle name="Comma 8 2 3 5 3" xfId="32146" xr:uid="{00000000-0005-0000-0000-0000B6770000}"/>
    <cellStyle name="Comma 8 2 3 6" xfId="32147" xr:uid="{00000000-0005-0000-0000-0000B7770000}"/>
    <cellStyle name="Comma 8 2 3 6 2" xfId="32148" xr:uid="{00000000-0005-0000-0000-0000B8770000}"/>
    <cellStyle name="Comma 8 2 3 6 2 2" xfId="32149" xr:uid="{00000000-0005-0000-0000-0000B9770000}"/>
    <cellStyle name="Comma 8 2 3 6 3" xfId="32150" xr:uid="{00000000-0005-0000-0000-0000BA770000}"/>
    <cellStyle name="Comma 8 2 3 7" xfId="32151" xr:uid="{00000000-0005-0000-0000-0000BB770000}"/>
    <cellStyle name="Comma 8 2 3 7 2" xfId="32152" xr:uid="{00000000-0005-0000-0000-0000BC770000}"/>
    <cellStyle name="Comma 8 2 3 8" xfId="32153" xr:uid="{00000000-0005-0000-0000-0000BD770000}"/>
    <cellStyle name="Comma 8 2 3 8 2" xfId="32154" xr:uid="{00000000-0005-0000-0000-0000BE770000}"/>
    <cellStyle name="Comma 8 2 3 9" xfId="32155" xr:uid="{00000000-0005-0000-0000-0000BF770000}"/>
    <cellStyle name="Comma 8 2 4" xfId="32156" xr:uid="{00000000-0005-0000-0000-0000C0770000}"/>
    <cellStyle name="Comma 8 2 4 2" xfId="32157" xr:uid="{00000000-0005-0000-0000-0000C1770000}"/>
    <cellStyle name="Comma 8 2 4 2 2" xfId="32158" xr:uid="{00000000-0005-0000-0000-0000C2770000}"/>
    <cellStyle name="Comma 8 2 4 2 2 2" xfId="32159" xr:uid="{00000000-0005-0000-0000-0000C3770000}"/>
    <cellStyle name="Comma 8 2 4 2 3" xfId="32160" xr:uid="{00000000-0005-0000-0000-0000C4770000}"/>
    <cellStyle name="Comma 8 2 4 3" xfId="32161" xr:uid="{00000000-0005-0000-0000-0000C5770000}"/>
    <cellStyle name="Comma 8 2 4 3 2" xfId="32162" xr:uid="{00000000-0005-0000-0000-0000C6770000}"/>
    <cellStyle name="Comma 8 2 4 3 2 2" xfId="32163" xr:uid="{00000000-0005-0000-0000-0000C7770000}"/>
    <cellStyle name="Comma 8 2 4 3 3" xfId="32164" xr:uid="{00000000-0005-0000-0000-0000C8770000}"/>
    <cellStyle name="Comma 8 2 4 4" xfId="32165" xr:uid="{00000000-0005-0000-0000-0000C9770000}"/>
    <cellStyle name="Comma 8 2 4 4 2" xfId="32166" xr:uid="{00000000-0005-0000-0000-0000CA770000}"/>
    <cellStyle name="Comma 8 2 4 4 2 2" xfId="32167" xr:uid="{00000000-0005-0000-0000-0000CB770000}"/>
    <cellStyle name="Comma 8 2 4 4 3" xfId="32168" xr:uid="{00000000-0005-0000-0000-0000CC770000}"/>
    <cellStyle name="Comma 8 2 4 5" xfId="32169" xr:uid="{00000000-0005-0000-0000-0000CD770000}"/>
    <cellStyle name="Comma 8 2 4 5 2" xfId="32170" xr:uid="{00000000-0005-0000-0000-0000CE770000}"/>
    <cellStyle name="Comma 8 2 4 6" xfId="32171" xr:uid="{00000000-0005-0000-0000-0000CF770000}"/>
    <cellStyle name="Comma 8 2 4 6 2" xfId="32172" xr:uid="{00000000-0005-0000-0000-0000D0770000}"/>
    <cellStyle name="Comma 8 2 4 7" xfId="32173" xr:uid="{00000000-0005-0000-0000-0000D1770000}"/>
    <cellStyle name="Comma 8 2 5" xfId="32174" xr:uid="{00000000-0005-0000-0000-0000D2770000}"/>
    <cellStyle name="Comma 8 2 5 2" xfId="32175" xr:uid="{00000000-0005-0000-0000-0000D3770000}"/>
    <cellStyle name="Comma 8 2 5 2 2" xfId="32176" xr:uid="{00000000-0005-0000-0000-0000D4770000}"/>
    <cellStyle name="Comma 8 2 5 2 2 2" xfId="32177" xr:uid="{00000000-0005-0000-0000-0000D5770000}"/>
    <cellStyle name="Comma 8 2 5 2 3" xfId="32178" xr:uid="{00000000-0005-0000-0000-0000D6770000}"/>
    <cellStyle name="Comma 8 2 5 3" xfId="32179" xr:uid="{00000000-0005-0000-0000-0000D7770000}"/>
    <cellStyle name="Comma 8 2 5 3 2" xfId="32180" xr:uid="{00000000-0005-0000-0000-0000D8770000}"/>
    <cellStyle name="Comma 8 2 5 4" xfId="32181" xr:uid="{00000000-0005-0000-0000-0000D9770000}"/>
    <cellStyle name="Comma 8 2 6" xfId="32182" xr:uid="{00000000-0005-0000-0000-0000DA770000}"/>
    <cellStyle name="Comma 8 2 6 2" xfId="32183" xr:uid="{00000000-0005-0000-0000-0000DB770000}"/>
    <cellStyle name="Comma 8 2 6 2 2" xfId="32184" xr:uid="{00000000-0005-0000-0000-0000DC770000}"/>
    <cellStyle name="Comma 8 2 6 3" xfId="32185" xr:uid="{00000000-0005-0000-0000-0000DD770000}"/>
    <cellStyle name="Comma 8 2 7" xfId="32186" xr:uid="{00000000-0005-0000-0000-0000DE770000}"/>
    <cellStyle name="Comma 8 2 7 2" xfId="32187" xr:uid="{00000000-0005-0000-0000-0000DF770000}"/>
    <cellStyle name="Comma 8 2 7 2 2" xfId="32188" xr:uid="{00000000-0005-0000-0000-0000E0770000}"/>
    <cellStyle name="Comma 8 2 7 3" xfId="32189" xr:uid="{00000000-0005-0000-0000-0000E1770000}"/>
    <cellStyle name="Comma 8 2 8" xfId="32190" xr:uid="{00000000-0005-0000-0000-0000E2770000}"/>
    <cellStyle name="Comma 8 2 8 2" xfId="32191" xr:uid="{00000000-0005-0000-0000-0000E3770000}"/>
    <cellStyle name="Comma 8 2 8 2 2" xfId="32192" xr:uid="{00000000-0005-0000-0000-0000E4770000}"/>
    <cellStyle name="Comma 8 2 8 3" xfId="32193" xr:uid="{00000000-0005-0000-0000-0000E5770000}"/>
    <cellStyle name="Comma 8 2 9" xfId="32194" xr:uid="{00000000-0005-0000-0000-0000E6770000}"/>
    <cellStyle name="Comma 8 2 9 2" xfId="32195" xr:uid="{00000000-0005-0000-0000-0000E7770000}"/>
    <cellStyle name="Comma 8 3" xfId="32196" xr:uid="{00000000-0005-0000-0000-0000E8770000}"/>
    <cellStyle name="Comma 8 3 10" xfId="32197" xr:uid="{00000000-0005-0000-0000-0000E9770000}"/>
    <cellStyle name="Comma 8 3 10 2" xfId="32198" xr:uid="{00000000-0005-0000-0000-0000EA770000}"/>
    <cellStyle name="Comma 8 3 11" xfId="32199" xr:uid="{00000000-0005-0000-0000-0000EB770000}"/>
    <cellStyle name="Comma 8 3 2" xfId="32200" xr:uid="{00000000-0005-0000-0000-0000EC770000}"/>
    <cellStyle name="Comma 8 3 2 10" xfId="32201" xr:uid="{00000000-0005-0000-0000-0000ED770000}"/>
    <cellStyle name="Comma 8 3 2 2" xfId="32202" xr:uid="{00000000-0005-0000-0000-0000EE770000}"/>
    <cellStyle name="Comma 8 3 2 2 2" xfId="32203" xr:uid="{00000000-0005-0000-0000-0000EF770000}"/>
    <cellStyle name="Comma 8 3 2 2 2 2" xfId="32204" xr:uid="{00000000-0005-0000-0000-0000F0770000}"/>
    <cellStyle name="Comma 8 3 2 2 2 2 2" xfId="32205" xr:uid="{00000000-0005-0000-0000-0000F1770000}"/>
    <cellStyle name="Comma 8 3 2 2 2 2 2 2" xfId="32206" xr:uid="{00000000-0005-0000-0000-0000F2770000}"/>
    <cellStyle name="Comma 8 3 2 2 2 2 3" xfId="32207" xr:uid="{00000000-0005-0000-0000-0000F3770000}"/>
    <cellStyle name="Comma 8 3 2 2 2 3" xfId="32208" xr:uid="{00000000-0005-0000-0000-0000F4770000}"/>
    <cellStyle name="Comma 8 3 2 2 2 3 2" xfId="32209" xr:uid="{00000000-0005-0000-0000-0000F5770000}"/>
    <cellStyle name="Comma 8 3 2 2 2 3 2 2" xfId="32210" xr:uid="{00000000-0005-0000-0000-0000F6770000}"/>
    <cellStyle name="Comma 8 3 2 2 2 3 3" xfId="32211" xr:uid="{00000000-0005-0000-0000-0000F7770000}"/>
    <cellStyle name="Comma 8 3 2 2 2 4" xfId="32212" xr:uid="{00000000-0005-0000-0000-0000F8770000}"/>
    <cellStyle name="Comma 8 3 2 2 2 4 2" xfId="32213" xr:uid="{00000000-0005-0000-0000-0000F9770000}"/>
    <cellStyle name="Comma 8 3 2 2 2 4 2 2" xfId="32214" xr:uid="{00000000-0005-0000-0000-0000FA770000}"/>
    <cellStyle name="Comma 8 3 2 2 2 4 3" xfId="32215" xr:uid="{00000000-0005-0000-0000-0000FB770000}"/>
    <cellStyle name="Comma 8 3 2 2 2 5" xfId="32216" xr:uid="{00000000-0005-0000-0000-0000FC770000}"/>
    <cellStyle name="Comma 8 3 2 2 2 5 2" xfId="32217" xr:uid="{00000000-0005-0000-0000-0000FD770000}"/>
    <cellStyle name="Comma 8 3 2 2 2 6" xfId="32218" xr:uid="{00000000-0005-0000-0000-0000FE770000}"/>
    <cellStyle name="Comma 8 3 2 2 2 6 2" xfId="32219" xr:uid="{00000000-0005-0000-0000-0000FF770000}"/>
    <cellStyle name="Comma 8 3 2 2 2 7" xfId="32220" xr:uid="{00000000-0005-0000-0000-000000780000}"/>
    <cellStyle name="Comma 8 3 2 2 3" xfId="32221" xr:uid="{00000000-0005-0000-0000-000001780000}"/>
    <cellStyle name="Comma 8 3 2 2 3 2" xfId="32222" xr:uid="{00000000-0005-0000-0000-000002780000}"/>
    <cellStyle name="Comma 8 3 2 2 3 2 2" xfId="32223" xr:uid="{00000000-0005-0000-0000-000003780000}"/>
    <cellStyle name="Comma 8 3 2 2 3 2 2 2" xfId="32224" xr:uid="{00000000-0005-0000-0000-000004780000}"/>
    <cellStyle name="Comma 8 3 2 2 3 2 3" xfId="32225" xr:uid="{00000000-0005-0000-0000-000005780000}"/>
    <cellStyle name="Comma 8 3 2 2 3 3" xfId="32226" xr:uid="{00000000-0005-0000-0000-000006780000}"/>
    <cellStyle name="Comma 8 3 2 2 3 3 2" xfId="32227" xr:uid="{00000000-0005-0000-0000-000007780000}"/>
    <cellStyle name="Comma 8 3 2 2 3 4" xfId="32228" xr:uid="{00000000-0005-0000-0000-000008780000}"/>
    <cellStyle name="Comma 8 3 2 2 4" xfId="32229" xr:uid="{00000000-0005-0000-0000-000009780000}"/>
    <cellStyle name="Comma 8 3 2 2 4 2" xfId="32230" xr:uid="{00000000-0005-0000-0000-00000A780000}"/>
    <cellStyle name="Comma 8 3 2 2 4 2 2" xfId="32231" xr:uid="{00000000-0005-0000-0000-00000B780000}"/>
    <cellStyle name="Comma 8 3 2 2 4 3" xfId="32232" xr:uid="{00000000-0005-0000-0000-00000C780000}"/>
    <cellStyle name="Comma 8 3 2 2 5" xfId="32233" xr:uid="{00000000-0005-0000-0000-00000D780000}"/>
    <cellStyle name="Comma 8 3 2 2 5 2" xfId="32234" xr:uid="{00000000-0005-0000-0000-00000E780000}"/>
    <cellStyle name="Comma 8 3 2 2 5 2 2" xfId="32235" xr:uid="{00000000-0005-0000-0000-00000F780000}"/>
    <cellStyle name="Comma 8 3 2 2 5 3" xfId="32236" xr:uid="{00000000-0005-0000-0000-000010780000}"/>
    <cellStyle name="Comma 8 3 2 2 6" xfId="32237" xr:uid="{00000000-0005-0000-0000-000011780000}"/>
    <cellStyle name="Comma 8 3 2 2 6 2" xfId="32238" xr:uid="{00000000-0005-0000-0000-000012780000}"/>
    <cellStyle name="Comma 8 3 2 2 6 2 2" xfId="32239" xr:uid="{00000000-0005-0000-0000-000013780000}"/>
    <cellStyle name="Comma 8 3 2 2 6 3" xfId="32240" xr:uid="{00000000-0005-0000-0000-000014780000}"/>
    <cellStyle name="Comma 8 3 2 2 7" xfId="32241" xr:uid="{00000000-0005-0000-0000-000015780000}"/>
    <cellStyle name="Comma 8 3 2 2 7 2" xfId="32242" xr:uid="{00000000-0005-0000-0000-000016780000}"/>
    <cellStyle name="Comma 8 3 2 2 8" xfId="32243" xr:uid="{00000000-0005-0000-0000-000017780000}"/>
    <cellStyle name="Comma 8 3 2 2 8 2" xfId="32244" xr:uid="{00000000-0005-0000-0000-000018780000}"/>
    <cellStyle name="Comma 8 3 2 2 9" xfId="32245" xr:uid="{00000000-0005-0000-0000-000019780000}"/>
    <cellStyle name="Comma 8 3 2 3" xfId="32246" xr:uid="{00000000-0005-0000-0000-00001A780000}"/>
    <cellStyle name="Comma 8 3 2 3 2" xfId="32247" xr:uid="{00000000-0005-0000-0000-00001B780000}"/>
    <cellStyle name="Comma 8 3 2 3 2 2" xfId="32248" xr:uid="{00000000-0005-0000-0000-00001C780000}"/>
    <cellStyle name="Comma 8 3 2 3 2 2 2" xfId="32249" xr:uid="{00000000-0005-0000-0000-00001D780000}"/>
    <cellStyle name="Comma 8 3 2 3 2 3" xfId="32250" xr:uid="{00000000-0005-0000-0000-00001E780000}"/>
    <cellStyle name="Comma 8 3 2 3 3" xfId="32251" xr:uid="{00000000-0005-0000-0000-00001F780000}"/>
    <cellStyle name="Comma 8 3 2 3 3 2" xfId="32252" xr:uid="{00000000-0005-0000-0000-000020780000}"/>
    <cellStyle name="Comma 8 3 2 3 3 2 2" xfId="32253" xr:uid="{00000000-0005-0000-0000-000021780000}"/>
    <cellStyle name="Comma 8 3 2 3 3 3" xfId="32254" xr:uid="{00000000-0005-0000-0000-000022780000}"/>
    <cellStyle name="Comma 8 3 2 3 4" xfId="32255" xr:uid="{00000000-0005-0000-0000-000023780000}"/>
    <cellStyle name="Comma 8 3 2 3 4 2" xfId="32256" xr:uid="{00000000-0005-0000-0000-000024780000}"/>
    <cellStyle name="Comma 8 3 2 3 4 2 2" xfId="32257" xr:uid="{00000000-0005-0000-0000-000025780000}"/>
    <cellStyle name="Comma 8 3 2 3 4 3" xfId="32258" xr:uid="{00000000-0005-0000-0000-000026780000}"/>
    <cellStyle name="Comma 8 3 2 3 5" xfId="32259" xr:uid="{00000000-0005-0000-0000-000027780000}"/>
    <cellStyle name="Comma 8 3 2 3 5 2" xfId="32260" xr:uid="{00000000-0005-0000-0000-000028780000}"/>
    <cellStyle name="Comma 8 3 2 3 6" xfId="32261" xr:uid="{00000000-0005-0000-0000-000029780000}"/>
    <cellStyle name="Comma 8 3 2 3 6 2" xfId="32262" xr:uid="{00000000-0005-0000-0000-00002A780000}"/>
    <cellStyle name="Comma 8 3 2 3 7" xfId="32263" xr:uid="{00000000-0005-0000-0000-00002B780000}"/>
    <cellStyle name="Comma 8 3 2 4" xfId="32264" xr:uid="{00000000-0005-0000-0000-00002C780000}"/>
    <cellStyle name="Comma 8 3 2 4 2" xfId="32265" xr:uid="{00000000-0005-0000-0000-00002D780000}"/>
    <cellStyle name="Comma 8 3 2 4 2 2" xfId="32266" xr:uid="{00000000-0005-0000-0000-00002E780000}"/>
    <cellStyle name="Comma 8 3 2 4 2 2 2" xfId="32267" xr:uid="{00000000-0005-0000-0000-00002F780000}"/>
    <cellStyle name="Comma 8 3 2 4 2 3" xfId="32268" xr:uid="{00000000-0005-0000-0000-000030780000}"/>
    <cellStyle name="Comma 8 3 2 4 3" xfId="32269" xr:uid="{00000000-0005-0000-0000-000031780000}"/>
    <cellStyle name="Comma 8 3 2 4 3 2" xfId="32270" xr:uid="{00000000-0005-0000-0000-000032780000}"/>
    <cellStyle name="Comma 8 3 2 4 4" xfId="32271" xr:uid="{00000000-0005-0000-0000-000033780000}"/>
    <cellStyle name="Comma 8 3 2 5" xfId="32272" xr:uid="{00000000-0005-0000-0000-000034780000}"/>
    <cellStyle name="Comma 8 3 2 5 2" xfId="32273" xr:uid="{00000000-0005-0000-0000-000035780000}"/>
    <cellStyle name="Comma 8 3 2 5 2 2" xfId="32274" xr:uid="{00000000-0005-0000-0000-000036780000}"/>
    <cellStyle name="Comma 8 3 2 5 3" xfId="32275" xr:uid="{00000000-0005-0000-0000-000037780000}"/>
    <cellStyle name="Comma 8 3 2 6" xfId="32276" xr:uid="{00000000-0005-0000-0000-000038780000}"/>
    <cellStyle name="Comma 8 3 2 6 2" xfId="32277" xr:uid="{00000000-0005-0000-0000-000039780000}"/>
    <cellStyle name="Comma 8 3 2 6 2 2" xfId="32278" xr:uid="{00000000-0005-0000-0000-00003A780000}"/>
    <cellStyle name="Comma 8 3 2 6 3" xfId="32279" xr:uid="{00000000-0005-0000-0000-00003B780000}"/>
    <cellStyle name="Comma 8 3 2 7" xfId="32280" xr:uid="{00000000-0005-0000-0000-00003C780000}"/>
    <cellStyle name="Comma 8 3 2 7 2" xfId="32281" xr:uid="{00000000-0005-0000-0000-00003D780000}"/>
    <cellStyle name="Comma 8 3 2 7 2 2" xfId="32282" xr:uid="{00000000-0005-0000-0000-00003E780000}"/>
    <cellStyle name="Comma 8 3 2 7 3" xfId="32283" xr:uid="{00000000-0005-0000-0000-00003F780000}"/>
    <cellStyle name="Comma 8 3 2 8" xfId="32284" xr:uid="{00000000-0005-0000-0000-000040780000}"/>
    <cellStyle name="Comma 8 3 2 8 2" xfId="32285" xr:uid="{00000000-0005-0000-0000-000041780000}"/>
    <cellStyle name="Comma 8 3 2 9" xfId="32286" xr:uid="{00000000-0005-0000-0000-000042780000}"/>
    <cellStyle name="Comma 8 3 2 9 2" xfId="32287" xr:uid="{00000000-0005-0000-0000-000043780000}"/>
    <cellStyle name="Comma 8 3 3" xfId="32288" xr:uid="{00000000-0005-0000-0000-000044780000}"/>
    <cellStyle name="Comma 8 3 3 2" xfId="32289" xr:uid="{00000000-0005-0000-0000-000045780000}"/>
    <cellStyle name="Comma 8 3 3 2 2" xfId="32290" xr:uid="{00000000-0005-0000-0000-000046780000}"/>
    <cellStyle name="Comma 8 3 3 2 2 2" xfId="32291" xr:uid="{00000000-0005-0000-0000-000047780000}"/>
    <cellStyle name="Comma 8 3 3 2 2 2 2" xfId="32292" xr:uid="{00000000-0005-0000-0000-000048780000}"/>
    <cellStyle name="Comma 8 3 3 2 2 3" xfId="32293" xr:uid="{00000000-0005-0000-0000-000049780000}"/>
    <cellStyle name="Comma 8 3 3 2 3" xfId="32294" xr:uid="{00000000-0005-0000-0000-00004A780000}"/>
    <cellStyle name="Comma 8 3 3 2 3 2" xfId="32295" xr:uid="{00000000-0005-0000-0000-00004B780000}"/>
    <cellStyle name="Comma 8 3 3 2 3 2 2" xfId="32296" xr:uid="{00000000-0005-0000-0000-00004C780000}"/>
    <cellStyle name="Comma 8 3 3 2 3 3" xfId="32297" xr:uid="{00000000-0005-0000-0000-00004D780000}"/>
    <cellStyle name="Comma 8 3 3 2 4" xfId="32298" xr:uid="{00000000-0005-0000-0000-00004E780000}"/>
    <cellStyle name="Comma 8 3 3 2 4 2" xfId="32299" xr:uid="{00000000-0005-0000-0000-00004F780000}"/>
    <cellStyle name="Comma 8 3 3 2 4 2 2" xfId="32300" xr:uid="{00000000-0005-0000-0000-000050780000}"/>
    <cellStyle name="Comma 8 3 3 2 4 3" xfId="32301" xr:uid="{00000000-0005-0000-0000-000051780000}"/>
    <cellStyle name="Comma 8 3 3 2 5" xfId="32302" xr:uid="{00000000-0005-0000-0000-000052780000}"/>
    <cellStyle name="Comma 8 3 3 2 5 2" xfId="32303" xr:uid="{00000000-0005-0000-0000-000053780000}"/>
    <cellStyle name="Comma 8 3 3 2 6" xfId="32304" xr:uid="{00000000-0005-0000-0000-000054780000}"/>
    <cellStyle name="Comma 8 3 3 2 6 2" xfId="32305" xr:uid="{00000000-0005-0000-0000-000055780000}"/>
    <cellStyle name="Comma 8 3 3 2 7" xfId="32306" xr:uid="{00000000-0005-0000-0000-000056780000}"/>
    <cellStyle name="Comma 8 3 3 3" xfId="32307" xr:uid="{00000000-0005-0000-0000-000057780000}"/>
    <cellStyle name="Comma 8 3 3 3 2" xfId="32308" xr:uid="{00000000-0005-0000-0000-000058780000}"/>
    <cellStyle name="Comma 8 3 3 3 2 2" xfId="32309" xr:uid="{00000000-0005-0000-0000-000059780000}"/>
    <cellStyle name="Comma 8 3 3 3 2 2 2" xfId="32310" xr:uid="{00000000-0005-0000-0000-00005A780000}"/>
    <cellStyle name="Comma 8 3 3 3 2 3" xfId="32311" xr:uid="{00000000-0005-0000-0000-00005B780000}"/>
    <cellStyle name="Comma 8 3 3 3 3" xfId="32312" xr:uid="{00000000-0005-0000-0000-00005C780000}"/>
    <cellStyle name="Comma 8 3 3 3 3 2" xfId="32313" xr:uid="{00000000-0005-0000-0000-00005D780000}"/>
    <cellStyle name="Comma 8 3 3 3 4" xfId="32314" xr:uid="{00000000-0005-0000-0000-00005E780000}"/>
    <cellStyle name="Comma 8 3 3 4" xfId="32315" xr:uid="{00000000-0005-0000-0000-00005F780000}"/>
    <cellStyle name="Comma 8 3 3 4 2" xfId="32316" xr:uid="{00000000-0005-0000-0000-000060780000}"/>
    <cellStyle name="Comma 8 3 3 4 2 2" xfId="32317" xr:uid="{00000000-0005-0000-0000-000061780000}"/>
    <cellStyle name="Comma 8 3 3 4 3" xfId="32318" xr:uid="{00000000-0005-0000-0000-000062780000}"/>
    <cellStyle name="Comma 8 3 3 5" xfId="32319" xr:uid="{00000000-0005-0000-0000-000063780000}"/>
    <cellStyle name="Comma 8 3 3 5 2" xfId="32320" xr:uid="{00000000-0005-0000-0000-000064780000}"/>
    <cellStyle name="Comma 8 3 3 5 2 2" xfId="32321" xr:uid="{00000000-0005-0000-0000-000065780000}"/>
    <cellStyle name="Comma 8 3 3 5 3" xfId="32322" xr:uid="{00000000-0005-0000-0000-000066780000}"/>
    <cellStyle name="Comma 8 3 3 6" xfId="32323" xr:uid="{00000000-0005-0000-0000-000067780000}"/>
    <cellStyle name="Comma 8 3 3 6 2" xfId="32324" xr:uid="{00000000-0005-0000-0000-000068780000}"/>
    <cellStyle name="Comma 8 3 3 6 2 2" xfId="32325" xr:uid="{00000000-0005-0000-0000-000069780000}"/>
    <cellStyle name="Comma 8 3 3 6 3" xfId="32326" xr:uid="{00000000-0005-0000-0000-00006A780000}"/>
    <cellStyle name="Comma 8 3 3 7" xfId="32327" xr:uid="{00000000-0005-0000-0000-00006B780000}"/>
    <cellStyle name="Comma 8 3 3 7 2" xfId="32328" xr:uid="{00000000-0005-0000-0000-00006C780000}"/>
    <cellStyle name="Comma 8 3 3 8" xfId="32329" xr:uid="{00000000-0005-0000-0000-00006D780000}"/>
    <cellStyle name="Comma 8 3 3 8 2" xfId="32330" xr:uid="{00000000-0005-0000-0000-00006E780000}"/>
    <cellStyle name="Comma 8 3 3 9" xfId="32331" xr:uid="{00000000-0005-0000-0000-00006F780000}"/>
    <cellStyle name="Comma 8 3 4" xfId="32332" xr:uid="{00000000-0005-0000-0000-000070780000}"/>
    <cellStyle name="Comma 8 3 4 2" xfId="32333" xr:uid="{00000000-0005-0000-0000-000071780000}"/>
    <cellStyle name="Comma 8 3 4 2 2" xfId="32334" xr:uid="{00000000-0005-0000-0000-000072780000}"/>
    <cellStyle name="Comma 8 3 4 2 2 2" xfId="32335" xr:uid="{00000000-0005-0000-0000-000073780000}"/>
    <cellStyle name="Comma 8 3 4 2 3" xfId="32336" xr:uid="{00000000-0005-0000-0000-000074780000}"/>
    <cellStyle name="Comma 8 3 4 3" xfId="32337" xr:uid="{00000000-0005-0000-0000-000075780000}"/>
    <cellStyle name="Comma 8 3 4 3 2" xfId="32338" xr:uid="{00000000-0005-0000-0000-000076780000}"/>
    <cellStyle name="Comma 8 3 4 3 2 2" xfId="32339" xr:uid="{00000000-0005-0000-0000-000077780000}"/>
    <cellStyle name="Comma 8 3 4 3 3" xfId="32340" xr:uid="{00000000-0005-0000-0000-000078780000}"/>
    <cellStyle name="Comma 8 3 4 4" xfId="32341" xr:uid="{00000000-0005-0000-0000-000079780000}"/>
    <cellStyle name="Comma 8 3 4 4 2" xfId="32342" xr:uid="{00000000-0005-0000-0000-00007A780000}"/>
    <cellStyle name="Comma 8 3 4 4 2 2" xfId="32343" xr:uid="{00000000-0005-0000-0000-00007B780000}"/>
    <cellStyle name="Comma 8 3 4 4 3" xfId="32344" xr:uid="{00000000-0005-0000-0000-00007C780000}"/>
    <cellStyle name="Comma 8 3 4 5" xfId="32345" xr:uid="{00000000-0005-0000-0000-00007D780000}"/>
    <cellStyle name="Comma 8 3 4 5 2" xfId="32346" xr:uid="{00000000-0005-0000-0000-00007E780000}"/>
    <cellStyle name="Comma 8 3 4 6" xfId="32347" xr:uid="{00000000-0005-0000-0000-00007F780000}"/>
    <cellStyle name="Comma 8 3 4 6 2" xfId="32348" xr:uid="{00000000-0005-0000-0000-000080780000}"/>
    <cellStyle name="Comma 8 3 4 7" xfId="32349" xr:uid="{00000000-0005-0000-0000-000081780000}"/>
    <cellStyle name="Comma 8 3 5" xfId="32350" xr:uid="{00000000-0005-0000-0000-000082780000}"/>
    <cellStyle name="Comma 8 3 5 2" xfId="32351" xr:uid="{00000000-0005-0000-0000-000083780000}"/>
    <cellStyle name="Comma 8 3 5 2 2" xfId="32352" xr:uid="{00000000-0005-0000-0000-000084780000}"/>
    <cellStyle name="Comma 8 3 5 2 2 2" xfId="32353" xr:uid="{00000000-0005-0000-0000-000085780000}"/>
    <cellStyle name="Comma 8 3 5 2 3" xfId="32354" xr:uid="{00000000-0005-0000-0000-000086780000}"/>
    <cellStyle name="Comma 8 3 5 3" xfId="32355" xr:uid="{00000000-0005-0000-0000-000087780000}"/>
    <cellStyle name="Comma 8 3 5 3 2" xfId="32356" xr:uid="{00000000-0005-0000-0000-000088780000}"/>
    <cellStyle name="Comma 8 3 5 4" xfId="32357" xr:uid="{00000000-0005-0000-0000-000089780000}"/>
    <cellStyle name="Comma 8 3 6" xfId="32358" xr:uid="{00000000-0005-0000-0000-00008A780000}"/>
    <cellStyle name="Comma 8 3 6 2" xfId="32359" xr:uid="{00000000-0005-0000-0000-00008B780000}"/>
    <cellStyle name="Comma 8 3 6 2 2" xfId="32360" xr:uid="{00000000-0005-0000-0000-00008C780000}"/>
    <cellStyle name="Comma 8 3 6 3" xfId="32361" xr:uid="{00000000-0005-0000-0000-00008D780000}"/>
    <cellStyle name="Comma 8 3 7" xfId="32362" xr:uid="{00000000-0005-0000-0000-00008E780000}"/>
    <cellStyle name="Comma 8 3 7 2" xfId="32363" xr:uid="{00000000-0005-0000-0000-00008F780000}"/>
    <cellStyle name="Comma 8 3 7 2 2" xfId="32364" xr:uid="{00000000-0005-0000-0000-000090780000}"/>
    <cellStyle name="Comma 8 3 7 3" xfId="32365" xr:uid="{00000000-0005-0000-0000-000091780000}"/>
    <cellStyle name="Comma 8 3 8" xfId="32366" xr:uid="{00000000-0005-0000-0000-000092780000}"/>
    <cellStyle name="Comma 8 3 8 2" xfId="32367" xr:uid="{00000000-0005-0000-0000-000093780000}"/>
    <cellStyle name="Comma 8 3 8 2 2" xfId="32368" xr:uid="{00000000-0005-0000-0000-000094780000}"/>
    <cellStyle name="Comma 8 3 8 3" xfId="32369" xr:uid="{00000000-0005-0000-0000-000095780000}"/>
    <cellStyle name="Comma 8 3 9" xfId="32370" xr:uid="{00000000-0005-0000-0000-000096780000}"/>
    <cellStyle name="Comma 8 3 9 2" xfId="32371" xr:uid="{00000000-0005-0000-0000-000097780000}"/>
    <cellStyle name="Comma 8 4" xfId="32372" xr:uid="{00000000-0005-0000-0000-000098780000}"/>
    <cellStyle name="Comma 8 4 10" xfId="32373" xr:uid="{00000000-0005-0000-0000-000099780000}"/>
    <cellStyle name="Comma 8 4 2" xfId="32374" xr:uid="{00000000-0005-0000-0000-00009A780000}"/>
    <cellStyle name="Comma 8 4 2 2" xfId="32375" xr:uid="{00000000-0005-0000-0000-00009B780000}"/>
    <cellStyle name="Comma 8 4 2 2 2" xfId="32376" xr:uid="{00000000-0005-0000-0000-00009C780000}"/>
    <cellStyle name="Comma 8 4 2 2 2 2" xfId="32377" xr:uid="{00000000-0005-0000-0000-00009D780000}"/>
    <cellStyle name="Comma 8 4 2 2 2 2 2" xfId="32378" xr:uid="{00000000-0005-0000-0000-00009E780000}"/>
    <cellStyle name="Comma 8 4 2 2 2 3" xfId="32379" xr:uid="{00000000-0005-0000-0000-00009F780000}"/>
    <cellStyle name="Comma 8 4 2 2 3" xfId="32380" xr:uid="{00000000-0005-0000-0000-0000A0780000}"/>
    <cellStyle name="Comma 8 4 2 2 3 2" xfId="32381" xr:uid="{00000000-0005-0000-0000-0000A1780000}"/>
    <cellStyle name="Comma 8 4 2 2 3 2 2" xfId="32382" xr:uid="{00000000-0005-0000-0000-0000A2780000}"/>
    <cellStyle name="Comma 8 4 2 2 3 3" xfId="32383" xr:uid="{00000000-0005-0000-0000-0000A3780000}"/>
    <cellStyle name="Comma 8 4 2 2 4" xfId="32384" xr:uid="{00000000-0005-0000-0000-0000A4780000}"/>
    <cellStyle name="Comma 8 4 2 2 4 2" xfId="32385" xr:uid="{00000000-0005-0000-0000-0000A5780000}"/>
    <cellStyle name="Comma 8 4 2 2 4 2 2" xfId="32386" xr:uid="{00000000-0005-0000-0000-0000A6780000}"/>
    <cellStyle name="Comma 8 4 2 2 4 3" xfId="32387" xr:uid="{00000000-0005-0000-0000-0000A7780000}"/>
    <cellStyle name="Comma 8 4 2 2 5" xfId="32388" xr:uid="{00000000-0005-0000-0000-0000A8780000}"/>
    <cellStyle name="Comma 8 4 2 2 5 2" xfId="32389" xr:uid="{00000000-0005-0000-0000-0000A9780000}"/>
    <cellStyle name="Comma 8 4 2 2 6" xfId="32390" xr:uid="{00000000-0005-0000-0000-0000AA780000}"/>
    <cellStyle name="Comma 8 4 2 2 6 2" xfId="32391" xr:uid="{00000000-0005-0000-0000-0000AB780000}"/>
    <cellStyle name="Comma 8 4 2 2 7" xfId="32392" xr:uid="{00000000-0005-0000-0000-0000AC780000}"/>
    <cellStyle name="Comma 8 4 2 3" xfId="32393" xr:uid="{00000000-0005-0000-0000-0000AD780000}"/>
    <cellStyle name="Comma 8 4 2 3 2" xfId="32394" xr:uid="{00000000-0005-0000-0000-0000AE780000}"/>
    <cellStyle name="Comma 8 4 2 3 2 2" xfId="32395" xr:uid="{00000000-0005-0000-0000-0000AF780000}"/>
    <cellStyle name="Comma 8 4 2 3 2 2 2" xfId="32396" xr:uid="{00000000-0005-0000-0000-0000B0780000}"/>
    <cellStyle name="Comma 8 4 2 3 2 3" xfId="32397" xr:uid="{00000000-0005-0000-0000-0000B1780000}"/>
    <cellStyle name="Comma 8 4 2 3 3" xfId="32398" xr:uid="{00000000-0005-0000-0000-0000B2780000}"/>
    <cellStyle name="Comma 8 4 2 3 3 2" xfId="32399" xr:uid="{00000000-0005-0000-0000-0000B3780000}"/>
    <cellStyle name="Comma 8 4 2 3 4" xfId="32400" xr:uid="{00000000-0005-0000-0000-0000B4780000}"/>
    <cellStyle name="Comma 8 4 2 4" xfId="32401" xr:uid="{00000000-0005-0000-0000-0000B5780000}"/>
    <cellStyle name="Comma 8 4 2 4 2" xfId="32402" xr:uid="{00000000-0005-0000-0000-0000B6780000}"/>
    <cellStyle name="Comma 8 4 2 4 2 2" xfId="32403" xr:uid="{00000000-0005-0000-0000-0000B7780000}"/>
    <cellStyle name="Comma 8 4 2 4 3" xfId="32404" xr:uid="{00000000-0005-0000-0000-0000B8780000}"/>
    <cellStyle name="Comma 8 4 2 5" xfId="32405" xr:uid="{00000000-0005-0000-0000-0000B9780000}"/>
    <cellStyle name="Comma 8 4 2 5 2" xfId="32406" xr:uid="{00000000-0005-0000-0000-0000BA780000}"/>
    <cellStyle name="Comma 8 4 2 5 2 2" xfId="32407" xr:uid="{00000000-0005-0000-0000-0000BB780000}"/>
    <cellStyle name="Comma 8 4 2 5 3" xfId="32408" xr:uid="{00000000-0005-0000-0000-0000BC780000}"/>
    <cellStyle name="Comma 8 4 2 6" xfId="32409" xr:uid="{00000000-0005-0000-0000-0000BD780000}"/>
    <cellStyle name="Comma 8 4 2 6 2" xfId="32410" xr:uid="{00000000-0005-0000-0000-0000BE780000}"/>
    <cellStyle name="Comma 8 4 2 6 2 2" xfId="32411" xr:uid="{00000000-0005-0000-0000-0000BF780000}"/>
    <cellStyle name="Comma 8 4 2 6 3" xfId="32412" xr:uid="{00000000-0005-0000-0000-0000C0780000}"/>
    <cellStyle name="Comma 8 4 2 7" xfId="32413" xr:uid="{00000000-0005-0000-0000-0000C1780000}"/>
    <cellStyle name="Comma 8 4 2 7 2" xfId="32414" xr:uid="{00000000-0005-0000-0000-0000C2780000}"/>
    <cellStyle name="Comma 8 4 2 8" xfId="32415" xr:uid="{00000000-0005-0000-0000-0000C3780000}"/>
    <cellStyle name="Comma 8 4 2 8 2" xfId="32416" xr:uid="{00000000-0005-0000-0000-0000C4780000}"/>
    <cellStyle name="Comma 8 4 2 9" xfId="32417" xr:uid="{00000000-0005-0000-0000-0000C5780000}"/>
    <cellStyle name="Comma 8 4 3" xfId="32418" xr:uid="{00000000-0005-0000-0000-0000C6780000}"/>
    <cellStyle name="Comma 8 4 3 2" xfId="32419" xr:uid="{00000000-0005-0000-0000-0000C7780000}"/>
    <cellStyle name="Comma 8 4 3 2 2" xfId="32420" xr:uid="{00000000-0005-0000-0000-0000C8780000}"/>
    <cellStyle name="Comma 8 4 3 2 2 2" xfId="32421" xr:uid="{00000000-0005-0000-0000-0000C9780000}"/>
    <cellStyle name="Comma 8 4 3 2 3" xfId="32422" xr:uid="{00000000-0005-0000-0000-0000CA780000}"/>
    <cellStyle name="Comma 8 4 3 3" xfId="32423" xr:uid="{00000000-0005-0000-0000-0000CB780000}"/>
    <cellStyle name="Comma 8 4 3 3 2" xfId="32424" xr:uid="{00000000-0005-0000-0000-0000CC780000}"/>
    <cellStyle name="Comma 8 4 3 3 2 2" xfId="32425" xr:uid="{00000000-0005-0000-0000-0000CD780000}"/>
    <cellStyle name="Comma 8 4 3 3 3" xfId="32426" xr:uid="{00000000-0005-0000-0000-0000CE780000}"/>
    <cellStyle name="Comma 8 4 3 4" xfId="32427" xr:uid="{00000000-0005-0000-0000-0000CF780000}"/>
    <cellStyle name="Comma 8 4 3 4 2" xfId="32428" xr:uid="{00000000-0005-0000-0000-0000D0780000}"/>
    <cellStyle name="Comma 8 4 3 4 2 2" xfId="32429" xr:uid="{00000000-0005-0000-0000-0000D1780000}"/>
    <cellStyle name="Comma 8 4 3 4 3" xfId="32430" xr:uid="{00000000-0005-0000-0000-0000D2780000}"/>
    <cellStyle name="Comma 8 4 3 5" xfId="32431" xr:uid="{00000000-0005-0000-0000-0000D3780000}"/>
    <cellStyle name="Comma 8 4 3 5 2" xfId="32432" xr:uid="{00000000-0005-0000-0000-0000D4780000}"/>
    <cellStyle name="Comma 8 4 3 6" xfId="32433" xr:uid="{00000000-0005-0000-0000-0000D5780000}"/>
    <cellStyle name="Comma 8 4 3 6 2" xfId="32434" xr:uid="{00000000-0005-0000-0000-0000D6780000}"/>
    <cellStyle name="Comma 8 4 3 7" xfId="32435" xr:uid="{00000000-0005-0000-0000-0000D7780000}"/>
    <cellStyle name="Comma 8 4 4" xfId="32436" xr:uid="{00000000-0005-0000-0000-0000D8780000}"/>
    <cellStyle name="Comma 8 4 4 2" xfId="32437" xr:uid="{00000000-0005-0000-0000-0000D9780000}"/>
    <cellStyle name="Comma 8 4 4 2 2" xfId="32438" xr:uid="{00000000-0005-0000-0000-0000DA780000}"/>
    <cellStyle name="Comma 8 4 4 2 2 2" xfId="32439" xr:uid="{00000000-0005-0000-0000-0000DB780000}"/>
    <cellStyle name="Comma 8 4 4 2 3" xfId="32440" xr:uid="{00000000-0005-0000-0000-0000DC780000}"/>
    <cellStyle name="Comma 8 4 4 3" xfId="32441" xr:uid="{00000000-0005-0000-0000-0000DD780000}"/>
    <cellStyle name="Comma 8 4 4 3 2" xfId="32442" xr:uid="{00000000-0005-0000-0000-0000DE780000}"/>
    <cellStyle name="Comma 8 4 4 4" xfId="32443" xr:uid="{00000000-0005-0000-0000-0000DF780000}"/>
    <cellStyle name="Comma 8 4 5" xfId="32444" xr:uid="{00000000-0005-0000-0000-0000E0780000}"/>
    <cellStyle name="Comma 8 4 5 2" xfId="32445" xr:uid="{00000000-0005-0000-0000-0000E1780000}"/>
    <cellStyle name="Comma 8 4 5 2 2" xfId="32446" xr:uid="{00000000-0005-0000-0000-0000E2780000}"/>
    <cellStyle name="Comma 8 4 5 3" xfId="32447" xr:uid="{00000000-0005-0000-0000-0000E3780000}"/>
    <cellStyle name="Comma 8 4 6" xfId="32448" xr:uid="{00000000-0005-0000-0000-0000E4780000}"/>
    <cellStyle name="Comma 8 4 6 2" xfId="32449" xr:uid="{00000000-0005-0000-0000-0000E5780000}"/>
    <cellStyle name="Comma 8 4 6 2 2" xfId="32450" xr:uid="{00000000-0005-0000-0000-0000E6780000}"/>
    <cellStyle name="Comma 8 4 6 3" xfId="32451" xr:uid="{00000000-0005-0000-0000-0000E7780000}"/>
    <cellStyle name="Comma 8 4 7" xfId="32452" xr:uid="{00000000-0005-0000-0000-0000E8780000}"/>
    <cellStyle name="Comma 8 4 7 2" xfId="32453" xr:uid="{00000000-0005-0000-0000-0000E9780000}"/>
    <cellStyle name="Comma 8 4 7 2 2" xfId="32454" xr:uid="{00000000-0005-0000-0000-0000EA780000}"/>
    <cellStyle name="Comma 8 4 7 3" xfId="32455" xr:uid="{00000000-0005-0000-0000-0000EB780000}"/>
    <cellStyle name="Comma 8 4 8" xfId="32456" xr:uid="{00000000-0005-0000-0000-0000EC780000}"/>
    <cellStyle name="Comma 8 4 8 2" xfId="32457" xr:uid="{00000000-0005-0000-0000-0000ED780000}"/>
    <cellStyle name="Comma 8 4 9" xfId="32458" xr:uid="{00000000-0005-0000-0000-0000EE780000}"/>
    <cellStyle name="Comma 8 4 9 2" xfId="32459" xr:uid="{00000000-0005-0000-0000-0000EF780000}"/>
    <cellStyle name="Comma 8 5" xfId="32460" xr:uid="{00000000-0005-0000-0000-0000F0780000}"/>
    <cellStyle name="Comma 8 5 2" xfId="32461" xr:uid="{00000000-0005-0000-0000-0000F1780000}"/>
    <cellStyle name="Comma 8 5 2 2" xfId="32462" xr:uid="{00000000-0005-0000-0000-0000F2780000}"/>
    <cellStyle name="Comma 8 5 2 2 2" xfId="32463" xr:uid="{00000000-0005-0000-0000-0000F3780000}"/>
    <cellStyle name="Comma 8 5 2 2 2 2" xfId="32464" xr:uid="{00000000-0005-0000-0000-0000F4780000}"/>
    <cellStyle name="Comma 8 5 2 2 3" xfId="32465" xr:uid="{00000000-0005-0000-0000-0000F5780000}"/>
    <cellStyle name="Comma 8 5 2 3" xfId="32466" xr:uid="{00000000-0005-0000-0000-0000F6780000}"/>
    <cellStyle name="Comma 8 5 2 3 2" xfId="32467" xr:uid="{00000000-0005-0000-0000-0000F7780000}"/>
    <cellStyle name="Comma 8 5 2 3 2 2" xfId="32468" xr:uid="{00000000-0005-0000-0000-0000F8780000}"/>
    <cellStyle name="Comma 8 5 2 3 3" xfId="32469" xr:uid="{00000000-0005-0000-0000-0000F9780000}"/>
    <cellStyle name="Comma 8 5 2 4" xfId="32470" xr:uid="{00000000-0005-0000-0000-0000FA780000}"/>
    <cellStyle name="Comma 8 5 2 4 2" xfId="32471" xr:uid="{00000000-0005-0000-0000-0000FB780000}"/>
    <cellStyle name="Comma 8 5 2 4 2 2" xfId="32472" xr:uid="{00000000-0005-0000-0000-0000FC780000}"/>
    <cellStyle name="Comma 8 5 2 4 3" xfId="32473" xr:uid="{00000000-0005-0000-0000-0000FD780000}"/>
    <cellStyle name="Comma 8 5 2 5" xfId="32474" xr:uid="{00000000-0005-0000-0000-0000FE780000}"/>
    <cellStyle name="Comma 8 5 2 5 2" xfId="32475" xr:uid="{00000000-0005-0000-0000-0000FF780000}"/>
    <cellStyle name="Comma 8 5 2 6" xfId="32476" xr:uid="{00000000-0005-0000-0000-000000790000}"/>
    <cellStyle name="Comma 8 5 2 6 2" xfId="32477" xr:uid="{00000000-0005-0000-0000-000001790000}"/>
    <cellStyle name="Comma 8 5 2 7" xfId="32478" xr:uid="{00000000-0005-0000-0000-000002790000}"/>
    <cellStyle name="Comma 8 5 3" xfId="32479" xr:uid="{00000000-0005-0000-0000-000003790000}"/>
    <cellStyle name="Comma 8 5 3 2" xfId="32480" xr:uid="{00000000-0005-0000-0000-000004790000}"/>
    <cellStyle name="Comma 8 5 3 2 2" xfId="32481" xr:uid="{00000000-0005-0000-0000-000005790000}"/>
    <cellStyle name="Comma 8 5 3 2 2 2" xfId="32482" xr:uid="{00000000-0005-0000-0000-000006790000}"/>
    <cellStyle name="Comma 8 5 3 2 3" xfId="32483" xr:uid="{00000000-0005-0000-0000-000007790000}"/>
    <cellStyle name="Comma 8 5 3 3" xfId="32484" xr:uid="{00000000-0005-0000-0000-000008790000}"/>
    <cellStyle name="Comma 8 5 3 3 2" xfId="32485" xr:uid="{00000000-0005-0000-0000-000009790000}"/>
    <cellStyle name="Comma 8 5 3 4" xfId="32486" xr:uid="{00000000-0005-0000-0000-00000A790000}"/>
    <cellStyle name="Comma 8 5 4" xfId="32487" xr:uid="{00000000-0005-0000-0000-00000B790000}"/>
    <cellStyle name="Comma 8 5 4 2" xfId="32488" xr:uid="{00000000-0005-0000-0000-00000C790000}"/>
    <cellStyle name="Comma 8 5 4 2 2" xfId="32489" xr:uid="{00000000-0005-0000-0000-00000D790000}"/>
    <cellStyle name="Comma 8 5 4 3" xfId="32490" xr:uid="{00000000-0005-0000-0000-00000E790000}"/>
    <cellStyle name="Comma 8 5 5" xfId="32491" xr:uid="{00000000-0005-0000-0000-00000F790000}"/>
    <cellStyle name="Comma 8 5 5 2" xfId="32492" xr:uid="{00000000-0005-0000-0000-000010790000}"/>
    <cellStyle name="Comma 8 5 5 2 2" xfId="32493" xr:uid="{00000000-0005-0000-0000-000011790000}"/>
    <cellStyle name="Comma 8 5 5 3" xfId="32494" xr:uid="{00000000-0005-0000-0000-000012790000}"/>
    <cellStyle name="Comma 8 5 6" xfId="32495" xr:uid="{00000000-0005-0000-0000-000013790000}"/>
    <cellStyle name="Comma 8 5 6 2" xfId="32496" xr:uid="{00000000-0005-0000-0000-000014790000}"/>
    <cellStyle name="Comma 8 5 6 2 2" xfId="32497" xr:uid="{00000000-0005-0000-0000-000015790000}"/>
    <cellStyle name="Comma 8 5 6 3" xfId="32498" xr:uid="{00000000-0005-0000-0000-000016790000}"/>
    <cellStyle name="Comma 8 5 7" xfId="32499" xr:uid="{00000000-0005-0000-0000-000017790000}"/>
    <cellStyle name="Comma 8 5 7 2" xfId="32500" xr:uid="{00000000-0005-0000-0000-000018790000}"/>
    <cellStyle name="Comma 8 5 8" xfId="32501" xr:uid="{00000000-0005-0000-0000-000019790000}"/>
    <cellStyle name="Comma 8 5 8 2" xfId="32502" xr:uid="{00000000-0005-0000-0000-00001A790000}"/>
    <cellStyle name="Comma 8 5 9" xfId="32503" xr:uid="{00000000-0005-0000-0000-00001B790000}"/>
    <cellStyle name="Comma 8 6" xfId="32504" xr:uid="{00000000-0005-0000-0000-00001C790000}"/>
    <cellStyle name="Comma 8 6 2" xfId="32505" xr:uid="{00000000-0005-0000-0000-00001D790000}"/>
    <cellStyle name="Comma 8 6 2 2" xfId="32506" xr:uid="{00000000-0005-0000-0000-00001E790000}"/>
    <cellStyle name="Comma 8 6 2 2 2" xfId="32507" xr:uid="{00000000-0005-0000-0000-00001F790000}"/>
    <cellStyle name="Comma 8 6 2 3" xfId="32508" xr:uid="{00000000-0005-0000-0000-000020790000}"/>
    <cellStyle name="Comma 8 6 3" xfId="32509" xr:uid="{00000000-0005-0000-0000-000021790000}"/>
    <cellStyle name="Comma 8 6 3 2" xfId="32510" xr:uid="{00000000-0005-0000-0000-000022790000}"/>
    <cellStyle name="Comma 8 6 3 2 2" xfId="32511" xr:uid="{00000000-0005-0000-0000-000023790000}"/>
    <cellStyle name="Comma 8 6 3 3" xfId="32512" xr:uid="{00000000-0005-0000-0000-000024790000}"/>
    <cellStyle name="Comma 8 6 4" xfId="32513" xr:uid="{00000000-0005-0000-0000-000025790000}"/>
    <cellStyle name="Comma 8 6 4 2" xfId="32514" xr:uid="{00000000-0005-0000-0000-000026790000}"/>
    <cellStyle name="Comma 8 6 4 2 2" xfId="32515" xr:uid="{00000000-0005-0000-0000-000027790000}"/>
    <cellStyle name="Comma 8 6 4 3" xfId="32516" xr:uid="{00000000-0005-0000-0000-000028790000}"/>
    <cellStyle name="Comma 8 6 5" xfId="32517" xr:uid="{00000000-0005-0000-0000-000029790000}"/>
    <cellStyle name="Comma 8 6 5 2" xfId="32518" xr:uid="{00000000-0005-0000-0000-00002A790000}"/>
    <cellStyle name="Comma 8 6 6" xfId="32519" xr:uid="{00000000-0005-0000-0000-00002B790000}"/>
    <cellStyle name="Comma 8 6 6 2" xfId="32520" xr:uid="{00000000-0005-0000-0000-00002C790000}"/>
    <cellStyle name="Comma 8 6 7" xfId="32521" xr:uid="{00000000-0005-0000-0000-00002D790000}"/>
    <cellStyle name="Comma 8 7" xfId="32522" xr:uid="{00000000-0005-0000-0000-00002E790000}"/>
    <cellStyle name="Comma 8 7 2" xfId="32523" xr:uid="{00000000-0005-0000-0000-00002F790000}"/>
    <cellStyle name="Comma 8 7 2 2" xfId="32524" xr:uid="{00000000-0005-0000-0000-000030790000}"/>
    <cellStyle name="Comma 8 7 2 2 2" xfId="32525" xr:uid="{00000000-0005-0000-0000-000031790000}"/>
    <cellStyle name="Comma 8 7 2 3" xfId="32526" xr:uid="{00000000-0005-0000-0000-000032790000}"/>
    <cellStyle name="Comma 8 7 3" xfId="32527" xr:uid="{00000000-0005-0000-0000-000033790000}"/>
    <cellStyle name="Comma 8 7 3 2" xfId="32528" xr:uid="{00000000-0005-0000-0000-000034790000}"/>
    <cellStyle name="Comma 8 7 4" xfId="32529" xr:uid="{00000000-0005-0000-0000-000035790000}"/>
    <cellStyle name="Comma 8 8" xfId="32530" xr:uid="{00000000-0005-0000-0000-000036790000}"/>
    <cellStyle name="Comma 8 8 2" xfId="32531" xr:uid="{00000000-0005-0000-0000-000037790000}"/>
    <cellStyle name="Comma 8 8 2 2" xfId="32532" xr:uid="{00000000-0005-0000-0000-000038790000}"/>
    <cellStyle name="Comma 8 8 3" xfId="32533" xr:uid="{00000000-0005-0000-0000-000039790000}"/>
    <cellStyle name="Comma 8 9" xfId="32534" xr:uid="{00000000-0005-0000-0000-00003A790000}"/>
    <cellStyle name="Comma 8 9 2" xfId="32535" xr:uid="{00000000-0005-0000-0000-00003B790000}"/>
    <cellStyle name="Comma 8 9 2 2" xfId="32536" xr:uid="{00000000-0005-0000-0000-00003C790000}"/>
    <cellStyle name="Comma 8 9 3" xfId="32537" xr:uid="{00000000-0005-0000-0000-00003D790000}"/>
    <cellStyle name="Comma 9" xfId="1138" xr:uid="{00000000-0005-0000-0000-00003E790000}"/>
    <cellStyle name="Comma 9 10" xfId="32538" xr:uid="{00000000-0005-0000-0000-00003F790000}"/>
    <cellStyle name="Comma 9 2" xfId="32539" xr:uid="{00000000-0005-0000-0000-000040790000}"/>
    <cellStyle name="Comma 9 2 2" xfId="32540" xr:uid="{00000000-0005-0000-0000-000041790000}"/>
    <cellStyle name="Comma 9 2 2 2" xfId="32541" xr:uid="{00000000-0005-0000-0000-000042790000}"/>
    <cellStyle name="Comma 9 2 2 2 2" xfId="32542" xr:uid="{00000000-0005-0000-0000-000043790000}"/>
    <cellStyle name="Comma 9 2 2 2 2 2" xfId="32543" xr:uid="{00000000-0005-0000-0000-000044790000}"/>
    <cellStyle name="Comma 9 2 2 2 3" xfId="32544" xr:uid="{00000000-0005-0000-0000-000045790000}"/>
    <cellStyle name="Comma 9 2 2 3" xfId="32545" xr:uid="{00000000-0005-0000-0000-000046790000}"/>
    <cellStyle name="Comma 9 2 2 3 2" xfId="32546" xr:uid="{00000000-0005-0000-0000-000047790000}"/>
    <cellStyle name="Comma 9 2 2 3 2 2" xfId="32547" xr:uid="{00000000-0005-0000-0000-000048790000}"/>
    <cellStyle name="Comma 9 2 2 3 3" xfId="32548" xr:uid="{00000000-0005-0000-0000-000049790000}"/>
    <cellStyle name="Comma 9 2 2 4" xfId="32549" xr:uid="{00000000-0005-0000-0000-00004A790000}"/>
    <cellStyle name="Comma 9 2 2 4 2" xfId="32550" xr:uid="{00000000-0005-0000-0000-00004B790000}"/>
    <cellStyle name="Comma 9 2 2 4 2 2" xfId="32551" xr:uid="{00000000-0005-0000-0000-00004C790000}"/>
    <cellStyle name="Comma 9 2 2 4 3" xfId="32552" xr:uid="{00000000-0005-0000-0000-00004D790000}"/>
    <cellStyle name="Comma 9 2 2 5" xfId="32553" xr:uid="{00000000-0005-0000-0000-00004E790000}"/>
    <cellStyle name="Comma 9 2 2 5 2" xfId="32554" xr:uid="{00000000-0005-0000-0000-00004F790000}"/>
    <cellStyle name="Comma 9 2 2 6" xfId="32555" xr:uid="{00000000-0005-0000-0000-000050790000}"/>
    <cellStyle name="Comma 9 2 2 6 2" xfId="32556" xr:uid="{00000000-0005-0000-0000-000051790000}"/>
    <cellStyle name="Comma 9 2 2 7" xfId="32557" xr:uid="{00000000-0005-0000-0000-000052790000}"/>
    <cellStyle name="Comma 9 2 3" xfId="32558" xr:uid="{00000000-0005-0000-0000-000053790000}"/>
    <cellStyle name="Comma 9 2 3 2" xfId="32559" xr:uid="{00000000-0005-0000-0000-000054790000}"/>
    <cellStyle name="Comma 9 2 3 2 2" xfId="32560" xr:uid="{00000000-0005-0000-0000-000055790000}"/>
    <cellStyle name="Comma 9 2 3 2 2 2" xfId="32561" xr:uid="{00000000-0005-0000-0000-000056790000}"/>
    <cellStyle name="Comma 9 2 3 2 3" xfId="32562" xr:uid="{00000000-0005-0000-0000-000057790000}"/>
    <cellStyle name="Comma 9 2 3 3" xfId="32563" xr:uid="{00000000-0005-0000-0000-000058790000}"/>
    <cellStyle name="Comma 9 2 3 3 2" xfId="32564" xr:uid="{00000000-0005-0000-0000-000059790000}"/>
    <cellStyle name="Comma 9 2 3 4" xfId="32565" xr:uid="{00000000-0005-0000-0000-00005A790000}"/>
    <cellStyle name="Comma 9 2 4" xfId="32566" xr:uid="{00000000-0005-0000-0000-00005B790000}"/>
    <cellStyle name="Comma 9 2 4 2" xfId="32567" xr:uid="{00000000-0005-0000-0000-00005C790000}"/>
    <cellStyle name="Comma 9 2 4 2 2" xfId="32568" xr:uid="{00000000-0005-0000-0000-00005D790000}"/>
    <cellStyle name="Comma 9 2 4 3" xfId="32569" xr:uid="{00000000-0005-0000-0000-00005E790000}"/>
    <cellStyle name="Comma 9 2 5" xfId="32570" xr:uid="{00000000-0005-0000-0000-00005F790000}"/>
    <cellStyle name="Comma 9 2 5 2" xfId="32571" xr:uid="{00000000-0005-0000-0000-000060790000}"/>
    <cellStyle name="Comma 9 2 5 2 2" xfId="32572" xr:uid="{00000000-0005-0000-0000-000061790000}"/>
    <cellStyle name="Comma 9 2 5 3" xfId="32573" xr:uid="{00000000-0005-0000-0000-000062790000}"/>
    <cellStyle name="Comma 9 2 6" xfId="32574" xr:uid="{00000000-0005-0000-0000-000063790000}"/>
    <cellStyle name="Comma 9 2 6 2" xfId="32575" xr:uid="{00000000-0005-0000-0000-000064790000}"/>
    <cellStyle name="Comma 9 2 6 2 2" xfId="32576" xr:uid="{00000000-0005-0000-0000-000065790000}"/>
    <cellStyle name="Comma 9 2 6 3" xfId="32577" xr:uid="{00000000-0005-0000-0000-000066790000}"/>
    <cellStyle name="Comma 9 2 7" xfId="32578" xr:uid="{00000000-0005-0000-0000-000067790000}"/>
    <cellStyle name="Comma 9 2 7 2" xfId="32579" xr:uid="{00000000-0005-0000-0000-000068790000}"/>
    <cellStyle name="Comma 9 2 8" xfId="32580" xr:uid="{00000000-0005-0000-0000-000069790000}"/>
    <cellStyle name="Comma 9 2 8 2" xfId="32581" xr:uid="{00000000-0005-0000-0000-00006A790000}"/>
    <cellStyle name="Comma 9 2 9" xfId="32582" xr:uid="{00000000-0005-0000-0000-00006B790000}"/>
    <cellStyle name="Comma 9 3" xfId="32583" xr:uid="{00000000-0005-0000-0000-00006C790000}"/>
    <cellStyle name="Comma 9 3 2" xfId="32584" xr:uid="{00000000-0005-0000-0000-00006D790000}"/>
    <cellStyle name="Comma 9 3 2 2" xfId="32585" xr:uid="{00000000-0005-0000-0000-00006E790000}"/>
    <cellStyle name="Comma 9 3 2 2 2" xfId="32586" xr:uid="{00000000-0005-0000-0000-00006F790000}"/>
    <cellStyle name="Comma 9 3 2 3" xfId="32587" xr:uid="{00000000-0005-0000-0000-000070790000}"/>
    <cellStyle name="Comma 9 3 3" xfId="32588" xr:uid="{00000000-0005-0000-0000-000071790000}"/>
    <cellStyle name="Comma 9 3 3 2" xfId="32589" xr:uid="{00000000-0005-0000-0000-000072790000}"/>
    <cellStyle name="Comma 9 3 3 2 2" xfId="32590" xr:uid="{00000000-0005-0000-0000-000073790000}"/>
    <cellStyle name="Comma 9 3 3 3" xfId="32591" xr:uid="{00000000-0005-0000-0000-000074790000}"/>
    <cellStyle name="Comma 9 3 4" xfId="32592" xr:uid="{00000000-0005-0000-0000-000075790000}"/>
    <cellStyle name="Comma 9 3 4 2" xfId="32593" xr:uid="{00000000-0005-0000-0000-000076790000}"/>
    <cellStyle name="Comma 9 3 4 2 2" xfId="32594" xr:uid="{00000000-0005-0000-0000-000077790000}"/>
    <cellStyle name="Comma 9 3 4 3" xfId="32595" xr:uid="{00000000-0005-0000-0000-000078790000}"/>
    <cellStyle name="Comma 9 3 5" xfId="32596" xr:uid="{00000000-0005-0000-0000-000079790000}"/>
    <cellStyle name="Comma 9 3 5 2" xfId="32597" xr:uid="{00000000-0005-0000-0000-00007A790000}"/>
    <cellStyle name="Comma 9 3 6" xfId="32598" xr:uid="{00000000-0005-0000-0000-00007B790000}"/>
    <cellStyle name="Comma 9 3 6 2" xfId="32599" xr:uid="{00000000-0005-0000-0000-00007C790000}"/>
    <cellStyle name="Comma 9 3 7" xfId="32600" xr:uid="{00000000-0005-0000-0000-00007D790000}"/>
    <cellStyle name="Comma 9 4" xfId="32601" xr:uid="{00000000-0005-0000-0000-00007E790000}"/>
    <cellStyle name="Comma 9 4 2" xfId="32602" xr:uid="{00000000-0005-0000-0000-00007F790000}"/>
    <cellStyle name="Comma 9 4 2 2" xfId="32603" xr:uid="{00000000-0005-0000-0000-000080790000}"/>
    <cellStyle name="Comma 9 4 2 2 2" xfId="32604" xr:uid="{00000000-0005-0000-0000-000081790000}"/>
    <cellStyle name="Comma 9 4 2 3" xfId="32605" xr:uid="{00000000-0005-0000-0000-000082790000}"/>
    <cellStyle name="Comma 9 4 3" xfId="32606" xr:uid="{00000000-0005-0000-0000-000083790000}"/>
    <cellStyle name="Comma 9 4 3 2" xfId="32607" xr:uid="{00000000-0005-0000-0000-000084790000}"/>
    <cellStyle name="Comma 9 4 4" xfId="32608" xr:uid="{00000000-0005-0000-0000-000085790000}"/>
    <cellStyle name="Comma 9 5" xfId="32609" xr:uid="{00000000-0005-0000-0000-000086790000}"/>
    <cellStyle name="Comma 9 5 2" xfId="32610" xr:uid="{00000000-0005-0000-0000-000087790000}"/>
    <cellStyle name="Comma 9 5 2 2" xfId="32611" xr:uid="{00000000-0005-0000-0000-000088790000}"/>
    <cellStyle name="Comma 9 5 3" xfId="32612" xr:uid="{00000000-0005-0000-0000-000089790000}"/>
    <cellStyle name="Comma 9 6" xfId="32613" xr:uid="{00000000-0005-0000-0000-00008A790000}"/>
    <cellStyle name="Comma 9 6 2" xfId="32614" xr:uid="{00000000-0005-0000-0000-00008B790000}"/>
    <cellStyle name="Comma 9 6 2 2" xfId="32615" xr:uid="{00000000-0005-0000-0000-00008C790000}"/>
    <cellStyle name="Comma 9 6 3" xfId="32616" xr:uid="{00000000-0005-0000-0000-00008D790000}"/>
    <cellStyle name="Comma 9 7" xfId="32617" xr:uid="{00000000-0005-0000-0000-00008E790000}"/>
    <cellStyle name="Comma 9 7 2" xfId="32618" xr:uid="{00000000-0005-0000-0000-00008F790000}"/>
    <cellStyle name="Comma 9 7 2 2" xfId="32619" xr:uid="{00000000-0005-0000-0000-000090790000}"/>
    <cellStyle name="Comma 9 7 3" xfId="32620" xr:uid="{00000000-0005-0000-0000-000091790000}"/>
    <cellStyle name="Comma 9 8" xfId="32621" xr:uid="{00000000-0005-0000-0000-000092790000}"/>
    <cellStyle name="Comma 9 8 2" xfId="32622" xr:uid="{00000000-0005-0000-0000-000093790000}"/>
    <cellStyle name="Comma 9 9" xfId="32623" xr:uid="{00000000-0005-0000-0000-000094790000}"/>
    <cellStyle name="Comma 9 9 2" xfId="32624" xr:uid="{00000000-0005-0000-0000-000095790000}"/>
    <cellStyle name="Comma,0" xfId="1139" xr:uid="{00000000-0005-0000-0000-000096790000}"/>
    <cellStyle name="Comma,1" xfId="1140" xr:uid="{00000000-0005-0000-0000-000097790000}"/>
    <cellStyle name="Comma,2" xfId="1141" xr:uid="{00000000-0005-0000-0000-000098790000}"/>
    <cellStyle name="Comma0" xfId="1142" xr:uid="{00000000-0005-0000-0000-000099790000}"/>
    <cellStyle name="Comma-1" xfId="1143" xr:uid="{00000000-0005-0000-0000-00009A790000}"/>
    <cellStyle name="Comma-1 2" xfId="32625" xr:uid="{00000000-0005-0000-0000-00009B790000}"/>
    <cellStyle name="Currency [1]" xfId="1144" xr:uid="{00000000-0005-0000-0000-00009C790000}"/>
    <cellStyle name="Currency [2]" xfId="1145" xr:uid="{00000000-0005-0000-0000-00009D790000}"/>
    <cellStyle name="Currency [2] 2" xfId="1146" xr:uid="{00000000-0005-0000-0000-00009E790000}"/>
    <cellStyle name="Currency [3]" xfId="1147" xr:uid="{00000000-0005-0000-0000-00009F790000}"/>
    <cellStyle name="Currency 0" xfId="1148" xr:uid="{00000000-0005-0000-0000-0000A0790000}"/>
    <cellStyle name="Currency 10" xfId="32626" xr:uid="{00000000-0005-0000-0000-0000A1790000}"/>
    <cellStyle name="Currency 2" xfId="1149" xr:uid="{00000000-0005-0000-0000-0000A2790000}"/>
    <cellStyle name="Currency 2 2" xfId="1150" xr:uid="{00000000-0005-0000-0000-0000A3790000}"/>
    <cellStyle name="Currency 2 2 2" xfId="32628" xr:uid="{00000000-0005-0000-0000-0000A4790000}"/>
    <cellStyle name="Currency 2 2 2 2" xfId="32629" xr:uid="{00000000-0005-0000-0000-0000A5790000}"/>
    <cellStyle name="Currency 2 2 3" xfId="32630" xr:uid="{00000000-0005-0000-0000-0000A6790000}"/>
    <cellStyle name="Currency 2 2 4" xfId="32627" xr:uid="{00000000-0005-0000-0000-0000A7790000}"/>
    <cellStyle name="Currency 2 3" xfId="1151" xr:uid="{00000000-0005-0000-0000-0000A8790000}"/>
    <cellStyle name="Currency 2 3 2" xfId="32632" xr:uid="{00000000-0005-0000-0000-0000A9790000}"/>
    <cellStyle name="Currency 2 3 3" xfId="32631" xr:uid="{00000000-0005-0000-0000-0000AA790000}"/>
    <cellStyle name="Currency 2 4" xfId="1152" xr:uid="{00000000-0005-0000-0000-0000AB790000}"/>
    <cellStyle name="Currency 2 5" xfId="32633" xr:uid="{00000000-0005-0000-0000-0000AC790000}"/>
    <cellStyle name="Currency 3" xfId="1153" xr:uid="{00000000-0005-0000-0000-0000AD790000}"/>
    <cellStyle name="Currency 3 2" xfId="1154" xr:uid="{00000000-0005-0000-0000-0000AE790000}"/>
    <cellStyle name="Currency 3 2 2" xfId="32634" xr:uid="{00000000-0005-0000-0000-0000AF790000}"/>
    <cellStyle name="Currency 3 3" xfId="1155" xr:uid="{00000000-0005-0000-0000-0000B0790000}"/>
    <cellStyle name="Currency 3 4" xfId="2606" xr:uid="{00000000-0005-0000-0000-0000B1790000}"/>
    <cellStyle name="Currency 4" xfId="1156" xr:uid="{00000000-0005-0000-0000-0000B2790000}"/>
    <cellStyle name="Currency 4 2" xfId="2625" xr:uid="{00000000-0005-0000-0000-0000B3790000}"/>
    <cellStyle name="Currency 4 2 2" xfId="32635" xr:uid="{00000000-0005-0000-0000-0000B4790000}"/>
    <cellStyle name="Currency 4 3" xfId="2605" xr:uid="{00000000-0005-0000-0000-0000B5790000}"/>
    <cellStyle name="Currency 5" xfId="1157" xr:uid="{00000000-0005-0000-0000-0000B6790000}"/>
    <cellStyle name="Currency 5 2" xfId="2626" xr:uid="{00000000-0005-0000-0000-0000B7790000}"/>
    <cellStyle name="Currency 5 2 2" xfId="32636" xr:uid="{00000000-0005-0000-0000-0000B8790000}"/>
    <cellStyle name="Currency 5 3" xfId="2617" xr:uid="{00000000-0005-0000-0000-0000B9790000}"/>
    <cellStyle name="Currency 6" xfId="1158" xr:uid="{00000000-0005-0000-0000-0000BA790000}"/>
    <cellStyle name="Currency 6 2" xfId="2627" xr:uid="{00000000-0005-0000-0000-0000BB790000}"/>
    <cellStyle name="Currency 6 3" xfId="2619" xr:uid="{00000000-0005-0000-0000-0000BC790000}"/>
    <cellStyle name="Currency 7" xfId="32637" xr:uid="{00000000-0005-0000-0000-0000BD790000}"/>
    <cellStyle name="Currency 8" xfId="32638" xr:uid="{00000000-0005-0000-0000-0000BE790000}"/>
    <cellStyle name="Currency 8 10" xfId="32639" xr:uid="{00000000-0005-0000-0000-0000BF790000}"/>
    <cellStyle name="Currency 8 2" xfId="32640" xr:uid="{00000000-0005-0000-0000-0000C0790000}"/>
    <cellStyle name="Currency 8 2 2" xfId="32641" xr:uid="{00000000-0005-0000-0000-0000C1790000}"/>
    <cellStyle name="Currency 8 2 2 2" xfId="32642" xr:uid="{00000000-0005-0000-0000-0000C2790000}"/>
    <cellStyle name="Currency 8 2 2 2 2" xfId="32643" xr:uid="{00000000-0005-0000-0000-0000C3790000}"/>
    <cellStyle name="Currency 8 2 2 2 2 2" xfId="32644" xr:uid="{00000000-0005-0000-0000-0000C4790000}"/>
    <cellStyle name="Currency 8 2 2 2 3" xfId="32645" xr:uid="{00000000-0005-0000-0000-0000C5790000}"/>
    <cellStyle name="Currency 8 2 2 3" xfId="32646" xr:uid="{00000000-0005-0000-0000-0000C6790000}"/>
    <cellStyle name="Currency 8 2 2 3 2" xfId="32647" xr:uid="{00000000-0005-0000-0000-0000C7790000}"/>
    <cellStyle name="Currency 8 2 2 3 2 2" xfId="32648" xr:uid="{00000000-0005-0000-0000-0000C8790000}"/>
    <cellStyle name="Currency 8 2 2 3 3" xfId="32649" xr:uid="{00000000-0005-0000-0000-0000C9790000}"/>
    <cellStyle name="Currency 8 2 2 4" xfId="32650" xr:uid="{00000000-0005-0000-0000-0000CA790000}"/>
    <cellStyle name="Currency 8 2 2 4 2" xfId="32651" xr:uid="{00000000-0005-0000-0000-0000CB790000}"/>
    <cellStyle name="Currency 8 2 2 4 2 2" xfId="32652" xr:uid="{00000000-0005-0000-0000-0000CC790000}"/>
    <cellStyle name="Currency 8 2 2 4 3" xfId="32653" xr:uid="{00000000-0005-0000-0000-0000CD790000}"/>
    <cellStyle name="Currency 8 2 2 5" xfId="32654" xr:uid="{00000000-0005-0000-0000-0000CE790000}"/>
    <cellStyle name="Currency 8 2 2 5 2" xfId="32655" xr:uid="{00000000-0005-0000-0000-0000CF790000}"/>
    <cellStyle name="Currency 8 2 2 6" xfId="32656" xr:uid="{00000000-0005-0000-0000-0000D0790000}"/>
    <cellStyle name="Currency 8 2 2 6 2" xfId="32657" xr:uid="{00000000-0005-0000-0000-0000D1790000}"/>
    <cellStyle name="Currency 8 2 2 7" xfId="32658" xr:uid="{00000000-0005-0000-0000-0000D2790000}"/>
    <cellStyle name="Currency 8 2 3" xfId="32659" xr:uid="{00000000-0005-0000-0000-0000D3790000}"/>
    <cellStyle name="Currency 8 2 3 2" xfId="32660" xr:uid="{00000000-0005-0000-0000-0000D4790000}"/>
    <cellStyle name="Currency 8 2 3 2 2" xfId="32661" xr:uid="{00000000-0005-0000-0000-0000D5790000}"/>
    <cellStyle name="Currency 8 2 3 2 2 2" xfId="32662" xr:uid="{00000000-0005-0000-0000-0000D6790000}"/>
    <cellStyle name="Currency 8 2 3 2 3" xfId="32663" xr:uid="{00000000-0005-0000-0000-0000D7790000}"/>
    <cellStyle name="Currency 8 2 3 3" xfId="32664" xr:uid="{00000000-0005-0000-0000-0000D8790000}"/>
    <cellStyle name="Currency 8 2 3 3 2" xfId="32665" xr:uid="{00000000-0005-0000-0000-0000D9790000}"/>
    <cellStyle name="Currency 8 2 3 4" xfId="32666" xr:uid="{00000000-0005-0000-0000-0000DA790000}"/>
    <cellStyle name="Currency 8 2 4" xfId="32667" xr:uid="{00000000-0005-0000-0000-0000DB790000}"/>
    <cellStyle name="Currency 8 2 4 2" xfId="32668" xr:uid="{00000000-0005-0000-0000-0000DC790000}"/>
    <cellStyle name="Currency 8 2 4 2 2" xfId="32669" xr:uid="{00000000-0005-0000-0000-0000DD790000}"/>
    <cellStyle name="Currency 8 2 4 3" xfId="32670" xr:uid="{00000000-0005-0000-0000-0000DE790000}"/>
    <cellStyle name="Currency 8 2 5" xfId="32671" xr:uid="{00000000-0005-0000-0000-0000DF790000}"/>
    <cellStyle name="Currency 8 2 5 2" xfId="32672" xr:uid="{00000000-0005-0000-0000-0000E0790000}"/>
    <cellStyle name="Currency 8 2 5 2 2" xfId="32673" xr:uid="{00000000-0005-0000-0000-0000E1790000}"/>
    <cellStyle name="Currency 8 2 5 3" xfId="32674" xr:uid="{00000000-0005-0000-0000-0000E2790000}"/>
    <cellStyle name="Currency 8 2 6" xfId="32675" xr:uid="{00000000-0005-0000-0000-0000E3790000}"/>
    <cellStyle name="Currency 8 2 6 2" xfId="32676" xr:uid="{00000000-0005-0000-0000-0000E4790000}"/>
    <cellStyle name="Currency 8 2 6 2 2" xfId="32677" xr:uid="{00000000-0005-0000-0000-0000E5790000}"/>
    <cellStyle name="Currency 8 2 6 3" xfId="32678" xr:uid="{00000000-0005-0000-0000-0000E6790000}"/>
    <cellStyle name="Currency 8 2 7" xfId="32679" xr:uid="{00000000-0005-0000-0000-0000E7790000}"/>
    <cellStyle name="Currency 8 2 7 2" xfId="32680" xr:uid="{00000000-0005-0000-0000-0000E8790000}"/>
    <cellStyle name="Currency 8 2 8" xfId="32681" xr:uid="{00000000-0005-0000-0000-0000E9790000}"/>
    <cellStyle name="Currency 8 2 8 2" xfId="32682" xr:uid="{00000000-0005-0000-0000-0000EA790000}"/>
    <cellStyle name="Currency 8 2 9" xfId="32683" xr:uid="{00000000-0005-0000-0000-0000EB790000}"/>
    <cellStyle name="Currency 8 3" xfId="32684" xr:uid="{00000000-0005-0000-0000-0000EC790000}"/>
    <cellStyle name="Currency 8 3 2" xfId="32685" xr:uid="{00000000-0005-0000-0000-0000ED790000}"/>
    <cellStyle name="Currency 8 3 2 2" xfId="32686" xr:uid="{00000000-0005-0000-0000-0000EE790000}"/>
    <cellStyle name="Currency 8 3 2 2 2" xfId="32687" xr:uid="{00000000-0005-0000-0000-0000EF790000}"/>
    <cellStyle name="Currency 8 3 2 3" xfId="32688" xr:uid="{00000000-0005-0000-0000-0000F0790000}"/>
    <cellStyle name="Currency 8 3 3" xfId="32689" xr:uid="{00000000-0005-0000-0000-0000F1790000}"/>
    <cellStyle name="Currency 8 3 3 2" xfId="32690" xr:uid="{00000000-0005-0000-0000-0000F2790000}"/>
    <cellStyle name="Currency 8 3 3 2 2" xfId="32691" xr:uid="{00000000-0005-0000-0000-0000F3790000}"/>
    <cellStyle name="Currency 8 3 3 3" xfId="32692" xr:uid="{00000000-0005-0000-0000-0000F4790000}"/>
    <cellStyle name="Currency 8 3 4" xfId="32693" xr:uid="{00000000-0005-0000-0000-0000F5790000}"/>
    <cellStyle name="Currency 8 3 4 2" xfId="32694" xr:uid="{00000000-0005-0000-0000-0000F6790000}"/>
    <cellStyle name="Currency 8 3 4 2 2" xfId="32695" xr:uid="{00000000-0005-0000-0000-0000F7790000}"/>
    <cellStyle name="Currency 8 3 4 3" xfId="32696" xr:uid="{00000000-0005-0000-0000-0000F8790000}"/>
    <cellStyle name="Currency 8 3 5" xfId="32697" xr:uid="{00000000-0005-0000-0000-0000F9790000}"/>
    <cellStyle name="Currency 8 3 5 2" xfId="32698" xr:uid="{00000000-0005-0000-0000-0000FA790000}"/>
    <cellStyle name="Currency 8 3 6" xfId="32699" xr:uid="{00000000-0005-0000-0000-0000FB790000}"/>
    <cellStyle name="Currency 8 3 6 2" xfId="32700" xr:uid="{00000000-0005-0000-0000-0000FC790000}"/>
    <cellStyle name="Currency 8 3 7" xfId="32701" xr:uid="{00000000-0005-0000-0000-0000FD790000}"/>
    <cellStyle name="Currency 8 4" xfId="32702" xr:uid="{00000000-0005-0000-0000-0000FE790000}"/>
    <cellStyle name="Currency 8 4 2" xfId="32703" xr:uid="{00000000-0005-0000-0000-0000FF790000}"/>
    <cellStyle name="Currency 8 4 2 2" xfId="32704" xr:uid="{00000000-0005-0000-0000-0000007A0000}"/>
    <cellStyle name="Currency 8 4 2 2 2" xfId="32705" xr:uid="{00000000-0005-0000-0000-0000017A0000}"/>
    <cellStyle name="Currency 8 4 2 3" xfId="32706" xr:uid="{00000000-0005-0000-0000-0000027A0000}"/>
    <cellStyle name="Currency 8 4 3" xfId="32707" xr:uid="{00000000-0005-0000-0000-0000037A0000}"/>
    <cellStyle name="Currency 8 4 3 2" xfId="32708" xr:uid="{00000000-0005-0000-0000-0000047A0000}"/>
    <cellStyle name="Currency 8 4 4" xfId="32709" xr:uid="{00000000-0005-0000-0000-0000057A0000}"/>
    <cellStyle name="Currency 8 5" xfId="32710" xr:uid="{00000000-0005-0000-0000-0000067A0000}"/>
    <cellStyle name="Currency 8 5 2" xfId="32711" xr:uid="{00000000-0005-0000-0000-0000077A0000}"/>
    <cellStyle name="Currency 8 5 2 2" xfId="32712" xr:uid="{00000000-0005-0000-0000-0000087A0000}"/>
    <cellStyle name="Currency 8 5 3" xfId="32713" xr:uid="{00000000-0005-0000-0000-0000097A0000}"/>
    <cellStyle name="Currency 8 6" xfId="32714" xr:uid="{00000000-0005-0000-0000-00000A7A0000}"/>
    <cellStyle name="Currency 8 6 2" xfId="32715" xr:uid="{00000000-0005-0000-0000-00000B7A0000}"/>
    <cellStyle name="Currency 8 6 2 2" xfId="32716" xr:uid="{00000000-0005-0000-0000-00000C7A0000}"/>
    <cellStyle name="Currency 8 6 3" xfId="32717" xr:uid="{00000000-0005-0000-0000-00000D7A0000}"/>
    <cellStyle name="Currency 8 7" xfId="32718" xr:uid="{00000000-0005-0000-0000-00000E7A0000}"/>
    <cellStyle name="Currency 8 7 2" xfId="32719" xr:uid="{00000000-0005-0000-0000-00000F7A0000}"/>
    <cellStyle name="Currency 8 7 2 2" xfId="32720" xr:uid="{00000000-0005-0000-0000-0000107A0000}"/>
    <cellStyle name="Currency 8 7 3" xfId="32721" xr:uid="{00000000-0005-0000-0000-0000117A0000}"/>
    <cellStyle name="Currency 8 8" xfId="32722" xr:uid="{00000000-0005-0000-0000-0000127A0000}"/>
    <cellStyle name="Currency 8 8 2" xfId="32723" xr:uid="{00000000-0005-0000-0000-0000137A0000}"/>
    <cellStyle name="Currency 8 9" xfId="32724" xr:uid="{00000000-0005-0000-0000-0000147A0000}"/>
    <cellStyle name="Currency 8 9 2" xfId="32725" xr:uid="{00000000-0005-0000-0000-0000157A0000}"/>
    <cellStyle name="Currency 9" xfId="32726" xr:uid="{00000000-0005-0000-0000-0000167A0000}"/>
    <cellStyle name="Currency,0" xfId="1159" xr:uid="{00000000-0005-0000-0000-0000177A0000}"/>
    <cellStyle name="Currency,2" xfId="1160" xr:uid="{00000000-0005-0000-0000-0000187A0000}"/>
    <cellStyle name="Currency0" xfId="1161" xr:uid="{00000000-0005-0000-0000-0000197A0000}"/>
    <cellStyle name="Currency1" xfId="1162" xr:uid="{00000000-0005-0000-0000-00001A7A0000}"/>
    <cellStyle name="Currency1Blue" xfId="1163" xr:uid="{00000000-0005-0000-0000-00001B7A0000}"/>
    <cellStyle name="Currency1Blue 2" xfId="1164" xr:uid="{00000000-0005-0000-0000-00001C7A0000}"/>
    <cellStyle name="Currency1Decimals" xfId="1165" xr:uid="{00000000-0005-0000-0000-00001D7A0000}"/>
    <cellStyle name="Currency2Decimals" xfId="1166" xr:uid="{00000000-0005-0000-0000-00001E7A0000}"/>
    <cellStyle name="CustomStyle1" xfId="1167" xr:uid="{00000000-0005-0000-0000-00001F7A0000}"/>
    <cellStyle name="CustomStyle1 2" xfId="1168" xr:uid="{00000000-0005-0000-0000-0000207A0000}"/>
    <cellStyle name="CustomStyle14_BMETnew" xfId="1169" xr:uid="{00000000-0005-0000-0000-0000217A0000}"/>
    <cellStyle name="CustomStyle15_BMETnew" xfId="1170" xr:uid="{00000000-0005-0000-0000-0000227A0000}"/>
    <cellStyle name="CustomStyle16_BMETnew" xfId="1171" xr:uid="{00000000-0005-0000-0000-0000237A0000}"/>
    <cellStyle name="CustomStyle17_BMETnew" xfId="1172" xr:uid="{00000000-0005-0000-0000-0000247A0000}"/>
    <cellStyle name="CustomStyle18_BMETnew" xfId="1173" xr:uid="{00000000-0005-0000-0000-0000257A0000}"/>
    <cellStyle name="CustomStyle21_BMETnew" xfId="1174" xr:uid="{00000000-0005-0000-0000-0000267A0000}"/>
    <cellStyle name="CustomStyle31_BMETnew" xfId="1175" xr:uid="{00000000-0005-0000-0000-0000277A0000}"/>
    <cellStyle name="CustomStyle9_BMETnew" xfId="1176" xr:uid="{00000000-0005-0000-0000-0000287A0000}"/>
    <cellStyle name="d" xfId="1177" xr:uid="{00000000-0005-0000-0000-0000297A0000}"/>
    <cellStyle name="d 2" xfId="1178" xr:uid="{00000000-0005-0000-0000-00002A7A0000}"/>
    <cellStyle name="d_2013_04 24 Production Plan_June LE incorp_Working File" xfId="1179" xr:uid="{00000000-0005-0000-0000-00002B7A0000}"/>
    <cellStyle name="d_AmB LT Calculator_20130615_It7" xfId="1180" xr:uid="{00000000-0005-0000-0000-00002C7A0000}"/>
    <cellStyle name="d_AmB LT Calculator_working file 20130620 DESKTOP_a TEMP" xfId="1181" xr:uid="{00000000-0005-0000-0000-00002D7A0000}"/>
    <cellStyle name="d_Multiples 09-28-00" xfId="1182" xr:uid="{00000000-0005-0000-0000-00002E7A0000}"/>
    <cellStyle name="d_Multiples 09-28-00 2" xfId="1183" xr:uid="{00000000-0005-0000-0000-00002F7A0000}"/>
    <cellStyle name="d_Multiples 09-28-00_2013_04 24 Production Plan_June LE incorp_Working File" xfId="1184" xr:uid="{00000000-0005-0000-0000-0000307A0000}"/>
    <cellStyle name="d_Multiples 09-28-00_AmB LT Calculator_20130615_It7" xfId="1185" xr:uid="{00000000-0005-0000-0000-0000317A0000}"/>
    <cellStyle name="d_Multiples 09-28-00_AmB LT Calculator_working file 20130620 DESKTOP_a TEMP" xfId="1186" xr:uid="{00000000-0005-0000-0000-0000327A0000}"/>
    <cellStyle name="d_yield" xfId="1187" xr:uid="{00000000-0005-0000-0000-0000337A0000}"/>
    <cellStyle name="d_yield 2" xfId="32727" xr:uid="{00000000-0005-0000-0000-0000347A0000}"/>
    <cellStyle name="d_yield_2013_04 24 Production Plan_June LE incorp_Working File" xfId="1188" xr:uid="{00000000-0005-0000-0000-0000357A0000}"/>
    <cellStyle name="d_yield_AVP" xfId="1189" xr:uid="{00000000-0005-0000-0000-0000367A0000}"/>
    <cellStyle name="d_yield_AVP 2" xfId="32728" xr:uid="{00000000-0005-0000-0000-0000377A0000}"/>
    <cellStyle name="d_yield_AVP_2013_04 24 Production Plan_June LE incorp_Working File" xfId="1190" xr:uid="{00000000-0005-0000-0000-0000387A0000}"/>
    <cellStyle name="d_yield_AVP_Graphic Depiction - NO DEV" xfId="1191" xr:uid="{00000000-0005-0000-0000-0000397A0000}"/>
    <cellStyle name="d_yield_AVP_Graphic Depiction - NO DEV 2" xfId="32729" xr:uid="{00000000-0005-0000-0000-00003A7A0000}"/>
    <cellStyle name="d_yield_AVP_Graphic Depiction - NO DEV_2013_04 24 Production Plan_June LE incorp_Working File" xfId="1192" xr:uid="{00000000-0005-0000-0000-00003B7A0000}"/>
    <cellStyle name="d_yield_AVP_THEsumPage (2)" xfId="1193" xr:uid="{00000000-0005-0000-0000-00003C7A0000}"/>
    <cellStyle name="d_yield_AVP_THEsumPage (2) 2" xfId="32730" xr:uid="{00000000-0005-0000-0000-00003D7A0000}"/>
    <cellStyle name="d_yield_AVP_THEsumPage (2)_2013_04 24 Production Plan_June LE incorp_Working File" xfId="1194" xr:uid="{00000000-0005-0000-0000-00003E7A0000}"/>
    <cellStyle name="d_yield_biib valuation and DCF v12" xfId="1195" xr:uid="{00000000-0005-0000-0000-00003F7A0000}"/>
    <cellStyle name="d_yield_biib valuation and DCF v12 2" xfId="1196" xr:uid="{00000000-0005-0000-0000-0000407A0000}"/>
    <cellStyle name="d_yield_biib valuation and DCF v12_AmB LT Calculator_20130615_It7" xfId="1197" xr:uid="{00000000-0005-0000-0000-0000417A0000}"/>
    <cellStyle name="d_yield_biib valuation and DCF v12_AmB LT Calculator_working file 20130620 DESKTOP_a TEMP" xfId="1198" xr:uid="{00000000-0005-0000-0000-0000427A0000}"/>
    <cellStyle name="d_yield_CELG model 5.25.05.v9" xfId="1199" xr:uid="{00000000-0005-0000-0000-0000437A0000}"/>
    <cellStyle name="d_yield_CELG model 5.25.05.v9 2" xfId="1200" xr:uid="{00000000-0005-0000-0000-0000447A0000}"/>
    <cellStyle name="d_yield_CELG model 5.25.05.v9_AmB LT Calculator_20130615_It7" xfId="1201" xr:uid="{00000000-0005-0000-0000-0000457A0000}"/>
    <cellStyle name="d_yield_CELG model 5.25.05.v9_AmB LT Calculator_working file 20130620 DESKTOP_a TEMP" xfId="1202" xr:uid="{00000000-0005-0000-0000-0000467A0000}"/>
    <cellStyle name="d_yield_CompSheet" xfId="1203" xr:uid="{00000000-0005-0000-0000-0000477A0000}"/>
    <cellStyle name="d_yield_CompSheet 2" xfId="32731" xr:uid="{00000000-0005-0000-0000-0000487A0000}"/>
    <cellStyle name="d_yield_Disc Analysis" xfId="1204" xr:uid="{00000000-0005-0000-0000-0000497A0000}"/>
    <cellStyle name="d_yield_Disc Analysis 2" xfId="32732" xr:uid="{00000000-0005-0000-0000-00004A7A0000}"/>
    <cellStyle name="d_yield_Disc Analysis_2013_04 24 Production Plan_June LE incorp_Working File" xfId="1205" xr:uid="{00000000-0005-0000-0000-00004B7A0000}"/>
    <cellStyle name="d_yield_Disc Analysis_CompSheet" xfId="1206" xr:uid="{00000000-0005-0000-0000-00004C7A0000}"/>
    <cellStyle name="d_yield_Disc Analysis_CompSheet 2" xfId="32733" xr:uid="{00000000-0005-0000-0000-00004D7A0000}"/>
    <cellStyle name="d_yield_Disc Analysis_CompSheet_2013_04 24 Production Plan_June LE incorp_Working File" xfId="1207" xr:uid="{00000000-0005-0000-0000-00004E7A0000}"/>
    <cellStyle name="d_yield_Disc Analysis_THEsumPage (2)" xfId="1208" xr:uid="{00000000-0005-0000-0000-00004F7A0000}"/>
    <cellStyle name="d_yield_Disc Analysis_THEsumPage (2) 2" xfId="32734" xr:uid="{00000000-0005-0000-0000-0000507A0000}"/>
    <cellStyle name="d_yield_Disc Analysis_THEsumPage (2)_2013_04 24 Production Plan_June LE incorp_Working File" xfId="1209" xr:uid="{00000000-0005-0000-0000-0000517A0000}"/>
    <cellStyle name="d_yield_Fairness Opinion Valuation 4-23a.xls Chart 1" xfId="1210" xr:uid="{00000000-0005-0000-0000-0000527A0000}"/>
    <cellStyle name="d_yield_Fairness Opinion Valuation 4-23a.xls Chart 1 2" xfId="32735" xr:uid="{00000000-0005-0000-0000-0000537A0000}"/>
    <cellStyle name="d_yield_Gillette" xfId="1211" xr:uid="{00000000-0005-0000-0000-0000547A0000}"/>
    <cellStyle name="d_yield_Gillette 2" xfId="1212" xr:uid="{00000000-0005-0000-0000-0000557A0000}"/>
    <cellStyle name="d_yield_Gillette_AmB LT Calculator_20130615_It7" xfId="1213" xr:uid="{00000000-0005-0000-0000-0000567A0000}"/>
    <cellStyle name="d_yield_Gillette_AmB LT Calculator_working file 20130620 DESKTOP_a TEMP" xfId="1214" xr:uid="{00000000-0005-0000-0000-0000577A0000}"/>
    <cellStyle name="d_yield_Graphs" xfId="1215" xr:uid="{00000000-0005-0000-0000-0000587A0000}"/>
    <cellStyle name="d_yield_Graphs 2" xfId="1216" xr:uid="{00000000-0005-0000-0000-0000597A0000}"/>
    <cellStyle name="d_yield_Graphs_AmB LT Calculator_20130615_It7" xfId="1217" xr:uid="{00000000-0005-0000-0000-00005A7A0000}"/>
    <cellStyle name="d_yield_Graphs_AmB LT Calculator_working file 20130620 DESKTOP_a TEMP" xfId="1218" xr:uid="{00000000-0005-0000-0000-00005B7A0000}"/>
    <cellStyle name="d_yield_LP Chart" xfId="1219" xr:uid="{00000000-0005-0000-0000-00005C7A0000}"/>
    <cellStyle name="d_yield_LP Chart 2" xfId="32736" xr:uid="{00000000-0005-0000-0000-00005D7A0000}"/>
    <cellStyle name="d_yield_LP Chart_THEsumPage (2)" xfId="1220" xr:uid="{00000000-0005-0000-0000-00005E7A0000}"/>
    <cellStyle name="d_yield_LP Chart_THEsumPage (2) 2" xfId="32737" xr:uid="{00000000-0005-0000-0000-00005F7A0000}"/>
    <cellStyle name="d_yield_Lupus Assumptions" xfId="1221" xr:uid="{00000000-0005-0000-0000-0000607A0000}"/>
    <cellStyle name="d_yield_Lupus Assumptions 2" xfId="1222" xr:uid="{00000000-0005-0000-0000-0000617A0000}"/>
    <cellStyle name="d_yield_Lupus Assumptions_AmB LT Calculator_20130615_It7" xfId="1223" xr:uid="{00000000-0005-0000-0000-0000627A0000}"/>
    <cellStyle name="d_yield_Lupus Assumptions_AmB LT Calculator_working file 20130620 DESKTOP_a TEMP" xfId="1224" xr:uid="{00000000-0005-0000-0000-0000637A0000}"/>
    <cellStyle name="d_yield_Merg Cons" xfId="1225" xr:uid="{00000000-0005-0000-0000-0000647A0000}"/>
    <cellStyle name="d_yield_Merg Cons 2" xfId="32738" xr:uid="{00000000-0005-0000-0000-0000657A0000}"/>
    <cellStyle name="d_yield_Merg Cons_2013_04 24 Production Plan_June LE incorp_Working File" xfId="1226" xr:uid="{00000000-0005-0000-0000-0000667A0000}"/>
    <cellStyle name="d_yield_Merg Cons_CompSheet" xfId="1227" xr:uid="{00000000-0005-0000-0000-0000677A0000}"/>
    <cellStyle name="d_yield_Merg Cons_CompSheet 2" xfId="32739" xr:uid="{00000000-0005-0000-0000-0000687A0000}"/>
    <cellStyle name="d_yield_Merg Cons_CompSheet_2013_04 24 Production Plan_June LE incorp_Working File" xfId="1228" xr:uid="{00000000-0005-0000-0000-0000697A0000}"/>
    <cellStyle name="d_yield_Merg Cons_THEsumPage (2)" xfId="1229" xr:uid="{00000000-0005-0000-0000-00006A7A0000}"/>
    <cellStyle name="d_yield_Merg Cons_THEsumPage (2) 2" xfId="32740" xr:uid="{00000000-0005-0000-0000-00006B7A0000}"/>
    <cellStyle name="d_yield_Merg Cons_THEsumPage (2)_2013_04 24 Production Plan_June LE incorp_Working File" xfId="1230" xr:uid="{00000000-0005-0000-0000-00006C7A0000}"/>
    <cellStyle name="d_yield_pies" xfId="1231" xr:uid="{00000000-0005-0000-0000-00006D7A0000}"/>
    <cellStyle name="d_yield_pies 2" xfId="1232" xr:uid="{00000000-0005-0000-0000-00006E7A0000}"/>
    <cellStyle name="d_yield_pies_AmB LT Calculator_20130615_It7" xfId="1233" xr:uid="{00000000-0005-0000-0000-00006F7A0000}"/>
    <cellStyle name="d_yield_pies_AmB LT Calculator_working file 20130620 DESKTOP_a TEMP" xfId="1234" xr:uid="{00000000-0005-0000-0000-0000707A0000}"/>
    <cellStyle name="d_yield_PowerValuation.xls Chart 21" xfId="1235" xr:uid="{00000000-0005-0000-0000-0000717A0000}"/>
    <cellStyle name="d_yield_PowerValuation.xls Chart 21 2" xfId="32741" xr:uid="{00000000-0005-0000-0000-0000727A0000}"/>
    <cellStyle name="d_yield_PowerValuation.xls Chart 28" xfId="1236" xr:uid="{00000000-0005-0000-0000-0000737A0000}"/>
    <cellStyle name="d_yield_PowerValuation.xls Chart 28 2" xfId="32742" xr:uid="{00000000-0005-0000-0000-0000747A0000}"/>
    <cellStyle name="d_yield_Proj10" xfId="1237" xr:uid="{00000000-0005-0000-0000-0000757A0000}"/>
    <cellStyle name="d_yield_Proj10 2" xfId="32743" xr:uid="{00000000-0005-0000-0000-0000767A0000}"/>
    <cellStyle name="d_yield_Proj10_2013_04 24 Production Plan_June LE incorp_Working File" xfId="1238" xr:uid="{00000000-0005-0000-0000-0000777A0000}"/>
    <cellStyle name="d_yield_Proj10_AVP" xfId="1239" xr:uid="{00000000-0005-0000-0000-0000787A0000}"/>
    <cellStyle name="d_yield_Proj10_AVP 2" xfId="32744" xr:uid="{00000000-0005-0000-0000-0000797A0000}"/>
    <cellStyle name="d_yield_Proj10_AVP_2013_04 24 Production Plan_June LE incorp_Working File" xfId="1240" xr:uid="{00000000-0005-0000-0000-00007A7A0000}"/>
    <cellStyle name="d_yield_Proj10_AVP_Graphic Depiction - NO DEV" xfId="1241" xr:uid="{00000000-0005-0000-0000-00007B7A0000}"/>
    <cellStyle name="d_yield_Proj10_AVP_Graphic Depiction - NO DEV 2" xfId="32745" xr:uid="{00000000-0005-0000-0000-00007C7A0000}"/>
    <cellStyle name="d_yield_Proj10_AVP_Graphic Depiction - NO DEV_2013_04 24 Production Plan_June LE incorp_Working File" xfId="1242" xr:uid="{00000000-0005-0000-0000-00007D7A0000}"/>
    <cellStyle name="d_yield_Proj10_AVP_THEsumPage (2)" xfId="1243" xr:uid="{00000000-0005-0000-0000-00007E7A0000}"/>
    <cellStyle name="d_yield_Proj10_AVP_THEsumPage (2) 2" xfId="32746" xr:uid="{00000000-0005-0000-0000-00007F7A0000}"/>
    <cellStyle name="d_yield_Proj10_AVP_THEsumPage (2)_2013_04 24 Production Plan_June LE incorp_Working File" xfId="1244" xr:uid="{00000000-0005-0000-0000-0000807A0000}"/>
    <cellStyle name="d_yield_Proj10_CompSheet" xfId="1245" xr:uid="{00000000-0005-0000-0000-0000817A0000}"/>
    <cellStyle name="d_yield_Proj10_CompSheet 2" xfId="32747" xr:uid="{00000000-0005-0000-0000-0000827A0000}"/>
    <cellStyle name="d_yield_Proj10_Disc Analysis" xfId="1246" xr:uid="{00000000-0005-0000-0000-0000837A0000}"/>
    <cellStyle name="d_yield_Proj10_Disc Analysis 2" xfId="32748" xr:uid="{00000000-0005-0000-0000-0000847A0000}"/>
    <cellStyle name="d_yield_Proj10_Disc Analysis_2013_04 24 Production Plan_June LE incorp_Working File" xfId="1247" xr:uid="{00000000-0005-0000-0000-0000857A0000}"/>
    <cellStyle name="d_yield_Proj10_Disc Analysis_CompSheet" xfId="1248" xr:uid="{00000000-0005-0000-0000-0000867A0000}"/>
    <cellStyle name="d_yield_Proj10_Disc Analysis_CompSheet 2" xfId="32749" xr:uid="{00000000-0005-0000-0000-0000877A0000}"/>
    <cellStyle name="d_yield_Proj10_Disc Analysis_CompSheet_2013_04 24 Production Plan_June LE incorp_Working File" xfId="1249" xr:uid="{00000000-0005-0000-0000-0000887A0000}"/>
    <cellStyle name="d_yield_Proj10_Disc Analysis_THEsumPage (2)" xfId="1250" xr:uid="{00000000-0005-0000-0000-0000897A0000}"/>
    <cellStyle name="d_yield_Proj10_Disc Analysis_THEsumPage (2) 2" xfId="32750" xr:uid="{00000000-0005-0000-0000-00008A7A0000}"/>
    <cellStyle name="d_yield_Proj10_Disc Analysis_THEsumPage (2)_2013_04 24 Production Plan_June LE incorp_Working File" xfId="1251" xr:uid="{00000000-0005-0000-0000-00008B7A0000}"/>
    <cellStyle name="d_yield_Proj10_Fairness Opinion Valuation 4-23a.xls Chart 1" xfId="1252" xr:uid="{00000000-0005-0000-0000-00008C7A0000}"/>
    <cellStyle name="d_yield_Proj10_Fairness Opinion Valuation 4-23a.xls Chart 1 2" xfId="32751" xr:uid="{00000000-0005-0000-0000-00008D7A0000}"/>
    <cellStyle name="d_yield_Proj10_LP Chart" xfId="1253" xr:uid="{00000000-0005-0000-0000-00008E7A0000}"/>
    <cellStyle name="d_yield_Proj10_LP Chart 2" xfId="32752" xr:uid="{00000000-0005-0000-0000-00008F7A0000}"/>
    <cellStyle name="d_yield_Proj10_LP Chart_THEsumPage (2)" xfId="1254" xr:uid="{00000000-0005-0000-0000-0000907A0000}"/>
    <cellStyle name="d_yield_Proj10_LP Chart_THEsumPage (2) 2" xfId="32753" xr:uid="{00000000-0005-0000-0000-0000917A0000}"/>
    <cellStyle name="d_yield_Proj10_Merg Cons" xfId="1255" xr:uid="{00000000-0005-0000-0000-0000927A0000}"/>
    <cellStyle name="d_yield_Proj10_Merg Cons 2" xfId="32754" xr:uid="{00000000-0005-0000-0000-0000937A0000}"/>
    <cellStyle name="d_yield_Proj10_Merg Cons_2013_04 24 Production Plan_June LE incorp_Working File" xfId="1256" xr:uid="{00000000-0005-0000-0000-0000947A0000}"/>
    <cellStyle name="d_yield_Proj10_Merg Cons_CompSheet" xfId="1257" xr:uid="{00000000-0005-0000-0000-0000957A0000}"/>
    <cellStyle name="d_yield_Proj10_Merg Cons_CompSheet 2" xfId="32755" xr:uid="{00000000-0005-0000-0000-0000967A0000}"/>
    <cellStyle name="d_yield_Proj10_Merg Cons_CompSheet_2013_04 24 Production Plan_June LE incorp_Working File" xfId="1258" xr:uid="{00000000-0005-0000-0000-0000977A0000}"/>
    <cellStyle name="d_yield_Proj10_Merg Cons_THEsumPage (2)" xfId="1259" xr:uid="{00000000-0005-0000-0000-0000987A0000}"/>
    <cellStyle name="d_yield_Proj10_Merg Cons_THEsumPage (2) 2" xfId="32756" xr:uid="{00000000-0005-0000-0000-0000997A0000}"/>
    <cellStyle name="d_yield_Proj10_Merg Cons_THEsumPage (2)_2013_04 24 Production Plan_June LE incorp_Working File" xfId="1260" xr:uid="{00000000-0005-0000-0000-00009A7A0000}"/>
    <cellStyle name="d_yield_Proj10_PowerValuation.xls Chart 21" xfId="1261" xr:uid="{00000000-0005-0000-0000-00009B7A0000}"/>
    <cellStyle name="d_yield_Proj10_PowerValuation.xls Chart 21 2" xfId="32757" xr:uid="{00000000-0005-0000-0000-00009C7A0000}"/>
    <cellStyle name="d_yield_Proj10_PowerValuation.xls Chart 28" xfId="1262" xr:uid="{00000000-0005-0000-0000-00009D7A0000}"/>
    <cellStyle name="d_yield_Proj10_PowerValuation.xls Chart 28 2" xfId="32758" xr:uid="{00000000-0005-0000-0000-00009E7A0000}"/>
    <cellStyle name="d_yield_Proj10_Sensitivity" xfId="1263" xr:uid="{00000000-0005-0000-0000-00009F7A0000}"/>
    <cellStyle name="d_yield_Proj10_Sensitivity 2" xfId="32759" xr:uid="{00000000-0005-0000-0000-0000A07A0000}"/>
    <cellStyle name="d_yield_Proj10_Sensitivity_2013_04 24 Production Plan_June LE incorp_Working File" xfId="1264" xr:uid="{00000000-0005-0000-0000-0000A17A0000}"/>
    <cellStyle name="d_yield_Proj10_Sensitivity_CompSheet" xfId="1265" xr:uid="{00000000-0005-0000-0000-0000A27A0000}"/>
    <cellStyle name="d_yield_Proj10_Sensitivity_CompSheet 2" xfId="32760" xr:uid="{00000000-0005-0000-0000-0000A37A0000}"/>
    <cellStyle name="d_yield_Proj10_Sensitivity_CompSheet_2013_04 24 Production Plan_June LE incorp_Working File" xfId="1266" xr:uid="{00000000-0005-0000-0000-0000A47A0000}"/>
    <cellStyle name="d_yield_Proj10_Sensitivity_THEsumPage (2)" xfId="1267" xr:uid="{00000000-0005-0000-0000-0000A57A0000}"/>
    <cellStyle name="d_yield_Proj10_Sensitivity_THEsumPage (2) 2" xfId="32761" xr:uid="{00000000-0005-0000-0000-0000A67A0000}"/>
    <cellStyle name="d_yield_Proj10_Sensitivity_THEsumPage (2)_2013_04 24 Production Plan_June LE incorp_Working File" xfId="1268" xr:uid="{00000000-0005-0000-0000-0000A77A0000}"/>
    <cellStyle name="d_yield_Proj10_show-hold" xfId="1269" xr:uid="{00000000-0005-0000-0000-0000A87A0000}"/>
    <cellStyle name="d_yield_Proj10_show-hold 2" xfId="32762" xr:uid="{00000000-0005-0000-0000-0000A97A0000}"/>
    <cellStyle name="d_yield_Proj10_show-hold_2013_04 24 Production Plan_June LE incorp_Working File" xfId="1270" xr:uid="{00000000-0005-0000-0000-0000AA7A0000}"/>
    <cellStyle name="d_yield_Proj10_show-hold_Graphic Depiction - NO DEV" xfId="1271" xr:uid="{00000000-0005-0000-0000-0000AB7A0000}"/>
    <cellStyle name="d_yield_Proj10_show-hold_Graphic Depiction - NO DEV 2" xfId="32763" xr:uid="{00000000-0005-0000-0000-0000AC7A0000}"/>
    <cellStyle name="d_yield_Proj10_show-hold_Graphic Depiction - NO DEV_2013_04 24 Production Plan_June LE incorp_Working File" xfId="1272" xr:uid="{00000000-0005-0000-0000-0000AD7A0000}"/>
    <cellStyle name="d_yield_Proj10_show-hold_THEsumPage (2)" xfId="1273" xr:uid="{00000000-0005-0000-0000-0000AE7A0000}"/>
    <cellStyle name="d_yield_Proj10_show-hold_THEsumPage (2) 2" xfId="32764" xr:uid="{00000000-0005-0000-0000-0000AF7A0000}"/>
    <cellStyle name="d_yield_Proj10_show-hold_THEsumPage (2)_2013_04 24 Production Plan_June LE incorp_Working File" xfId="1274" xr:uid="{00000000-0005-0000-0000-0000B07A0000}"/>
    <cellStyle name="d_yield_Proj10_THEsumPage (2)" xfId="1275" xr:uid="{00000000-0005-0000-0000-0000B17A0000}"/>
    <cellStyle name="d_yield_Proj10_THEsumPage (2) 2" xfId="32765" xr:uid="{00000000-0005-0000-0000-0000B27A0000}"/>
    <cellStyle name="d_yield_Proj10_Valuation summaries" xfId="1276" xr:uid="{00000000-0005-0000-0000-0000B37A0000}"/>
    <cellStyle name="d_yield_Proj10_Valuation summaries 2" xfId="32766" xr:uid="{00000000-0005-0000-0000-0000B47A0000}"/>
    <cellStyle name="d_yield_Proj10_WACC-CableCar" xfId="1277" xr:uid="{00000000-0005-0000-0000-0000B57A0000}"/>
    <cellStyle name="d_yield_Proj10_WACC-CableCar 2" xfId="32767" xr:uid="{00000000-0005-0000-0000-0000B67A0000}"/>
    <cellStyle name="d_yield_Proj10_WACC-CableCar_THEsumPage (2)" xfId="1278" xr:uid="{00000000-0005-0000-0000-0000B77A0000}"/>
    <cellStyle name="d_yield_Proj10_WACC-CableCar_THEsumPage (2) 2" xfId="32768" xr:uid="{00000000-0005-0000-0000-0000B87A0000}"/>
    <cellStyle name="d_yield_Proj10_WACC-RAD (2)" xfId="1279" xr:uid="{00000000-0005-0000-0000-0000B97A0000}"/>
    <cellStyle name="d_yield_Proj10_WACC-RAD (2) 2" xfId="32769" xr:uid="{00000000-0005-0000-0000-0000BA7A0000}"/>
    <cellStyle name="d_yield_Proj10_WACC-RAD (2)_THEsumPage (2)" xfId="1280" xr:uid="{00000000-0005-0000-0000-0000BB7A0000}"/>
    <cellStyle name="d_yield_Proj10_WACC-RAD (2)_THEsumPage (2) 2" xfId="32770" xr:uid="{00000000-0005-0000-0000-0000BC7A0000}"/>
    <cellStyle name="d_yield_Sensitivity" xfId="1281" xr:uid="{00000000-0005-0000-0000-0000BD7A0000}"/>
    <cellStyle name="d_yield_Sensitivity 2" xfId="32771" xr:uid="{00000000-0005-0000-0000-0000BE7A0000}"/>
    <cellStyle name="d_yield_Sensitivity_2013_04 24 Production Plan_June LE incorp_Working File" xfId="1282" xr:uid="{00000000-0005-0000-0000-0000BF7A0000}"/>
    <cellStyle name="d_yield_Sensitivity_CompSheet" xfId="1283" xr:uid="{00000000-0005-0000-0000-0000C07A0000}"/>
    <cellStyle name="d_yield_Sensitivity_CompSheet 2" xfId="32772" xr:uid="{00000000-0005-0000-0000-0000C17A0000}"/>
    <cellStyle name="d_yield_Sensitivity_CompSheet_2013_04 24 Production Plan_June LE incorp_Working File" xfId="1284" xr:uid="{00000000-0005-0000-0000-0000C27A0000}"/>
    <cellStyle name="d_yield_Sensitivity_THEsumPage (2)" xfId="1285" xr:uid="{00000000-0005-0000-0000-0000C37A0000}"/>
    <cellStyle name="d_yield_Sensitivity_THEsumPage (2) 2" xfId="32773" xr:uid="{00000000-0005-0000-0000-0000C47A0000}"/>
    <cellStyle name="d_yield_Sensitivity_THEsumPage (2)_2013_04 24 Production Plan_June LE incorp_Working File" xfId="1286" xr:uid="{00000000-0005-0000-0000-0000C57A0000}"/>
    <cellStyle name="d_yield_show-hold" xfId="1287" xr:uid="{00000000-0005-0000-0000-0000C67A0000}"/>
    <cellStyle name="d_yield_show-hold 2" xfId="32774" xr:uid="{00000000-0005-0000-0000-0000C77A0000}"/>
    <cellStyle name="d_yield_show-hold_2013_04 24 Production Plan_June LE incorp_Working File" xfId="1288" xr:uid="{00000000-0005-0000-0000-0000C87A0000}"/>
    <cellStyle name="d_yield_show-hold_CompSheet" xfId="1289" xr:uid="{00000000-0005-0000-0000-0000C97A0000}"/>
    <cellStyle name="d_yield_show-hold_CompSheet 2" xfId="32775" xr:uid="{00000000-0005-0000-0000-0000CA7A0000}"/>
    <cellStyle name="d_yield_show-hold_CompSheet_2013_04 24 Production Plan_June LE incorp_Working File" xfId="1290" xr:uid="{00000000-0005-0000-0000-0000CB7A0000}"/>
    <cellStyle name="d_yield_show-hold_THEsumPage (2)" xfId="1291" xr:uid="{00000000-0005-0000-0000-0000CC7A0000}"/>
    <cellStyle name="d_yield_show-hold_THEsumPage (2) 2" xfId="32776" xr:uid="{00000000-0005-0000-0000-0000CD7A0000}"/>
    <cellStyle name="d_yield_show-hold_THEsumPage (2)_2013_04 24 Production Plan_June LE incorp_Working File" xfId="1292" xr:uid="{00000000-0005-0000-0000-0000CE7A0000}"/>
    <cellStyle name="d_yield_THEsumPage (2)" xfId="1293" xr:uid="{00000000-0005-0000-0000-0000CF7A0000}"/>
    <cellStyle name="d_yield_THEsumPage (2) 2" xfId="32777" xr:uid="{00000000-0005-0000-0000-0000D07A0000}"/>
    <cellStyle name="d_yield_Valuation" xfId="1294" xr:uid="{00000000-0005-0000-0000-0000D17A0000}"/>
    <cellStyle name="d_yield_Valuation 2" xfId="1295" xr:uid="{00000000-0005-0000-0000-0000D27A0000}"/>
    <cellStyle name="d_yield_Valuation summaries" xfId="1296" xr:uid="{00000000-0005-0000-0000-0000D37A0000}"/>
    <cellStyle name="d_yield_Valuation summaries 2" xfId="32778" xr:uid="{00000000-0005-0000-0000-0000D47A0000}"/>
    <cellStyle name="d_yield_Valuation_AmB LT Calculator_20130615_It7" xfId="1297" xr:uid="{00000000-0005-0000-0000-0000D57A0000}"/>
    <cellStyle name="d_yield_Valuation_AmB LT Calculator_working file 20130620 DESKTOP_a TEMP" xfId="1298" xr:uid="{00000000-0005-0000-0000-0000D67A0000}"/>
    <cellStyle name="d_yield_WACC-CableCar" xfId="1299" xr:uid="{00000000-0005-0000-0000-0000D77A0000}"/>
    <cellStyle name="d_yield_WACC-CableCar 2" xfId="32779" xr:uid="{00000000-0005-0000-0000-0000D87A0000}"/>
    <cellStyle name="d_yield_WACC-CableCar_THEsumPage (2)" xfId="1300" xr:uid="{00000000-0005-0000-0000-0000D97A0000}"/>
    <cellStyle name="d_yield_WACC-CableCar_THEsumPage (2) 2" xfId="32780" xr:uid="{00000000-0005-0000-0000-0000DA7A0000}"/>
    <cellStyle name="d_yield_WACC-RAD (2)" xfId="1301" xr:uid="{00000000-0005-0000-0000-0000DB7A0000}"/>
    <cellStyle name="d_yield_WACC-RAD (2) 2" xfId="32781" xr:uid="{00000000-0005-0000-0000-0000DC7A0000}"/>
    <cellStyle name="d_yield_WACC-RAD (2)_THEsumPage (2)" xfId="1302" xr:uid="{00000000-0005-0000-0000-0000DD7A0000}"/>
    <cellStyle name="d_yield_WACC-RAD (2)_THEsumPage (2) 2" xfId="32782" xr:uid="{00000000-0005-0000-0000-0000DE7A0000}"/>
    <cellStyle name="darren" xfId="1303" xr:uid="{00000000-0005-0000-0000-0000DF7A0000}"/>
    <cellStyle name="dash" xfId="1304" xr:uid="{00000000-0005-0000-0000-0000E07A0000}"/>
    <cellStyle name="data" xfId="1305" xr:uid="{00000000-0005-0000-0000-0000E17A0000}"/>
    <cellStyle name="Data Link" xfId="1306" xr:uid="{00000000-0005-0000-0000-0000E27A0000}"/>
    <cellStyle name="data top 2" xfId="1307" xr:uid="{00000000-0005-0000-0000-0000E37A0000}"/>
    <cellStyle name="data_ABI AccDil 4-4-05 v2" xfId="1308" xr:uid="{00000000-0005-0000-0000-0000E47A0000}"/>
    <cellStyle name="DATAENT" xfId="1309" xr:uid="{00000000-0005-0000-0000-0000E57A0000}"/>
    <cellStyle name="Date" xfId="1310" xr:uid="{00000000-0005-0000-0000-0000E67A0000}"/>
    <cellStyle name="Date - Style4" xfId="1311" xr:uid="{00000000-0005-0000-0000-0000E77A0000}"/>
    <cellStyle name="Date [d-mmm-yy]" xfId="1312" xr:uid="{00000000-0005-0000-0000-0000E87A0000}"/>
    <cellStyle name="Date [d-mmm-yy] 2" xfId="1313" xr:uid="{00000000-0005-0000-0000-0000E97A0000}"/>
    <cellStyle name="Date [mm-d-yy]" xfId="1314" xr:uid="{00000000-0005-0000-0000-0000EA7A0000}"/>
    <cellStyle name="Date [mm-d-yy] 2" xfId="1315" xr:uid="{00000000-0005-0000-0000-0000EB7A0000}"/>
    <cellStyle name="Date [mm-d-yyyy]" xfId="1316" xr:uid="{00000000-0005-0000-0000-0000EC7A0000}"/>
    <cellStyle name="Date [mmm-d-yyyy]" xfId="1317" xr:uid="{00000000-0005-0000-0000-0000ED7A0000}"/>
    <cellStyle name="Date [mmm-yy]" xfId="1318" xr:uid="{00000000-0005-0000-0000-0000EE7A0000}"/>
    <cellStyle name="Date [mmm-yy] 2" xfId="1319" xr:uid="{00000000-0005-0000-0000-0000EF7A0000}"/>
    <cellStyle name="Date [mmm-yyyy]" xfId="1320" xr:uid="{00000000-0005-0000-0000-0000F07A0000}"/>
    <cellStyle name="Date Aligned" xfId="1321" xr:uid="{00000000-0005-0000-0000-0000F17A0000}"/>
    <cellStyle name="Date D-M" xfId="1322" xr:uid="{00000000-0005-0000-0000-0000F27A0000}"/>
    <cellStyle name="date month-year" xfId="1323" xr:uid="{00000000-0005-0000-0000-0000F37A0000}"/>
    <cellStyle name="Date_~0034641" xfId="1324" xr:uid="{00000000-0005-0000-0000-0000F47A0000}"/>
    <cellStyle name="Date1" xfId="1325" xr:uid="{00000000-0005-0000-0000-0000F57A0000}"/>
    <cellStyle name="Date2" xfId="1326" xr:uid="{00000000-0005-0000-0000-0000F67A0000}"/>
    <cellStyle name="DATES" xfId="1327" xr:uid="{00000000-0005-0000-0000-0000F77A0000}"/>
    <cellStyle name="DATES 2" xfId="1328" xr:uid="{00000000-0005-0000-0000-0000F87A0000}"/>
    <cellStyle name="Dec_0" xfId="1329" xr:uid="{00000000-0005-0000-0000-0000F97A0000}"/>
    <cellStyle name="decimal 0" xfId="1330" xr:uid="{00000000-0005-0000-0000-0000FA7A0000}"/>
    <cellStyle name="decimal 1" xfId="1331" xr:uid="{00000000-0005-0000-0000-0000FB7A0000}"/>
    <cellStyle name="decimal 2" xfId="1332" xr:uid="{00000000-0005-0000-0000-0000FC7A0000}"/>
    <cellStyle name="Default [0]" xfId="1333" xr:uid="{00000000-0005-0000-0000-0000FD7A0000}"/>
    <cellStyle name="Dezimal [0]_laroux" xfId="1334" xr:uid="{00000000-0005-0000-0000-0000FE7A0000}"/>
    <cellStyle name="Dezimal_laroux" xfId="1335" xr:uid="{00000000-0005-0000-0000-0000FF7A0000}"/>
    <cellStyle name="dollar" xfId="1336" xr:uid="{00000000-0005-0000-0000-0000007B0000}"/>
    <cellStyle name="Dollar1" xfId="1337" xr:uid="{00000000-0005-0000-0000-0000017B0000}"/>
    <cellStyle name="Dollar1Blue" xfId="1338" xr:uid="{00000000-0005-0000-0000-0000027B0000}"/>
    <cellStyle name="Dollar1Blue 2" xfId="1339" xr:uid="{00000000-0005-0000-0000-0000037B0000}"/>
    <cellStyle name="Dollar2" xfId="1340" xr:uid="{00000000-0005-0000-0000-0000047B0000}"/>
    <cellStyle name="Dollars" xfId="1341" xr:uid="{00000000-0005-0000-0000-0000057B0000}"/>
    <cellStyle name="Dotted Line" xfId="1342" xr:uid="{00000000-0005-0000-0000-0000067B0000}"/>
    <cellStyle name="Double" xfId="1343" xr:uid="{00000000-0005-0000-0000-0000077B0000}"/>
    <cellStyle name="Double Accounting" xfId="1344" xr:uid="{00000000-0005-0000-0000-0000087B0000}"/>
    <cellStyle name="DoubleScore" xfId="1345" xr:uid="{00000000-0005-0000-0000-0000097B0000}"/>
    <cellStyle name="DoubleScore 2" xfId="1346" xr:uid="{00000000-0005-0000-0000-00000A7B0000}"/>
    <cellStyle name="DOWNFOOT" xfId="1347" xr:uid="{00000000-0005-0000-0000-00000B7B0000}"/>
    <cellStyle name="DOWNFOOT 2" xfId="1348" xr:uid="{00000000-0005-0000-0000-00000C7B0000}"/>
    <cellStyle name="eps" xfId="1349" xr:uid="{00000000-0005-0000-0000-00000D7B0000}"/>
    <cellStyle name="eps 2" xfId="32783" xr:uid="{00000000-0005-0000-0000-00000E7B0000}"/>
    <cellStyle name="eps$" xfId="1350" xr:uid="{00000000-0005-0000-0000-00000F7B0000}"/>
    <cellStyle name="eps$ 2" xfId="32784" xr:uid="{00000000-0005-0000-0000-0000107B0000}"/>
    <cellStyle name="eps$A" xfId="1351" xr:uid="{00000000-0005-0000-0000-0000117B0000}"/>
    <cellStyle name="eps$E" xfId="1352" xr:uid="{00000000-0005-0000-0000-0000127B0000}"/>
    <cellStyle name="eps_2013_04 24 Production Plan_June LE incorp_Working File" xfId="1353" xr:uid="{00000000-0005-0000-0000-0000137B0000}"/>
    <cellStyle name="epsA" xfId="1354" xr:uid="{00000000-0005-0000-0000-0000147B0000}"/>
    <cellStyle name="epsA 2" xfId="32785" xr:uid="{00000000-0005-0000-0000-0000157B0000}"/>
    <cellStyle name="epsE" xfId="1355" xr:uid="{00000000-0005-0000-0000-0000167B0000}"/>
    <cellStyle name="epsE 2" xfId="32786" xr:uid="{00000000-0005-0000-0000-0000177B0000}"/>
    <cellStyle name="Euro" xfId="1356" xr:uid="{00000000-0005-0000-0000-0000187B0000}"/>
    <cellStyle name="Explanatory Text" xfId="16" builtinId="53" customBuiltin="1"/>
    <cellStyle name="Explanatory Text 2" xfId="1357" xr:uid="{00000000-0005-0000-0000-00001A7B0000}"/>
    <cellStyle name="Explanatory Text 2 2" xfId="1358" xr:uid="{00000000-0005-0000-0000-00001B7B0000}"/>
    <cellStyle name="Explanatory Text 3" xfId="1359" xr:uid="{00000000-0005-0000-0000-00001C7B0000}"/>
    <cellStyle name="Explanatory Text 4" xfId="1360" xr:uid="{00000000-0005-0000-0000-00001D7B0000}"/>
    <cellStyle name="export percent [1]" xfId="1361" xr:uid="{00000000-0005-0000-0000-00001E7B0000}"/>
    <cellStyle name="F [0]" xfId="1362" xr:uid="{00000000-0005-0000-0000-00001F7B0000}"/>
    <cellStyle name="F [2]" xfId="1363" xr:uid="{00000000-0005-0000-0000-0000207B0000}"/>
    <cellStyle name="F2" xfId="1364" xr:uid="{00000000-0005-0000-0000-0000217B0000}"/>
    <cellStyle name="F3" xfId="1365" xr:uid="{00000000-0005-0000-0000-0000227B0000}"/>
    <cellStyle name="F4" xfId="1366" xr:uid="{00000000-0005-0000-0000-0000237B0000}"/>
    <cellStyle name="F5" xfId="1367" xr:uid="{00000000-0005-0000-0000-0000247B0000}"/>
    <cellStyle name="F6" xfId="1368" xr:uid="{00000000-0005-0000-0000-0000257B0000}"/>
    <cellStyle name="F7" xfId="1369" xr:uid="{00000000-0005-0000-0000-0000267B0000}"/>
    <cellStyle name="F8" xfId="1370" xr:uid="{00000000-0005-0000-0000-0000277B0000}"/>
    <cellStyle name="FF_EURO" xfId="1371" xr:uid="{00000000-0005-0000-0000-0000287B0000}"/>
    <cellStyle name="FieldName" xfId="1372" xr:uid="{00000000-0005-0000-0000-0000297B0000}"/>
    <cellStyle name="Fixed" xfId="1373" xr:uid="{00000000-0005-0000-0000-00002A7B0000}"/>
    <cellStyle name="Fixed [0]" xfId="1374" xr:uid="{00000000-0005-0000-0000-00002B7B0000}"/>
    <cellStyle name="Fixed [0] 2" xfId="1375" xr:uid="{00000000-0005-0000-0000-00002C7B0000}"/>
    <cellStyle name="Fixed [2)" xfId="1376" xr:uid="{00000000-0005-0000-0000-00002D7B0000}"/>
    <cellStyle name="Fixed [2) 2" xfId="1377" xr:uid="{00000000-0005-0000-0000-00002E7B0000}"/>
    <cellStyle name="Fixed_biib valuation and DCF v12" xfId="1378" xr:uid="{00000000-0005-0000-0000-00002F7B0000}"/>
    <cellStyle name="Footnote" xfId="1379" xr:uid="{00000000-0005-0000-0000-0000307B0000}"/>
    <cellStyle name="Footnote 2" xfId="1380" xr:uid="{00000000-0005-0000-0000-0000317B0000}"/>
    <cellStyle name="footnote2" xfId="1381" xr:uid="{00000000-0005-0000-0000-0000327B0000}"/>
    <cellStyle name="Footnotes" xfId="1382" xr:uid="{00000000-0005-0000-0000-0000337B0000}"/>
    <cellStyle name="Formula" xfId="1383" xr:uid="{00000000-0005-0000-0000-0000347B0000}"/>
    <cellStyle name="Formula 2" xfId="1384" xr:uid="{00000000-0005-0000-0000-0000357B0000}"/>
    <cellStyle name="fy_eps$" xfId="1385" xr:uid="{00000000-0005-0000-0000-0000367B0000}"/>
    <cellStyle name="g_rate" xfId="1386" xr:uid="{00000000-0005-0000-0000-0000377B0000}"/>
    <cellStyle name="g_rate 2" xfId="32787" xr:uid="{00000000-0005-0000-0000-0000387B0000}"/>
    <cellStyle name="g_rate_2013_04 24 Production Plan_June LE incorp_Working File" xfId="1387" xr:uid="{00000000-0005-0000-0000-0000397B0000}"/>
    <cellStyle name="g_rate_AVP" xfId="1388" xr:uid="{00000000-0005-0000-0000-00003A7B0000}"/>
    <cellStyle name="g_rate_AVP 2" xfId="32788" xr:uid="{00000000-0005-0000-0000-00003B7B0000}"/>
    <cellStyle name="g_rate_AVP_2013_04 24 Production Plan_June LE incorp_Working File" xfId="1389" xr:uid="{00000000-0005-0000-0000-00003C7B0000}"/>
    <cellStyle name="g_rate_AVP_Graphic Depiction - NO DEV" xfId="1390" xr:uid="{00000000-0005-0000-0000-00003D7B0000}"/>
    <cellStyle name="g_rate_AVP_Graphic Depiction - NO DEV 2" xfId="32789" xr:uid="{00000000-0005-0000-0000-00003E7B0000}"/>
    <cellStyle name="g_rate_AVP_Graphic Depiction - NO DEV_2013_04 24 Production Plan_June LE incorp_Working File" xfId="1391" xr:uid="{00000000-0005-0000-0000-00003F7B0000}"/>
    <cellStyle name="g_rate_AVP_THEsumPage (2)" xfId="1392" xr:uid="{00000000-0005-0000-0000-0000407B0000}"/>
    <cellStyle name="g_rate_AVP_THEsumPage (2) 2" xfId="32790" xr:uid="{00000000-0005-0000-0000-0000417B0000}"/>
    <cellStyle name="g_rate_AVP_THEsumPage (2)_2013_04 24 Production Plan_June LE incorp_Working File" xfId="1393" xr:uid="{00000000-0005-0000-0000-0000427B0000}"/>
    <cellStyle name="g_rate_biib valuation and DCF v12" xfId="1394" xr:uid="{00000000-0005-0000-0000-0000437B0000}"/>
    <cellStyle name="g_rate_biib valuation and DCF v12 2" xfId="1395" xr:uid="{00000000-0005-0000-0000-0000447B0000}"/>
    <cellStyle name="g_rate_biib valuation and DCF v12_AmB LT Calculator_20130615_It7" xfId="1396" xr:uid="{00000000-0005-0000-0000-0000457B0000}"/>
    <cellStyle name="g_rate_biib valuation and DCF v12_AmB LT Calculator_working file 20130620 DESKTOP_a TEMP" xfId="1397" xr:uid="{00000000-0005-0000-0000-0000467B0000}"/>
    <cellStyle name="g_rate_CELG model 5.25.05.v9" xfId="1398" xr:uid="{00000000-0005-0000-0000-0000477B0000}"/>
    <cellStyle name="g_rate_CELG model 5.25.05.v9 2" xfId="1399" xr:uid="{00000000-0005-0000-0000-0000487B0000}"/>
    <cellStyle name="g_rate_CELG model 5.25.05.v9_AmB LT Calculator_20130615_It7" xfId="1400" xr:uid="{00000000-0005-0000-0000-0000497B0000}"/>
    <cellStyle name="g_rate_CELG model 5.25.05.v9_AmB LT Calculator_working file 20130620 DESKTOP_a TEMP" xfId="1401" xr:uid="{00000000-0005-0000-0000-00004A7B0000}"/>
    <cellStyle name="g_rate_CompSheet" xfId="1402" xr:uid="{00000000-0005-0000-0000-00004B7B0000}"/>
    <cellStyle name="g_rate_CompSheet 2" xfId="32791" xr:uid="{00000000-0005-0000-0000-00004C7B0000}"/>
    <cellStyle name="g_rate_Disc Analysis" xfId="1403" xr:uid="{00000000-0005-0000-0000-00004D7B0000}"/>
    <cellStyle name="g_rate_Disc Analysis 2" xfId="32792" xr:uid="{00000000-0005-0000-0000-00004E7B0000}"/>
    <cellStyle name="g_rate_Disc Analysis_2013_04 24 Production Plan_June LE incorp_Working File" xfId="1404" xr:uid="{00000000-0005-0000-0000-00004F7B0000}"/>
    <cellStyle name="g_rate_Disc Analysis_CompSheet" xfId="1405" xr:uid="{00000000-0005-0000-0000-0000507B0000}"/>
    <cellStyle name="g_rate_Disc Analysis_CompSheet 2" xfId="32793" xr:uid="{00000000-0005-0000-0000-0000517B0000}"/>
    <cellStyle name="g_rate_Disc Analysis_CompSheet_2013_04 24 Production Plan_June LE incorp_Working File" xfId="1406" xr:uid="{00000000-0005-0000-0000-0000527B0000}"/>
    <cellStyle name="g_rate_Disc Analysis_THEsumPage (2)" xfId="1407" xr:uid="{00000000-0005-0000-0000-0000537B0000}"/>
    <cellStyle name="g_rate_Disc Analysis_THEsumPage (2) 2" xfId="32794" xr:uid="{00000000-0005-0000-0000-0000547B0000}"/>
    <cellStyle name="g_rate_Disc Analysis_THEsumPage (2)_2013_04 24 Production Plan_June LE incorp_Working File" xfId="1408" xr:uid="{00000000-0005-0000-0000-0000557B0000}"/>
    <cellStyle name="g_rate_Fairness Opinion Valuation 4-23a.xls Chart 1" xfId="1409" xr:uid="{00000000-0005-0000-0000-0000567B0000}"/>
    <cellStyle name="g_rate_Fairness Opinion Valuation 4-23a.xls Chart 1 2" xfId="32795" xr:uid="{00000000-0005-0000-0000-0000577B0000}"/>
    <cellStyle name="g_rate_LP Chart" xfId="1410" xr:uid="{00000000-0005-0000-0000-0000587B0000}"/>
    <cellStyle name="g_rate_LP Chart 2" xfId="32796" xr:uid="{00000000-0005-0000-0000-0000597B0000}"/>
    <cellStyle name="g_rate_LP Chart_THEsumPage (2)" xfId="1411" xr:uid="{00000000-0005-0000-0000-00005A7B0000}"/>
    <cellStyle name="g_rate_LP Chart_THEsumPage (2) 2" xfId="32797" xr:uid="{00000000-0005-0000-0000-00005B7B0000}"/>
    <cellStyle name="g_rate_Lupus Assumptions" xfId="1412" xr:uid="{00000000-0005-0000-0000-00005C7B0000}"/>
    <cellStyle name="g_rate_Lupus Assumptions 2" xfId="1413" xr:uid="{00000000-0005-0000-0000-00005D7B0000}"/>
    <cellStyle name="g_rate_Lupus Assumptions_AmB LT Calculator_20130615_It7" xfId="1414" xr:uid="{00000000-0005-0000-0000-00005E7B0000}"/>
    <cellStyle name="g_rate_Lupus Assumptions_AmB LT Calculator_working file 20130620 DESKTOP_a TEMP" xfId="1415" xr:uid="{00000000-0005-0000-0000-00005F7B0000}"/>
    <cellStyle name="g_rate_Merg Cons" xfId="1416" xr:uid="{00000000-0005-0000-0000-0000607B0000}"/>
    <cellStyle name="g_rate_Merg Cons 2" xfId="32798" xr:uid="{00000000-0005-0000-0000-0000617B0000}"/>
    <cellStyle name="g_rate_Merg Cons_2013_04 24 Production Plan_June LE incorp_Working File" xfId="1417" xr:uid="{00000000-0005-0000-0000-0000627B0000}"/>
    <cellStyle name="g_rate_Merg Cons_CompSheet" xfId="1418" xr:uid="{00000000-0005-0000-0000-0000637B0000}"/>
    <cellStyle name="g_rate_Merg Cons_CompSheet 2" xfId="32799" xr:uid="{00000000-0005-0000-0000-0000647B0000}"/>
    <cellStyle name="g_rate_Merg Cons_CompSheet_2013_04 24 Production Plan_June LE incorp_Working File" xfId="1419" xr:uid="{00000000-0005-0000-0000-0000657B0000}"/>
    <cellStyle name="g_rate_Merg Cons_THEsumPage (2)" xfId="1420" xr:uid="{00000000-0005-0000-0000-0000667B0000}"/>
    <cellStyle name="g_rate_Merg Cons_THEsumPage (2) 2" xfId="32800" xr:uid="{00000000-0005-0000-0000-0000677B0000}"/>
    <cellStyle name="g_rate_Merg Cons_THEsumPage (2)_2013_04 24 Production Plan_June LE incorp_Working File" xfId="1421" xr:uid="{00000000-0005-0000-0000-0000687B0000}"/>
    <cellStyle name="g_rate_PowerValuation.xls Chart 21" xfId="1422" xr:uid="{00000000-0005-0000-0000-0000697B0000}"/>
    <cellStyle name="g_rate_PowerValuation.xls Chart 21 2" xfId="32801" xr:uid="{00000000-0005-0000-0000-00006A7B0000}"/>
    <cellStyle name="g_rate_PowerValuation.xls Chart 28" xfId="1423" xr:uid="{00000000-0005-0000-0000-00006B7B0000}"/>
    <cellStyle name="g_rate_PowerValuation.xls Chart 28 2" xfId="32802" xr:uid="{00000000-0005-0000-0000-00006C7B0000}"/>
    <cellStyle name="g_rate_Proj10" xfId="1424" xr:uid="{00000000-0005-0000-0000-00006D7B0000}"/>
    <cellStyle name="g_rate_Proj10 2" xfId="32803" xr:uid="{00000000-0005-0000-0000-00006E7B0000}"/>
    <cellStyle name="g_rate_Proj10_2013_04 24 Production Plan_June LE incorp_Working File" xfId="1425" xr:uid="{00000000-0005-0000-0000-00006F7B0000}"/>
    <cellStyle name="g_rate_Proj10_AVP" xfId="1426" xr:uid="{00000000-0005-0000-0000-0000707B0000}"/>
    <cellStyle name="g_rate_Proj10_AVP 2" xfId="32804" xr:uid="{00000000-0005-0000-0000-0000717B0000}"/>
    <cellStyle name="g_rate_Proj10_AVP_2013_04 24 Production Plan_June LE incorp_Working File" xfId="1427" xr:uid="{00000000-0005-0000-0000-0000727B0000}"/>
    <cellStyle name="g_rate_Proj10_AVP_Graphic Depiction - NO DEV" xfId="1428" xr:uid="{00000000-0005-0000-0000-0000737B0000}"/>
    <cellStyle name="g_rate_Proj10_AVP_Graphic Depiction - NO DEV 2" xfId="32805" xr:uid="{00000000-0005-0000-0000-0000747B0000}"/>
    <cellStyle name="g_rate_Proj10_AVP_Graphic Depiction - NO DEV_2013_04 24 Production Plan_June LE incorp_Working File" xfId="1429" xr:uid="{00000000-0005-0000-0000-0000757B0000}"/>
    <cellStyle name="g_rate_Proj10_AVP_THEsumPage (2)" xfId="1430" xr:uid="{00000000-0005-0000-0000-0000767B0000}"/>
    <cellStyle name="g_rate_Proj10_AVP_THEsumPage (2) 2" xfId="32806" xr:uid="{00000000-0005-0000-0000-0000777B0000}"/>
    <cellStyle name="g_rate_Proj10_AVP_THEsumPage (2)_2013_04 24 Production Plan_June LE incorp_Working File" xfId="1431" xr:uid="{00000000-0005-0000-0000-0000787B0000}"/>
    <cellStyle name="g_rate_Proj10_CompSheet" xfId="1432" xr:uid="{00000000-0005-0000-0000-0000797B0000}"/>
    <cellStyle name="g_rate_Proj10_CompSheet 2" xfId="32807" xr:uid="{00000000-0005-0000-0000-00007A7B0000}"/>
    <cellStyle name="g_rate_Proj10_Disc Analysis" xfId="1433" xr:uid="{00000000-0005-0000-0000-00007B7B0000}"/>
    <cellStyle name="g_rate_Proj10_Disc Analysis 2" xfId="32808" xr:uid="{00000000-0005-0000-0000-00007C7B0000}"/>
    <cellStyle name="g_rate_Proj10_Disc Analysis_2013_04 24 Production Plan_June LE incorp_Working File" xfId="1434" xr:uid="{00000000-0005-0000-0000-00007D7B0000}"/>
    <cellStyle name="g_rate_Proj10_Disc Analysis_CompSheet" xfId="1435" xr:uid="{00000000-0005-0000-0000-00007E7B0000}"/>
    <cellStyle name="g_rate_Proj10_Disc Analysis_CompSheet 2" xfId="32809" xr:uid="{00000000-0005-0000-0000-00007F7B0000}"/>
    <cellStyle name="g_rate_Proj10_Disc Analysis_CompSheet_2013_04 24 Production Plan_June LE incorp_Working File" xfId="1436" xr:uid="{00000000-0005-0000-0000-0000807B0000}"/>
    <cellStyle name="g_rate_Proj10_Disc Analysis_THEsumPage (2)" xfId="1437" xr:uid="{00000000-0005-0000-0000-0000817B0000}"/>
    <cellStyle name="g_rate_Proj10_Disc Analysis_THEsumPage (2) 2" xfId="32810" xr:uid="{00000000-0005-0000-0000-0000827B0000}"/>
    <cellStyle name="g_rate_Proj10_Disc Analysis_THEsumPage (2)_2013_04 24 Production Plan_June LE incorp_Working File" xfId="1438" xr:uid="{00000000-0005-0000-0000-0000837B0000}"/>
    <cellStyle name="g_rate_Proj10_Fairness Opinion Valuation 4-23a.xls Chart 1" xfId="1439" xr:uid="{00000000-0005-0000-0000-0000847B0000}"/>
    <cellStyle name="g_rate_Proj10_Fairness Opinion Valuation 4-23a.xls Chart 1 2" xfId="32811" xr:uid="{00000000-0005-0000-0000-0000857B0000}"/>
    <cellStyle name="g_rate_Proj10_LP Chart" xfId="1440" xr:uid="{00000000-0005-0000-0000-0000867B0000}"/>
    <cellStyle name="g_rate_Proj10_LP Chart 2" xfId="32812" xr:uid="{00000000-0005-0000-0000-0000877B0000}"/>
    <cellStyle name="g_rate_Proj10_LP Chart_THEsumPage (2)" xfId="1441" xr:uid="{00000000-0005-0000-0000-0000887B0000}"/>
    <cellStyle name="g_rate_Proj10_LP Chart_THEsumPage (2) 2" xfId="32813" xr:uid="{00000000-0005-0000-0000-0000897B0000}"/>
    <cellStyle name="g_rate_Proj10_Merg Cons" xfId="1442" xr:uid="{00000000-0005-0000-0000-00008A7B0000}"/>
    <cellStyle name="g_rate_Proj10_Merg Cons 2" xfId="32814" xr:uid="{00000000-0005-0000-0000-00008B7B0000}"/>
    <cellStyle name="g_rate_Proj10_Merg Cons_2013_04 24 Production Plan_June LE incorp_Working File" xfId="1443" xr:uid="{00000000-0005-0000-0000-00008C7B0000}"/>
    <cellStyle name="g_rate_Proj10_Merg Cons_CompSheet" xfId="1444" xr:uid="{00000000-0005-0000-0000-00008D7B0000}"/>
    <cellStyle name="g_rate_Proj10_Merg Cons_CompSheet 2" xfId="32815" xr:uid="{00000000-0005-0000-0000-00008E7B0000}"/>
    <cellStyle name="g_rate_Proj10_Merg Cons_CompSheet_2013_04 24 Production Plan_June LE incorp_Working File" xfId="1445" xr:uid="{00000000-0005-0000-0000-00008F7B0000}"/>
    <cellStyle name="g_rate_Proj10_Merg Cons_THEsumPage (2)" xfId="1446" xr:uid="{00000000-0005-0000-0000-0000907B0000}"/>
    <cellStyle name="g_rate_Proj10_Merg Cons_THEsumPage (2) 2" xfId="32816" xr:uid="{00000000-0005-0000-0000-0000917B0000}"/>
    <cellStyle name="g_rate_Proj10_Merg Cons_THEsumPage (2)_2013_04 24 Production Plan_June LE incorp_Working File" xfId="1447" xr:uid="{00000000-0005-0000-0000-0000927B0000}"/>
    <cellStyle name="g_rate_Proj10_PowerValuation.xls Chart 21" xfId="1448" xr:uid="{00000000-0005-0000-0000-0000937B0000}"/>
    <cellStyle name="g_rate_Proj10_PowerValuation.xls Chart 21 2" xfId="32817" xr:uid="{00000000-0005-0000-0000-0000947B0000}"/>
    <cellStyle name="g_rate_Proj10_PowerValuation.xls Chart 28" xfId="1449" xr:uid="{00000000-0005-0000-0000-0000957B0000}"/>
    <cellStyle name="g_rate_Proj10_PowerValuation.xls Chart 28 2" xfId="32818" xr:uid="{00000000-0005-0000-0000-0000967B0000}"/>
    <cellStyle name="g_rate_Proj10_Sensitivity" xfId="1450" xr:uid="{00000000-0005-0000-0000-0000977B0000}"/>
    <cellStyle name="g_rate_Proj10_Sensitivity 2" xfId="32819" xr:uid="{00000000-0005-0000-0000-0000987B0000}"/>
    <cellStyle name="g_rate_Proj10_Sensitivity_2013_04 24 Production Plan_June LE incorp_Working File" xfId="1451" xr:uid="{00000000-0005-0000-0000-0000997B0000}"/>
    <cellStyle name="g_rate_Proj10_Sensitivity_CompSheet" xfId="1452" xr:uid="{00000000-0005-0000-0000-00009A7B0000}"/>
    <cellStyle name="g_rate_Proj10_Sensitivity_CompSheet 2" xfId="32820" xr:uid="{00000000-0005-0000-0000-00009B7B0000}"/>
    <cellStyle name="g_rate_Proj10_Sensitivity_CompSheet_2013_04 24 Production Plan_June LE incorp_Working File" xfId="1453" xr:uid="{00000000-0005-0000-0000-00009C7B0000}"/>
    <cellStyle name="g_rate_Proj10_Sensitivity_THEsumPage (2)" xfId="1454" xr:uid="{00000000-0005-0000-0000-00009D7B0000}"/>
    <cellStyle name="g_rate_Proj10_Sensitivity_THEsumPage (2) 2" xfId="32821" xr:uid="{00000000-0005-0000-0000-00009E7B0000}"/>
    <cellStyle name="g_rate_Proj10_Sensitivity_THEsumPage (2)_2013_04 24 Production Plan_June LE incorp_Working File" xfId="1455" xr:uid="{00000000-0005-0000-0000-00009F7B0000}"/>
    <cellStyle name="g_rate_Proj10_show-hold" xfId="1456" xr:uid="{00000000-0005-0000-0000-0000A07B0000}"/>
    <cellStyle name="g_rate_Proj10_show-hold 2" xfId="32822" xr:uid="{00000000-0005-0000-0000-0000A17B0000}"/>
    <cellStyle name="g_rate_Proj10_show-hold_2013_04 24 Production Plan_June LE incorp_Working File" xfId="1457" xr:uid="{00000000-0005-0000-0000-0000A27B0000}"/>
    <cellStyle name="g_rate_Proj10_show-hold_Graphic Depiction - NO DEV" xfId="1458" xr:uid="{00000000-0005-0000-0000-0000A37B0000}"/>
    <cellStyle name="g_rate_Proj10_show-hold_Graphic Depiction - NO DEV 2" xfId="32823" xr:uid="{00000000-0005-0000-0000-0000A47B0000}"/>
    <cellStyle name="g_rate_Proj10_show-hold_Graphic Depiction - NO DEV_2013_04 24 Production Plan_June LE incorp_Working File" xfId="1459" xr:uid="{00000000-0005-0000-0000-0000A57B0000}"/>
    <cellStyle name="g_rate_Proj10_show-hold_THEsumPage (2)" xfId="1460" xr:uid="{00000000-0005-0000-0000-0000A67B0000}"/>
    <cellStyle name="g_rate_Proj10_show-hold_THEsumPage (2) 2" xfId="32824" xr:uid="{00000000-0005-0000-0000-0000A77B0000}"/>
    <cellStyle name="g_rate_Proj10_show-hold_THEsumPage (2)_2013_04 24 Production Plan_June LE incorp_Working File" xfId="1461" xr:uid="{00000000-0005-0000-0000-0000A87B0000}"/>
    <cellStyle name="g_rate_Proj10_THEsumPage (2)" xfId="1462" xr:uid="{00000000-0005-0000-0000-0000A97B0000}"/>
    <cellStyle name="g_rate_Proj10_THEsumPage (2) 2" xfId="32825" xr:uid="{00000000-0005-0000-0000-0000AA7B0000}"/>
    <cellStyle name="g_rate_Proj10_Valuation summaries" xfId="1463" xr:uid="{00000000-0005-0000-0000-0000AB7B0000}"/>
    <cellStyle name="g_rate_Proj10_Valuation summaries 2" xfId="32826" xr:uid="{00000000-0005-0000-0000-0000AC7B0000}"/>
    <cellStyle name="g_rate_Proj10_WACC-CableCar" xfId="1464" xr:uid="{00000000-0005-0000-0000-0000AD7B0000}"/>
    <cellStyle name="g_rate_Proj10_WACC-CableCar 2" xfId="32827" xr:uid="{00000000-0005-0000-0000-0000AE7B0000}"/>
    <cellStyle name="g_rate_Proj10_WACC-CableCar_THEsumPage (2)" xfId="1465" xr:uid="{00000000-0005-0000-0000-0000AF7B0000}"/>
    <cellStyle name="g_rate_Proj10_WACC-CableCar_THEsumPage (2) 2" xfId="32828" xr:uid="{00000000-0005-0000-0000-0000B07B0000}"/>
    <cellStyle name="g_rate_Proj10_WACC-RAD (2)" xfId="1466" xr:uid="{00000000-0005-0000-0000-0000B17B0000}"/>
    <cellStyle name="g_rate_Proj10_WACC-RAD (2) 2" xfId="32829" xr:uid="{00000000-0005-0000-0000-0000B27B0000}"/>
    <cellStyle name="g_rate_Proj10_WACC-RAD (2)_THEsumPage (2)" xfId="1467" xr:uid="{00000000-0005-0000-0000-0000B37B0000}"/>
    <cellStyle name="g_rate_Proj10_WACC-RAD (2)_THEsumPage (2) 2" xfId="32830" xr:uid="{00000000-0005-0000-0000-0000B47B0000}"/>
    <cellStyle name="g_rate_Sensitivity" xfId="1468" xr:uid="{00000000-0005-0000-0000-0000B57B0000}"/>
    <cellStyle name="g_rate_Sensitivity 2" xfId="32831" xr:uid="{00000000-0005-0000-0000-0000B67B0000}"/>
    <cellStyle name="g_rate_Sensitivity_2013_04 24 Production Plan_June LE incorp_Working File" xfId="1469" xr:uid="{00000000-0005-0000-0000-0000B77B0000}"/>
    <cellStyle name="g_rate_Sensitivity_CompSheet" xfId="1470" xr:uid="{00000000-0005-0000-0000-0000B87B0000}"/>
    <cellStyle name="g_rate_Sensitivity_CompSheet 2" xfId="32832" xr:uid="{00000000-0005-0000-0000-0000B97B0000}"/>
    <cellStyle name="g_rate_Sensitivity_CompSheet_2013_04 24 Production Plan_June LE incorp_Working File" xfId="1471" xr:uid="{00000000-0005-0000-0000-0000BA7B0000}"/>
    <cellStyle name="g_rate_Sensitivity_THEsumPage (2)" xfId="1472" xr:uid="{00000000-0005-0000-0000-0000BB7B0000}"/>
    <cellStyle name="g_rate_Sensitivity_THEsumPage (2) 2" xfId="32833" xr:uid="{00000000-0005-0000-0000-0000BC7B0000}"/>
    <cellStyle name="g_rate_Sensitivity_THEsumPage (2)_2013_04 24 Production Plan_June LE incorp_Working File" xfId="1473" xr:uid="{00000000-0005-0000-0000-0000BD7B0000}"/>
    <cellStyle name="g_rate_show-hold" xfId="1474" xr:uid="{00000000-0005-0000-0000-0000BE7B0000}"/>
    <cellStyle name="g_rate_show-hold 2" xfId="32834" xr:uid="{00000000-0005-0000-0000-0000BF7B0000}"/>
    <cellStyle name="g_rate_show-hold_2013_04 24 Production Plan_June LE incorp_Working File" xfId="1475" xr:uid="{00000000-0005-0000-0000-0000C07B0000}"/>
    <cellStyle name="g_rate_show-hold_CompSheet" xfId="1476" xr:uid="{00000000-0005-0000-0000-0000C17B0000}"/>
    <cellStyle name="g_rate_show-hold_CompSheet 2" xfId="32835" xr:uid="{00000000-0005-0000-0000-0000C27B0000}"/>
    <cellStyle name="g_rate_show-hold_CompSheet_2013_04 24 Production Plan_June LE incorp_Working File" xfId="1477" xr:uid="{00000000-0005-0000-0000-0000C37B0000}"/>
    <cellStyle name="g_rate_show-hold_THEsumPage (2)" xfId="1478" xr:uid="{00000000-0005-0000-0000-0000C47B0000}"/>
    <cellStyle name="g_rate_show-hold_THEsumPage (2) 2" xfId="32836" xr:uid="{00000000-0005-0000-0000-0000C57B0000}"/>
    <cellStyle name="g_rate_show-hold_THEsumPage (2)_2013_04 24 Production Plan_June LE incorp_Working File" xfId="1479" xr:uid="{00000000-0005-0000-0000-0000C67B0000}"/>
    <cellStyle name="g_rate_THEsumPage (2)" xfId="1480" xr:uid="{00000000-0005-0000-0000-0000C77B0000}"/>
    <cellStyle name="g_rate_THEsumPage (2) 2" xfId="32837" xr:uid="{00000000-0005-0000-0000-0000C87B0000}"/>
    <cellStyle name="g_rate_Valuation summaries" xfId="1481" xr:uid="{00000000-0005-0000-0000-0000C97B0000}"/>
    <cellStyle name="g_rate_Valuation summaries 2" xfId="32838" xr:uid="{00000000-0005-0000-0000-0000CA7B0000}"/>
    <cellStyle name="g_rate_WACC-CableCar" xfId="1482" xr:uid="{00000000-0005-0000-0000-0000CB7B0000}"/>
    <cellStyle name="g_rate_WACC-CableCar 2" xfId="32839" xr:uid="{00000000-0005-0000-0000-0000CC7B0000}"/>
    <cellStyle name="g_rate_WACC-CableCar_THEsumPage (2)" xfId="1483" xr:uid="{00000000-0005-0000-0000-0000CD7B0000}"/>
    <cellStyle name="g_rate_WACC-CableCar_THEsumPage (2) 2" xfId="32840" xr:uid="{00000000-0005-0000-0000-0000CE7B0000}"/>
    <cellStyle name="g_rate_WACC-RAD (2)" xfId="1484" xr:uid="{00000000-0005-0000-0000-0000CF7B0000}"/>
    <cellStyle name="g_rate_WACC-RAD (2) 2" xfId="32841" xr:uid="{00000000-0005-0000-0000-0000D07B0000}"/>
    <cellStyle name="g_rate_WACC-RAD (2)_THEsumPage (2)" xfId="1485" xr:uid="{00000000-0005-0000-0000-0000D17B0000}"/>
    <cellStyle name="g_rate_WACC-RAD (2)_THEsumPage (2) 2" xfId="32842" xr:uid="{00000000-0005-0000-0000-0000D27B0000}"/>
    <cellStyle name="General" xfId="1486" xr:uid="{00000000-0005-0000-0000-0000D37B0000}"/>
    <cellStyle name="Global" xfId="1487" xr:uid="{00000000-0005-0000-0000-0000D47B0000}"/>
    <cellStyle name="Global 2" xfId="1488" xr:uid="{00000000-0005-0000-0000-0000D57B0000}"/>
    <cellStyle name="Good" xfId="6" builtinId="26" customBuiltin="1"/>
    <cellStyle name="Good 2" xfId="1489" xr:uid="{00000000-0005-0000-0000-0000D77B0000}"/>
    <cellStyle name="Good 2 2" xfId="1490" xr:uid="{00000000-0005-0000-0000-0000D87B0000}"/>
    <cellStyle name="Good 2 3" xfId="32843" xr:uid="{00000000-0005-0000-0000-0000D97B0000}"/>
    <cellStyle name="Good 3" xfId="1491" xr:uid="{00000000-0005-0000-0000-0000DA7B0000}"/>
    <cellStyle name="Good 3 2" xfId="1492" xr:uid="{00000000-0005-0000-0000-0000DB7B0000}"/>
    <cellStyle name="Good 4" xfId="1493" xr:uid="{00000000-0005-0000-0000-0000DC7B0000}"/>
    <cellStyle name="GPAFont" xfId="1494" xr:uid="{00000000-0005-0000-0000-0000DD7B0000}"/>
    <cellStyle name="Green" xfId="1495" xr:uid="{00000000-0005-0000-0000-0000DE7B0000}"/>
    <cellStyle name="Grey" xfId="1496" xr:uid="{00000000-0005-0000-0000-0000DF7B0000}"/>
    <cellStyle name="Grey 2" xfId="32844" xr:uid="{00000000-0005-0000-0000-0000E07B0000}"/>
    <cellStyle name="Hard Percent" xfId="1497" xr:uid="{00000000-0005-0000-0000-0000E17B0000}"/>
    <cellStyle name="Header" xfId="1498" xr:uid="{00000000-0005-0000-0000-0000E27B0000}"/>
    <cellStyle name="Header1" xfId="1499" xr:uid="{00000000-0005-0000-0000-0000E37B0000}"/>
    <cellStyle name="Header2" xfId="1500" xr:uid="{00000000-0005-0000-0000-0000E47B0000}"/>
    <cellStyle name="headers" xfId="1501" xr:uid="{00000000-0005-0000-0000-0000E57B0000}"/>
    <cellStyle name="headers 2" xfId="32845" xr:uid="{00000000-0005-0000-0000-0000E67B0000}"/>
    <cellStyle name="heading" xfId="1502" xr:uid="{00000000-0005-0000-0000-0000E77B0000}"/>
    <cellStyle name="Heading 1" xfId="2" builtinId="16" customBuiltin="1"/>
    <cellStyle name="Heading 1 2" xfId="1503" xr:uid="{00000000-0005-0000-0000-0000E97B0000}"/>
    <cellStyle name="Heading 1 2 2" xfId="1504" xr:uid="{00000000-0005-0000-0000-0000EA7B0000}"/>
    <cellStyle name="Heading 1 2 3" xfId="32847" xr:uid="{00000000-0005-0000-0000-0000EB7B0000}"/>
    <cellStyle name="Heading 1 3" xfId="1505" xr:uid="{00000000-0005-0000-0000-0000EC7B0000}"/>
    <cellStyle name="Heading 1 3 2" xfId="1506" xr:uid="{00000000-0005-0000-0000-0000ED7B0000}"/>
    <cellStyle name="Heading 1 4" xfId="1507" xr:uid="{00000000-0005-0000-0000-0000EE7B0000}"/>
    <cellStyle name="Heading 2" xfId="3" builtinId="17" customBuiltin="1"/>
    <cellStyle name="Heading 2 2" xfId="1508" xr:uid="{00000000-0005-0000-0000-0000F07B0000}"/>
    <cellStyle name="Heading 2 2 2" xfId="1509" xr:uid="{00000000-0005-0000-0000-0000F17B0000}"/>
    <cellStyle name="Heading 2 2 3" xfId="32848" xr:uid="{00000000-0005-0000-0000-0000F27B0000}"/>
    <cellStyle name="Heading 2 3" xfId="1510" xr:uid="{00000000-0005-0000-0000-0000F37B0000}"/>
    <cellStyle name="Heading 2 3 2" xfId="1511" xr:uid="{00000000-0005-0000-0000-0000F47B0000}"/>
    <cellStyle name="Heading 2 4" xfId="1512" xr:uid="{00000000-0005-0000-0000-0000F57B0000}"/>
    <cellStyle name="Heading 3" xfId="4" builtinId="18" customBuiltin="1"/>
    <cellStyle name="Heading 3 2" xfId="1513" xr:uid="{00000000-0005-0000-0000-0000F77B0000}"/>
    <cellStyle name="Heading 3 2 2" xfId="1514" xr:uid="{00000000-0005-0000-0000-0000F87B0000}"/>
    <cellStyle name="Heading 3 2 3" xfId="32849" xr:uid="{00000000-0005-0000-0000-0000F97B0000}"/>
    <cellStyle name="Heading 3 3" xfId="1515" xr:uid="{00000000-0005-0000-0000-0000FA7B0000}"/>
    <cellStyle name="Heading 3 3 2" xfId="1516" xr:uid="{00000000-0005-0000-0000-0000FB7B0000}"/>
    <cellStyle name="Heading 3 4" xfId="1517" xr:uid="{00000000-0005-0000-0000-0000FC7B0000}"/>
    <cellStyle name="Heading 4" xfId="5" builtinId="19" customBuiltin="1"/>
    <cellStyle name="Heading 4 2" xfId="1518" xr:uid="{00000000-0005-0000-0000-0000FE7B0000}"/>
    <cellStyle name="Heading 4 2 2" xfId="1519" xr:uid="{00000000-0005-0000-0000-0000FF7B0000}"/>
    <cellStyle name="Heading 4 2 3" xfId="32850" xr:uid="{00000000-0005-0000-0000-0000007C0000}"/>
    <cellStyle name="Heading 4 3" xfId="1520" xr:uid="{00000000-0005-0000-0000-0000017C0000}"/>
    <cellStyle name="Heading 4 3 2" xfId="1521" xr:uid="{00000000-0005-0000-0000-0000027C0000}"/>
    <cellStyle name="Heading 4 4" xfId="1522" xr:uid="{00000000-0005-0000-0000-0000037C0000}"/>
    <cellStyle name="heading 5" xfId="32846" xr:uid="{00000000-0005-0000-0000-0000047C0000}"/>
    <cellStyle name="Heading Left" xfId="1523" xr:uid="{00000000-0005-0000-0000-0000057C0000}"/>
    <cellStyle name="Heading Right" xfId="1524" xr:uid="{00000000-0005-0000-0000-0000067C0000}"/>
    <cellStyle name="Heading1" xfId="1525" xr:uid="{00000000-0005-0000-0000-0000077C0000}"/>
    <cellStyle name="Heading2" xfId="1526" xr:uid="{00000000-0005-0000-0000-0000087C0000}"/>
    <cellStyle name="Heading3" xfId="1527" xr:uid="{00000000-0005-0000-0000-0000097C0000}"/>
    <cellStyle name="HeadingS" xfId="1528" xr:uid="{00000000-0005-0000-0000-00000A7C0000}"/>
    <cellStyle name="Hidden" xfId="1529" xr:uid="{00000000-0005-0000-0000-00000B7C0000}"/>
    <cellStyle name="Hide" xfId="1530" xr:uid="{00000000-0005-0000-0000-00000C7C0000}"/>
    <cellStyle name="hidenorm" xfId="1531" xr:uid="{00000000-0005-0000-0000-00000D7C0000}"/>
    <cellStyle name="Hyperlink 2" xfId="1532" xr:uid="{00000000-0005-0000-0000-00000E7C0000}"/>
    <cellStyle name="Hyperlink 2 2" xfId="2623" xr:uid="{00000000-0005-0000-0000-00000F7C0000}"/>
    <cellStyle name="Hyperlink 2 3" xfId="2608" xr:uid="{00000000-0005-0000-0000-0000107C0000}"/>
    <cellStyle name="Hyperlink 3" xfId="1533" xr:uid="{00000000-0005-0000-0000-0000117C0000}"/>
    <cellStyle name="Hyperlink 4" xfId="2607" xr:uid="{00000000-0005-0000-0000-0000127C0000}"/>
    <cellStyle name="Import [0]" xfId="1534" xr:uid="{00000000-0005-0000-0000-0000137C0000}"/>
    <cellStyle name="Imput" xfId="1535" xr:uid="{00000000-0005-0000-0000-0000147C0000}"/>
    <cellStyle name="Input" xfId="9" builtinId="20" customBuiltin="1"/>
    <cellStyle name="Input (%)" xfId="1536" xr:uid="{00000000-0005-0000-0000-0000167C0000}"/>
    <cellStyle name="Input (%) 2" xfId="32851" xr:uid="{00000000-0005-0000-0000-0000177C0000}"/>
    <cellStyle name="Input (£m)" xfId="1537" xr:uid="{00000000-0005-0000-0000-0000187C0000}"/>
    <cellStyle name="Input (£m) 2" xfId="32852" xr:uid="{00000000-0005-0000-0000-0000197C0000}"/>
    <cellStyle name="Input (No)" xfId="1538" xr:uid="{00000000-0005-0000-0000-00001A7C0000}"/>
    <cellStyle name="Input (No) 2" xfId="32853" xr:uid="{00000000-0005-0000-0000-00001B7C0000}"/>
    <cellStyle name="Input [0]" xfId="1539" xr:uid="{00000000-0005-0000-0000-00001C7C0000}"/>
    <cellStyle name="Input [2]" xfId="1540" xr:uid="{00000000-0005-0000-0000-00001D7C0000}"/>
    <cellStyle name="Input [3]" xfId="1541" xr:uid="{00000000-0005-0000-0000-00001E7C0000}"/>
    <cellStyle name="Input [yellow]" xfId="1542" xr:uid="{00000000-0005-0000-0000-00001F7C0000}"/>
    <cellStyle name="Input [yellow] 2" xfId="32854" xr:uid="{00000000-0005-0000-0000-0000207C0000}"/>
    <cellStyle name="Input 2" xfId="1543" xr:uid="{00000000-0005-0000-0000-0000217C0000}"/>
    <cellStyle name="Input 2 2" xfId="1544" xr:uid="{00000000-0005-0000-0000-0000227C0000}"/>
    <cellStyle name="Input 2 3" xfId="32855" xr:uid="{00000000-0005-0000-0000-0000237C0000}"/>
    <cellStyle name="Input 3" xfId="1545" xr:uid="{00000000-0005-0000-0000-0000247C0000}"/>
    <cellStyle name="Input 3 2" xfId="1546" xr:uid="{00000000-0005-0000-0000-0000257C0000}"/>
    <cellStyle name="Input 4" xfId="1547" xr:uid="{00000000-0005-0000-0000-0000267C0000}"/>
    <cellStyle name="Input 4 2" xfId="1548" xr:uid="{00000000-0005-0000-0000-0000277C0000}"/>
    <cellStyle name="Input 5" xfId="1549" xr:uid="{00000000-0005-0000-0000-0000287C0000}"/>
    <cellStyle name="Input 5 2" xfId="32856" xr:uid="{00000000-0005-0000-0000-0000297C0000}"/>
    <cellStyle name="Input Currency" xfId="1550" xr:uid="{00000000-0005-0000-0000-00002A7C0000}"/>
    <cellStyle name="Input Currency 2" xfId="32857" xr:uid="{00000000-0005-0000-0000-00002B7C0000}"/>
    <cellStyle name="Input Date" xfId="1551" xr:uid="{00000000-0005-0000-0000-00002C7C0000}"/>
    <cellStyle name="Input Fixed [0]" xfId="1552" xr:uid="{00000000-0005-0000-0000-00002D7C0000}"/>
    <cellStyle name="Input Normal" xfId="1553" xr:uid="{00000000-0005-0000-0000-00002E7C0000}"/>
    <cellStyle name="Input Normal 2" xfId="32858" xr:uid="{00000000-0005-0000-0000-00002F7C0000}"/>
    <cellStyle name="Input Percent" xfId="1554" xr:uid="{00000000-0005-0000-0000-0000307C0000}"/>
    <cellStyle name="Input Percent [2]" xfId="1555" xr:uid="{00000000-0005-0000-0000-0000317C0000}"/>
    <cellStyle name="Input Percent [2] 2" xfId="32859" xr:uid="{00000000-0005-0000-0000-0000327C0000}"/>
    <cellStyle name="Input Percent_~2144771" xfId="1556" xr:uid="{00000000-0005-0000-0000-0000337C0000}"/>
    <cellStyle name="Input Titles" xfId="1557" xr:uid="{00000000-0005-0000-0000-0000347C0000}"/>
    <cellStyle name="Input1" xfId="1558" xr:uid="{00000000-0005-0000-0000-0000357C0000}"/>
    <cellStyle name="Input1 2" xfId="1559" xr:uid="{00000000-0005-0000-0000-0000367C0000}"/>
    <cellStyle name="Input2" xfId="1560" xr:uid="{00000000-0005-0000-0000-0000377C0000}"/>
    <cellStyle name="Input2 2" xfId="1561" xr:uid="{00000000-0005-0000-0000-0000387C0000}"/>
    <cellStyle name="Input-Blue" xfId="1562" xr:uid="{00000000-0005-0000-0000-0000397C0000}"/>
    <cellStyle name="InputCell" xfId="1563" xr:uid="{00000000-0005-0000-0000-00003A7C0000}"/>
    <cellStyle name="InputHead" xfId="1564" xr:uid="{00000000-0005-0000-0000-00003B7C0000}"/>
    <cellStyle name="InputPct" xfId="1565" xr:uid="{00000000-0005-0000-0000-00003C7C0000}"/>
    <cellStyle name="InputPct 2" xfId="1566" xr:uid="{00000000-0005-0000-0000-00003D7C0000}"/>
    <cellStyle name="InputPercent1" xfId="1567" xr:uid="{00000000-0005-0000-0000-00003E7C0000}"/>
    <cellStyle name="Inputs" xfId="1568" xr:uid="{00000000-0005-0000-0000-00003F7C0000}"/>
    <cellStyle name="Inputs 2" xfId="1569" xr:uid="{00000000-0005-0000-0000-0000407C0000}"/>
    <cellStyle name="inputs H [0]" xfId="1570" xr:uid="{00000000-0005-0000-0000-0000417C0000}"/>
    <cellStyle name="inputs H [1]" xfId="1571" xr:uid="{00000000-0005-0000-0000-0000427C0000}"/>
    <cellStyle name="inputs H [2]" xfId="1572" xr:uid="{00000000-0005-0000-0000-0000437C0000}"/>
    <cellStyle name="inputs H [3]" xfId="1573" xr:uid="{00000000-0005-0000-0000-0000447C0000}"/>
    <cellStyle name="Inputs_2013_04 24 Production Plan_June LE incorp_Working File" xfId="1574" xr:uid="{00000000-0005-0000-0000-0000457C0000}"/>
    <cellStyle name="Intl Coal Data" xfId="1575" xr:uid="{00000000-0005-0000-0000-0000467C0000}"/>
    <cellStyle name="Invisible" xfId="1576" xr:uid="{00000000-0005-0000-0000-0000477C0000}"/>
    <cellStyle name="Invisible 2" xfId="1577" xr:uid="{00000000-0005-0000-0000-0000487C0000}"/>
    <cellStyle name="Item Descriptions" xfId="1578" xr:uid="{00000000-0005-0000-0000-0000497C0000}"/>
    <cellStyle name="Item Descriptions - Bold" xfId="1579" xr:uid="{00000000-0005-0000-0000-00004A7C0000}"/>
    <cellStyle name="Item Descriptions - Bold 2" xfId="32860" xr:uid="{00000000-0005-0000-0000-00004B7C0000}"/>
    <cellStyle name="Item Descriptions 2" xfId="1580" xr:uid="{00000000-0005-0000-0000-00004C7C0000}"/>
    <cellStyle name="Item Descriptions 3" xfId="1581" xr:uid="{00000000-0005-0000-0000-00004D7C0000}"/>
    <cellStyle name="Item Descriptions 4" xfId="1582" xr:uid="{00000000-0005-0000-0000-00004E7C0000}"/>
    <cellStyle name="Item Descriptions_2013_04 24 Production Plan_June LE incorp_Working File" xfId="1583" xr:uid="{00000000-0005-0000-0000-00004F7C0000}"/>
    <cellStyle name="JPF" xfId="1584" xr:uid="{00000000-0005-0000-0000-0000507C0000}"/>
    <cellStyle name="JustOneDec" xfId="1585" xr:uid="{00000000-0005-0000-0000-0000517C0000}"/>
    <cellStyle name="JustOneDec 2" xfId="32861" xr:uid="{00000000-0005-0000-0000-0000527C0000}"/>
    <cellStyle name="kopregel" xfId="1586" xr:uid="{00000000-0005-0000-0000-0000537C0000}"/>
    <cellStyle name="KP_Normal" xfId="1587" xr:uid="{00000000-0005-0000-0000-0000547C0000}"/>
    <cellStyle name="Label" xfId="1588" xr:uid="{00000000-0005-0000-0000-0000557C0000}"/>
    <cellStyle name="Lable8Left" xfId="1589" xr:uid="{00000000-0005-0000-0000-0000567C0000}"/>
    <cellStyle name="Line" xfId="1590" xr:uid="{00000000-0005-0000-0000-0000577C0000}"/>
    <cellStyle name="Line 2" xfId="32862" xr:uid="{00000000-0005-0000-0000-0000587C0000}"/>
    <cellStyle name="LineItem" xfId="1591" xr:uid="{00000000-0005-0000-0000-0000597C0000}"/>
    <cellStyle name="LineItems" xfId="1592" xr:uid="{00000000-0005-0000-0000-00005A7C0000}"/>
    <cellStyle name="LineItems 2" xfId="1593" xr:uid="{00000000-0005-0000-0000-00005B7C0000}"/>
    <cellStyle name="Linked" xfId="1594" xr:uid="{00000000-0005-0000-0000-00005C7C0000}"/>
    <cellStyle name="Linked Cell" xfId="12" builtinId="24" customBuiltin="1"/>
    <cellStyle name="Linked Cell 2" xfId="1595" xr:uid="{00000000-0005-0000-0000-00005E7C0000}"/>
    <cellStyle name="Linked Cell 2 2" xfId="1596" xr:uid="{00000000-0005-0000-0000-00005F7C0000}"/>
    <cellStyle name="Linked Cell 3" xfId="1597" xr:uid="{00000000-0005-0000-0000-0000607C0000}"/>
    <cellStyle name="Linked Cell 4" xfId="1598" xr:uid="{00000000-0005-0000-0000-0000617C0000}"/>
    <cellStyle name="m" xfId="1599" xr:uid="{00000000-0005-0000-0000-0000627C0000}"/>
    <cellStyle name="m 2" xfId="1600" xr:uid="{00000000-0005-0000-0000-0000637C0000}"/>
    <cellStyle name="m$" xfId="1601" xr:uid="{00000000-0005-0000-0000-0000647C0000}"/>
    <cellStyle name="m_AmB LT Calculator_20130615_It7" xfId="1602" xr:uid="{00000000-0005-0000-0000-0000657C0000}"/>
    <cellStyle name="m_AmB LT Calculator_working file 20130620 DESKTOP_a TEMP" xfId="1603" xr:uid="{00000000-0005-0000-0000-0000667C0000}"/>
    <cellStyle name="m_AVP" xfId="1604" xr:uid="{00000000-0005-0000-0000-0000677C0000}"/>
    <cellStyle name="m_biib valuation and DCF v12" xfId="1605" xr:uid="{00000000-0005-0000-0000-0000687C0000}"/>
    <cellStyle name="m_biib valuation and DCF v12 2" xfId="1606" xr:uid="{00000000-0005-0000-0000-0000697C0000}"/>
    <cellStyle name="m_biib valuation and DCF v12_AmB LT Calculator_20130615_It7" xfId="1607" xr:uid="{00000000-0005-0000-0000-00006A7C0000}"/>
    <cellStyle name="m_biib valuation and DCF v12_AmB LT Calculator_working file 20130620 DESKTOP_a TEMP" xfId="1608" xr:uid="{00000000-0005-0000-0000-00006B7C0000}"/>
    <cellStyle name="m_CELG model 5.25.05.v9" xfId="1609" xr:uid="{00000000-0005-0000-0000-00006C7C0000}"/>
    <cellStyle name="m_CELG model 5.25.05.v9 2" xfId="1610" xr:uid="{00000000-0005-0000-0000-00006D7C0000}"/>
    <cellStyle name="m_CELG model 5.25.05.v9_AmB LT Calculator_20130615_It7" xfId="1611" xr:uid="{00000000-0005-0000-0000-00006E7C0000}"/>
    <cellStyle name="m_CELG model 5.25.05.v9_AmB LT Calculator_working file 20130620 DESKTOP_a TEMP" xfId="1612" xr:uid="{00000000-0005-0000-0000-00006F7C0000}"/>
    <cellStyle name="m_Disc Analysis" xfId="1613" xr:uid="{00000000-0005-0000-0000-0000707C0000}"/>
    <cellStyle name="m_LP Chart" xfId="1614" xr:uid="{00000000-0005-0000-0000-0000717C0000}"/>
    <cellStyle name="m_Lupus Assumptions" xfId="1615" xr:uid="{00000000-0005-0000-0000-0000727C0000}"/>
    <cellStyle name="m_Lupus Assumptions 2" xfId="1616" xr:uid="{00000000-0005-0000-0000-0000737C0000}"/>
    <cellStyle name="m_Lupus Assumptions_AmB LT Calculator_20130615_It7" xfId="1617" xr:uid="{00000000-0005-0000-0000-0000747C0000}"/>
    <cellStyle name="m_Lupus Assumptions_AmB LT Calculator_working file 20130620 DESKTOP_a TEMP" xfId="1618" xr:uid="{00000000-0005-0000-0000-0000757C0000}"/>
    <cellStyle name="m_Merg Cons" xfId="1619" xr:uid="{00000000-0005-0000-0000-0000767C0000}"/>
    <cellStyle name="m_Proj10" xfId="1620" xr:uid="{00000000-0005-0000-0000-0000777C0000}"/>
    <cellStyle name="m_Proj10_AVP" xfId="1621" xr:uid="{00000000-0005-0000-0000-0000787C0000}"/>
    <cellStyle name="m_Proj10_Disc Analysis" xfId="1622" xr:uid="{00000000-0005-0000-0000-0000797C0000}"/>
    <cellStyle name="m_Proj10_LP Chart" xfId="1623" xr:uid="{00000000-0005-0000-0000-00007A7C0000}"/>
    <cellStyle name="m_Proj10_Merg Cons" xfId="1624" xr:uid="{00000000-0005-0000-0000-00007B7C0000}"/>
    <cellStyle name="m_Proj10_Sensitivity" xfId="1625" xr:uid="{00000000-0005-0000-0000-00007C7C0000}"/>
    <cellStyle name="m_Proj10_show-hold" xfId="1626" xr:uid="{00000000-0005-0000-0000-00007D7C0000}"/>
    <cellStyle name="m_Proj10_WACC-CableCar" xfId="1627" xr:uid="{00000000-0005-0000-0000-00007E7C0000}"/>
    <cellStyle name="m_Proj10_WACC-RAD (2)" xfId="1628" xr:uid="{00000000-0005-0000-0000-00007F7C0000}"/>
    <cellStyle name="m_Sensitivity" xfId="1629" xr:uid="{00000000-0005-0000-0000-0000807C0000}"/>
    <cellStyle name="m_show-hold" xfId="1630" xr:uid="{00000000-0005-0000-0000-0000817C0000}"/>
    <cellStyle name="m_WACC-CableCar" xfId="1631" xr:uid="{00000000-0005-0000-0000-0000827C0000}"/>
    <cellStyle name="m_WACC-RAD (2)" xfId="1632" xr:uid="{00000000-0005-0000-0000-0000837C0000}"/>
    <cellStyle name="m_WaterPIK Ex" xfId="1633" xr:uid="{00000000-0005-0000-0000-0000847C0000}"/>
    <cellStyle name="m_WaterPIK_Model_9.30.04_v20" xfId="1634" xr:uid="{00000000-0005-0000-0000-0000857C0000}"/>
    <cellStyle name="MacroCode" xfId="1635" xr:uid="{00000000-0005-0000-0000-0000867C0000}"/>
    <cellStyle name="Mike" xfId="1636" xr:uid="{00000000-0005-0000-0000-0000877C0000}"/>
    <cellStyle name="mil" xfId="1637" xr:uid="{00000000-0005-0000-0000-0000887C0000}"/>
    <cellStyle name="mil 2" xfId="1638" xr:uid="{00000000-0005-0000-0000-0000897C0000}"/>
    <cellStyle name="Millares [0]_2AV_M_M " xfId="1639" xr:uid="{00000000-0005-0000-0000-00008A7C0000}"/>
    <cellStyle name="Millares_2AV_M_M " xfId="1640" xr:uid="{00000000-0005-0000-0000-00008B7C0000}"/>
    <cellStyle name="Milliers [0]_~0033593" xfId="1641" xr:uid="{00000000-0005-0000-0000-00008C7C0000}"/>
    <cellStyle name="Milliers_~0033593" xfId="1642" xr:uid="{00000000-0005-0000-0000-00008D7C0000}"/>
    <cellStyle name="MLComma0" xfId="1643" xr:uid="{00000000-0005-0000-0000-00008E7C0000}"/>
    <cellStyle name="MLComma0 2" xfId="1644" xr:uid="{00000000-0005-0000-0000-00008F7C0000}"/>
    <cellStyle name="MLDollar0" xfId="1645" xr:uid="{00000000-0005-0000-0000-0000907C0000}"/>
    <cellStyle name="MLDollar0 2" xfId="1646" xr:uid="{00000000-0005-0000-0000-0000917C0000}"/>
    <cellStyle name="MLEuro0" xfId="1647" xr:uid="{00000000-0005-0000-0000-0000927C0000}"/>
    <cellStyle name="MLEuro0 2" xfId="1648" xr:uid="{00000000-0005-0000-0000-0000937C0000}"/>
    <cellStyle name="MLHeaderSection" xfId="1649" xr:uid="{00000000-0005-0000-0000-0000947C0000}"/>
    <cellStyle name="MLHeaderSection 2" xfId="32863" xr:uid="{00000000-0005-0000-0000-0000957C0000}"/>
    <cellStyle name="MLMultiple0" xfId="1650" xr:uid="{00000000-0005-0000-0000-0000967C0000}"/>
    <cellStyle name="MLMultiple0 2" xfId="1651" xr:uid="{00000000-0005-0000-0000-0000977C0000}"/>
    <cellStyle name="MLPercent0" xfId="1652" xr:uid="{00000000-0005-0000-0000-0000987C0000}"/>
    <cellStyle name="MLPercent0 2" xfId="1653" xr:uid="{00000000-0005-0000-0000-0000997C0000}"/>
    <cellStyle name="MLPound0" xfId="1654" xr:uid="{00000000-0005-0000-0000-00009A7C0000}"/>
    <cellStyle name="MLPound0 2" xfId="1655" xr:uid="{00000000-0005-0000-0000-00009B7C0000}"/>
    <cellStyle name="MLYen0" xfId="1656" xr:uid="{00000000-0005-0000-0000-00009C7C0000}"/>
    <cellStyle name="MLYen0 2" xfId="1657" xr:uid="{00000000-0005-0000-0000-00009D7C0000}"/>
    <cellStyle name="mm" xfId="1658" xr:uid="{00000000-0005-0000-0000-00009E7C0000}"/>
    <cellStyle name="mm 2" xfId="32864" xr:uid="{00000000-0005-0000-0000-00009F7C0000}"/>
    <cellStyle name="mm/dd/yy" xfId="1659" xr:uid="{00000000-0005-0000-0000-0000A07C0000}"/>
    <cellStyle name="mm_biib valuation and DCF v12" xfId="1660" xr:uid="{00000000-0005-0000-0000-0000A17C0000}"/>
    <cellStyle name="Moeda [0]_BUDGET 98 legal" xfId="1661" xr:uid="{00000000-0005-0000-0000-0000A27C0000}"/>
    <cellStyle name="Moeda_98sp_bdgt.xls Gráfico 1" xfId="1662" xr:uid="{00000000-0005-0000-0000-0000A37C0000}"/>
    <cellStyle name="Moneda [0]_2AV_M_M " xfId="1663" xr:uid="{00000000-0005-0000-0000-0000A47C0000}"/>
    <cellStyle name="Moneda_2AV_M_M " xfId="1664" xr:uid="{00000000-0005-0000-0000-0000A57C0000}"/>
    <cellStyle name="Monétaire [0]_~0033593" xfId="1665" xr:uid="{00000000-0005-0000-0000-0000A67C0000}"/>
    <cellStyle name="Monétaire_~0033593" xfId="1666" xr:uid="{00000000-0005-0000-0000-0000A77C0000}"/>
    <cellStyle name="Morgan" xfId="1667" xr:uid="{00000000-0005-0000-0000-0000A87C0000}"/>
    <cellStyle name="Morgan 2" xfId="1668" xr:uid="{00000000-0005-0000-0000-0000A97C0000}"/>
    <cellStyle name="Mult No x" xfId="1669" xr:uid="{00000000-0005-0000-0000-0000AA7C0000}"/>
    <cellStyle name="Mult No x 2" xfId="1670" xr:uid="{00000000-0005-0000-0000-0000AB7C0000}"/>
    <cellStyle name="Mult With x" xfId="1671" xr:uid="{00000000-0005-0000-0000-0000AC7C0000}"/>
    <cellStyle name="Mult With x 2" xfId="1672" xr:uid="{00000000-0005-0000-0000-0000AD7C0000}"/>
    <cellStyle name="Multiple" xfId="1673" xr:uid="{00000000-0005-0000-0000-0000AE7C0000}"/>
    <cellStyle name="Multiple (no x)" xfId="1674" xr:uid="{00000000-0005-0000-0000-0000AF7C0000}"/>
    <cellStyle name="Multiple (no x) 2" xfId="1675" xr:uid="{00000000-0005-0000-0000-0000B07C0000}"/>
    <cellStyle name="Multiple (x)" xfId="1676" xr:uid="{00000000-0005-0000-0000-0000B17C0000}"/>
    <cellStyle name="Multiple (x) 2" xfId="1677" xr:uid="{00000000-0005-0000-0000-0000B27C0000}"/>
    <cellStyle name="Multiple [0]" xfId="1678" xr:uid="{00000000-0005-0000-0000-0000B37C0000}"/>
    <cellStyle name="Multiple [0] 2" xfId="1679" xr:uid="{00000000-0005-0000-0000-0000B47C0000}"/>
    <cellStyle name="Multiple [1]" xfId="1680" xr:uid="{00000000-0005-0000-0000-0000B57C0000}"/>
    <cellStyle name="Multiple 2" xfId="1681" xr:uid="{00000000-0005-0000-0000-0000B67C0000}"/>
    <cellStyle name="Multiple 3" xfId="1682" xr:uid="{00000000-0005-0000-0000-0000B77C0000}"/>
    <cellStyle name="Multiple 4" xfId="1683" xr:uid="{00000000-0005-0000-0000-0000B87C0000}"/>
    <cellStyle name="Multiple_~0017779" xfId="1684" xr:uid="{00000000-0005-0000-0000-0000B97C0000}"/>
    <cellStyle name="Multiple0" xfId="1685" xr:uid="{00000000-0005-0000-0000-0000BA7C0000}"/>
    <cellStyle name="Multiple0 2" xfId="1686" xr:uid="{00000000-0005-0000-0000-0000BB7C0000}"/>
    <cellStyle name="Multiple1" xfId="1687" xr:uid="{00000000-0005-0000-0000-0000BC7C0000}"/>
    <cellStyle name="NA is zero" xfId="1688" xr:uid="{00000000-0005-0000-0000-0000BD7C0000}"/>
    <cellStyle name="Neutral" xfId="8" builtinId="28" customBuiltin="1"/>
    <cellStyle name="Neutral 2" xfId="1689" xr:uid="{00000000-0005-0000-0000-0000BF7C0000}"/>
    <cellStyle name="Neutral 2 2" xfId="1690" xr:uid="{00000000-0005-0000-0000-0000C07C0000}"/>
    <cellStyle name="Neutral 3" xfId="1691" xr:uid="{00000000-0005-0000-0000-0000C17C0000}"/>
    <cellStyle name="Neutral 4" xfId="1692" xr:uid="{00000000-0005-0000-0000-0000C27C0000}"/>
    <cellStyle name="new" xfId="1693" xr:uid="{00000000-0005-0000-0000-0000C37C0000}"/>
    <cellStyle name="NewPeso" xfId="1694" xr:uid="{00000000-0005-0000-0000-0000C47C0000}"/>
    <cellStyle name="no dec" xfId="1695" xr:uid="{00000000-0005-0000-0000-0000C57C0000}"/>
    <cellStyle name="norm" xfId="1696" xr:uid="{00000000-0005-0000-0000-0000C67C0000}"/>
    <cellStyle name="norm (2)" xfId="1697" xr:uid="{00000000-0005-0000-0000-0000C77C0000}"/>
    <cellStyle name="norm 2" xfId="1698" xr:uid="{00000000-0005-0000-0000-0000C87C0000}"/>
    <cellStyle name="norm 3" xfId="1699" xr:uid="{00000000-0005-0000-0000-0000C97C0000}"/>
    <cellStyle name="norm 4" xfId="1700" xr:uid="{00000000-0005-0000-0000-0000CA7C0000}"/>
    <cellStyle name="norm(0)" xfId="1701" xr:uid="{00000000-0005-0000-0000-0000CB7C0000}"/>
    <cellStyle name="norm(2)" xfId="1702" xr:uid="{00000000-0005-0000-0000-0000CC7C0000}"/>
    <cellStyle name="norm_alex" xfId="1703" xr:uid="{00000000-0005-0000-0000-0000CD7C0000}"/>
    <cellStyle name="Normal" xfId="0" builtinId="0"/>
    <cellStyle name="Normal - Style1" xfId="1704" xr:uid="{00000000-0005-0000-0000-0000CF7C0000}"/>
    <cellStyle name="Normal (%)" xfId="1705" xr:uid="{00000000-0005-0000-0000-0000D07C0000}"/>
    <cellStyle name="Normal (%) 2" xfId="32865" xr:uid="{00000000-0005-0000-0000-0000D17C0000}"/>
    <cellStyle name="Normal (£m)" xfId="1706" xr:uid="{00000000-0005-0000-0000-0000D27C0000}"/>
    <cellStyle name="Normal (£m) 2" xfId="32866" xr:uid="{00000000-0005-0000-0000-0000D37C0000}"/>
    <cellStyle name="Normal (No)" xfId="1707" xr:uid="{00000000-0005-0000-0000-0000D47C0000}"/>
    <cellStyle name="Normal (No) 2" xfId="32867" xr:uid="{00000000-0005-0000-0000-0000D57C0000}"/>
    <cellStyle name="Normal (x)" xfId="1708" xr:uid="{00000000-0005-0000-0000-0000D67C0000}"/>
    <cellStyle name="Normal (x) 2" xfId="32868" xr:uid="{00000000-0005-0000-0000-0000D77C0000}"/>
    <cellStyle name="Normal [0]" xfId="1709" xr:uid="{00000000-0005-0000-0000-0000D87C0000}"/>
    <cellStyle name="Normal [0] 2" xfId="32869" xr:uid="{00000000-0005-0000-0000-0000D97C0000}"/>
    <cellStyle name="Normal [1]" xfId="1710" xr:uid="{00000000-0005-0000-0000-0000DA7C0000}"/>
    <cellStyle name="Normal [2]" xfId="1711" xr:uid="{00000000-0005-0000-0000-0000DB7C0000}"/>
    <cellStyle name="Normal [2] 2" xfId="32870" xr:uid="{00000000-0005-0000-0000-0000DC7C0000}"/>
    <cellStyle name="Normal [3]" xfId="1712" xr:uid="{00000000-0005-0000-0000-0000DD7C0000}"/>
    <cellStyle name="Normal [3] 2" xfId="32871" xr:uid="{00000000-0005-0000-0000-0000DE7C0000}"/>
    <cellStyle name="Normal 10" xfId="1713" xr:uid="{00000000-0005-0000-0000-0000DF7C0000}"/>
    <cellStyle name="Normal 10 10" xfId="32872" xr:uid="{00000000-0005-0000-0000-0000E07C0000}"/>
    <cellStyle name="Normal 10 10 2" xfId="32873" xr:uid="{00000000-0005-0000-0000-0000E17C0000}"/>
    <cellStyle name="Normal 10 10 2 2" xfId="32874" xr:uid="{00000000-0005-0000-0000-0000E27C0000}"/>
    <cellStyle name="Normal 10 10 3" xfId="32875" xr:uid="{00000000-0005-0000-0000-0000E37C0000}"/>
    <cellStyle name="Normal 10 11" xfId="32876" xr:uid="{00000000-0005-0000-0000-0000E47C0000}"/>
    <cellStyle name="Normal 10 11 2" xfId="32877" xr:uid="{00000000-0005-0000-0000-0000E57C0000}"/>
    <cellStyle name="Normal 10 12" xfId="32878" xr:uid="{00000000-0005-0000-0000-0000E67C0000}"/>
    <cellStyle name="Normal 10 12 2" xfId="32879" xr:uid="{00000000-0005-0000-0000-0000E77C0000}"/>
    <cellStyle name="Normal 10 13" xfId="32880" xr:uid="{00000000-0005-0000-0000-0000E87C0000}"/>
    <cellStyle name="Normal 10 2" xfId="1714" xr:uid="{00000000-0005-0000-0000-0000E97C0000}"/>
    <cellStyle name="Normal 10 2 10" xfId="32882" xr:uid="{00000000-0005-0000-0000-0000EA7C0000}"/>
    <cellStyle name="Normal 10 2 10 2" xfId="32883" xr:uid="{00000000-0005-0000-0000-0000EB7C0000}"/>
    <cellStyle name="Normal 10 2 11" xfId="32884" xr:uid="{00000000-0005-0000-0000-0000EC7C0000}"/>
    <cellStyle name="Normal 10 2 12" xfId="32881" xr:uid="{00000000-0005-0000-0000-0000ED7C0000}"/>
    <cellStyle name="Normal 10 2 2" xfId="32885" xr:uid="{00000000-0005-0000-0000-0000EE7C0000}"/>
    <cellStyle name="Normal 10 2 2 10" xfId="32886" xr:uid="{00000000-0005-0000-0000-0000EF7C0000}"/>
    <cellStyle name="Normal 10 2 2 2" xfId="32887" xr:uid="{00000000-0005-0000-0000-0000F07C0000}"/>
    <cellStyle name="Normal 10 2 2 2 2" xfId="32888" xr:uid="{00000000-0005-0000-0000-0000F17C0000}"/>
    <cellStyle name="Normal 10 2 2 2 2 2" xfId="32889" xr:uid="{00000000-0005-0000-0000-0000F27C0000}"/>
    <cellStyle name="Normal 10 2 2 2 2 2 2" xfId="32890" xr:uid="{00000000-0005-0000-0000-0000F37C0000}"/>
    <cellStyle name="Normal 10 2 2 2 2 2 2 2" xfId="32891" xr:uid="{00000000-0005-0000-0000-0000F47C0000}"/>
    <cellStyle name="Normal 10 2 2 2 2 2 3" xfId="32892" xr:uid="{00000000-0005-0000-0000-0000F57C0000}"/>
    <cellStyle name="Normal 10 2 2 2 2 3" xfId="32893" xr:uid="{00000000-0005-0000-0000-0000F67C0000}"/>
    <cellStyle name="Normal 10 2 2 2 2 3 2" xfId="32894" xr:uid="{00000000-0005-0000-0000-0000F77C0000}"/>
    <cellStyle name="Normal 10 2 2 2 2 3 2 2" xfId="32895" xr:uid="{00000000-0005-0000-0000-0000F87C0000}"/>
    <cellStyle name="Normal 10 2 2 2 2 3 3" xfId="32896" xr:uid="{00000000-0005-0000-0000-0000F97C0000}"/>
    <cellStyle name="Normal 10 2 2 2 2 4" xfId="32897" xr:uid="{00000000-0005-0000-0000-0000FA7C0000}"/>
    <cellStyle name="Normal 10 2 2 2 2 4 2" xfId="32898" xr:uid="{00000000-0005-0000-0000-0000FB7C0000}"/>
    <cellStyle name="Normal 10 2 2 2 2 4 2 2" xfId="32899" xr:uid="{00000000-0005-0000-0000-0000FC7C0000}"/>
    <cellStyle name="Normal 10 2 2 2 2 4 3" xfId="32900" xr:uid="{00000000-0005-0000-0000-0000FD7C0000}"/>
    <cellStyle name="Normal 10 2 2 2 2 5" xfId="32901" xr:uid="{00000000-0005-0000-0000-0000FE7C0000}"/>
    <cellStyle name="Normal 10 2 2 2 2 5 2" xfId="32902" xr:uid="{00000000-0005-0000-0000-0000FF7C0000}"/>
    <cellStyle name="Normal 10 2 2 2 2 6" xfId="32903" xr:uid="{00000000-0005-0000-0000-0000007D0000}"/>
    <cellStyle name="Normal 10 2 2 2 2 6 2" xfId="32904" xr:uid="{00000000-0005-0000-0000-0000017D0000}"/>
    <cellStyle name="Normal 10 2 2 2 2 7" xfId="32905" xr:uid="{00000000-0005-0000-0000-0000027D0000}"/>
    <cellStyle name="Normal 10 2 2 2 3" xfId="32906" xr:uid="{00000000-0005-0000-0000-0000037D0000}"/>
    <cellStyle name="Normal 10 2 2 2 3 2" xfId="32907" xr:uid="{00000000-0005-0000-0000-0000047D0000}"/>
    <cellStyle name="Normal 10 2 2 2 3 2 2" xfId="32908" xr:uid="{00000000-0005-0000-0000-0000057D0000}"/>
    <cellStyle name="Normal 10 2 2 2 3 2 2 2" xfId="32909" xr:uid="{00000000-0005-0000-0000-0000067D0000}"/>
    <cellStyle name="Normal 10 2 2 2 3 2 3" xfId="32910" xr:uid="{00000000-0005-0000-0000-0000077D0000}"/>
    <cellStyle name="Normal 10 2 2 2 3 3" xfId="32911" xr:uid="{00000000-0005-0000-0000-0000087D0000}"/>
    <cellStyle name="Normal 10 2 2 2 3 3 2" xfId="32912" xr:uid="{00000000-0005-0000-0000-0000097D0000}"/>
    <cellStyle name="Normal 10 2 2 2 3 4" xfId="32913" xr:uid="{00000000-0005-0000-0000-00000A7D0000}"/>
    <cellStyle name="Normal 10 2 2 2 4" xfId="32914" xr:uid="{00000000-0005-0000-0000-00000B7D0000}"/>
    <cellStyle name="Normal 10 2 2 2 4 2" xfId="32915" xr:uid="{00000000-0005-0000-0000-00000C7D0000}"/>
    <cellStyle name="Normal 10 2 2 2 4 2 2" xfId="32916" xr:uid="{00000000-0005-0000-0000-00000D7D0000}"/>
    <cellStyle name="Normal 10 2 2 2 4 3" xfId="32917" xr:uid="{00000000-0005-0000-0000-00000E7D0000}"/>
    <cellStyle name="Normal 10 2 2 2 5" xfId="32918" xr:uid="{00000000-0005-0000-0000-00000F7D0000}"/>
    <cellStyle name="Normal 10 2 2 2 5 2" xfId="32919" xr:uid="{00000000-0005-0000-0000-0000107D0000}"/>
    <cellStyle name="Normal 10 2 2 2 5 2 2" xfId="32920" xr:uid="{00000000-0005-0000-0000-0000117D0000}"/>
    <cellStyle name="Normal 10 2 2 2 5 3" xfId="32921" xr:uid="{00000000-0005-0000-0000-0000127D0000}"/>
    <cellStyle name="Normal 10 2 2 2 6" xfId="32922" xr:uid="{00000000-0005-0000-0000-0000137D0000}"/>
    <cellStyle name="Normal 10 2 2 2 6 2" xfId="32923" xr:uid="{00000000-0005-0000-0000-0000147D0000}"/>
    <cellStyle name="Normal 10 2 2 2 6 2 2" xfId="32924" xr:uid="{00000000-0005-0000-0000-0000157D0000}"/>
    <cellStyle name="Normal 10 2 2 2 6 3" xfId="32925" xr:uid="{00000000-0005-0000-0000-0000167D0000}"/>
    <cellStyle name="Normal 10 2 2 2 7" xfId="32926" xr:uid="{00000000-0005-0000-0000-0000177D0000}"/>
    <cellStyle name="Normal 10 2 2 2 7 2" xfId="32927" xr:uid="{00000000-0005-0000-0000-0000187D0000}"/>
    <cellStyle name="Normal 10 2 2 2 8" xfId="32928" xr:uid="{00000000-0005-0000-0000-0000197D0000}"/>
    <cellStyle name="Normal 10 2 2 2 8 2" xfId="32929" xr:uid="{00000000-0005-0000-0000-00001A7D0000}"/>
    <cellStyle name="Normal 10 2 2 2 9" xfId="32930" xr:uid="{00000000-0005-0000-0000-00001B7D0000}"/>
    <cellStyle name="Normal 10 2 2 3" xfId="32931" xr:uid="{00000000-0005-0000-0000-00001C7D0000}"/>
    <cellStyle name="Normal 10 2 2 3 2" xfId="32932" xr:uid="{00000000-0005-0000-0000-00001D7D0000}"/>
    <cellStyle name="Normal 10 2 2 3 2 2" xfId="32933" xr:uid="{00000000-0005-0000-0000-00001E7D0000}"/>
    <cellStyle name="Normal 10 2 2 3 2 2 2" xfId="32934" xr:uid="{00000000-0005-0000-0000-00001F7D0000}"/>
    <cellStyle name="Normal 10 2 2 3 2 3" xfId="32935" xr:uid="{00000000-0005-0000-0000-0000207D0000}"/>
    <cellStyle name="Normal 10 2 2 3 3" xfId="32936" xr:uid="{00000000-0005-0000-0000-0000217D0000}"/>
    <cellStyle name="Normal 10 2 2 3 3 2" xfId="32937" xr:uid="{00000000-0005-0000-0000-0000227D0000}"/>
    <cellStyle name="Normal 10 2 2 3 3 2 2" xfId="32938" xr:uid="{00000000-0005-0000-0000-0000237D0000}"/>
    <cellStyle name="Normal 10 2 2 3 3 3" xfId="32939" xr:uid="{00000000-0005-0000-0000-0000247D0000}"/>
    <cellStyle name="Normal 10 2 2 3 4" xfId="32940" xr:uid="{00000000-0005-0000-0000-0000257D0000}"/>
    <cellStyle name="Normal 10 2 2 3 4 2" xfId="32941" xr:uid="{00000000-0005-0000-0000-0000267D0000}"/>
    <cellStyle name="Normal 10 2 2 3 4 2 2" xfId="32942" xr:uid="{00000000-0005-0000-0000-0000277D0000}"/>
    <cellStyle name="Normal 10 2 2 3 4 3" xfId="32943" xr:uid="{00000000-0005-0000-0000-0000287D0000}"/>
    <cellStyle name="Normal 10 2 2 3 5" xfId="32944" xr:uid="{00000000-0005-0000-0000-0000297D0000}"/>
    <cellStyle name="Normal 10 2 2 3 5 2" xfId="32945" xr:uid="{00000000-0005-0000-0000-00002A7D0000}"/>
    <cellStyle name="Normal 10 2 2 3 6" xfId="32946" xr:uid="{00000000-0005-0000-0000-00002B7D0000}"/>
    <cellStyle name="Normal 10 2 2 3 6 2" xfId="32947" xr:uid="{00000000-0005-0000-0000-00002C7D0000}"/>
    <cellStyle name="Normal 10 2 2 3 7" xfId="32948" xr:uid="{00000000-0005-0000-0000-00002D7D0000}"/>
    <cellStyle name="Normal 10 2 2 4" xfId="32949" xr:uid="{00000000-0005-0000-0000-00002E7D0000}"/>
    <cellStyle name="Normal 10 2 2 4 2" xfId="32950" xr:uid="{00000000-0005-0000-0000-00002F7D0000}"/>
    <cellStyle name="Normal 10 2 2 4 2 2" xfId="32951" xr:uid="{00000000-0005-0000-0000-0000307D0000}"/>
    <cellStyle name="Normal 10 2 2 4 2 2 2" xfId="32952" xr:uid="{00000000-0005-0000-0000-0000317D0000}"/>
    <cellStyle name="Normal 10 2 2 4 2 3" xfId="32953" xr:uid="{00000000-0005-0000-0000-0000327D0000}"/>
    <cellStyle name="Normal 10 2 2 4 3" xfId="32954" xr:uid="{00000000-0005-0000-0000-0000337D0000}"/>
    <cellStyle name="Normal 10 2 2 4 3 2" xfId="32955" xr:uid="{00000000-0005-0000-0000-0000347D0000}"/>
    <cellStyle name="Normal 10 2 2 4 4" xfId="32956" xr:uid="{00000000-0005-0000-0000-0000357D0000}"/>
    <cellStyle name="Normal 10 2 2 5" xfId="32957" xr:uid="{00000000-0005-0000-0000-0000367D0000}"/>
    <cellStyle name="Normal 10 2 2 5 2" xfId="32958" xr:uid="{00000000-0005-0000-0000-0000377D0000}"/>
    <cellStyle name="Normal 10 2 2 5 2 2" xfId="32959" xr:uid="{00000000-0005-0000-0000-0000387D0000}"/>
    <cellStyle name="Normal 10 2 2 5 3" xfId="32960" xr:uid="{00000000-0005-0000-0000-0000397D0000}"/>
    <cellStyle name="Normal 10 2 2 6" xfId="32961" xr:uid="{00000000-0005-0000-0000-00003A7D0000}"/>
    <cellStyle name="Normal 10 2 2 6 2" xfId="32962" xr:uid="{00000000-0005-0000-0000-00003B7D0000}"/>
    <cellStyle name="Normal 10 2 2 6 2 2" xfId="32963" xr:uid="{00000000-0005-0000-0000-00003C7D0000}"/>
    <cellStyle name="Normal 10 2 2 6 3" xfId="32964" xr:uid="{00000000-0005-0000-0000-00003D7D0000}"/>
    <cellStyle name="Normal 10 2 2 7" xfId="32965" xr:uid="{00000000-0005-0000-0000-00003E7D0000}"/>
    <cellStyle name="Normal 10 2 2 7 2" xfId="32966" xr:uid="{00000000-0005-0000-0000-00003F7D0000}"/>
    <cellStyle name="Normal 10 2 2 7 2 2" xfId="32967" xr:uid="{00000000-0005-0000-0000-0000407D0000}"/>
    <cellStyle name="Normal 10 2 2 7 3" xfId="32968" xr:uid="{00000000-0005-0000-0000-0000417D0000}"/>
    <cellStyle name="Normal 10 2 2 8" xfId="32969" xr:uid="{00000000-0005-0000-0000-0000427D0000}"/>
    <cellStyle name="Normal 10 2 2 8 2" xfId="32970" xr:uid="{00000000-0005-0000-0000-0000437D0000}"/>
    <cellStyle name="Normal 10 2 2 9" xfId="32971" xr:uid="{00000000-0005-0000-0000-0000447D0000}"/>
    <cellStyle name="Normal 10 2 2 9 2" xfId="32972" xr:uid="{00000000-0005-0000-0000-0000457D0000}"/>
    <cellStyle name="Normal 10 2 3" xfId="32973" xr:uid="{00000000-0005-0000-0000-0000467D0000}"/>
    <cellStyle name="Normal 10 2 3 2" xfId="32974" xr:uid="{00000000-0005-0000-0000-0000477D0000}"/>
    <cellStyle name="Normal 10 2 3 2 2" xfId="32975" xr:uid="{00000000-0005-0000-0000-0000487D0000}"/>
    <cellStyle name="Normal 10 2 3 2 2 2" xfId="32976" xr:uid="{00000000-0005-0000-0000-0000497D0000}"/>
    <cellStyle name="Normal 10 2 3 2 2 2 2" xfId="32977" xr:uid="{00000000-0005-0000-0000-00004A7D0000}"/>
    <cellStyle name="Normal 10 2 3 2 2 3" xfId="32978" xr:uid="{00000000-0005-0000-0000-00004B7D0000}"/>
    <cellStyle name="Normal 10 2 3 2 3" xfId="32979" xr:uid="{00000000-0005-0000-0000-00004C7D0000}"/>
    <cellStyle name="Normal 10 2 3 2 3 2" xfId="32980" xr:uid="{00000000-0005-0000-0000-00004D7D0000}"/>
    <cellStyle name="Normal 10 2 3 2 3 2 2" xfId="32981" xr:uid="{00000000-0005-0000-0000-00004E7D0000}"/>
    <cellStyle name="Normal 10 2 3 2 3 3" xfId="32982" xr:uid="{00000000-0005-0000-0000-00004F7D0000}"/>
    <cellStyle name="Normal 10 2 3 2 4" xfId="32983" xr:uid="{00000000-0005-0000-0000-0000507D0000}"/>
    <cellStyle name="Normal 10 2 3 2 4 2" xfId="32984" xr:uid="{00000000-0005-0000-0000-0000517D0000}"/>
    <cellStyle name="Normal 10 2 3 2 4 2 2" xfId="32985" xr:uid="{00000000-0005-0000-0000-0000527D0000}"/>
    <cellStyle name="Normal 10 2 3 2 4 3" xfId="32986" xr:uid="{00000000-0005-0000-0000-0000537D0000}"/>
    <cellStyle name="Normal 10 2 3 2 5" xfId="32987" xr:uid="{00000000-0005-0000-0000-0000547D0000}"/>
    <cellStyle name="Normal 10 2 3 2 5 2" xfId="32988" xr:uid="{00000000-0005-0000-0000-0000557D0000}"/>
    <cellStyle name="Normal 10 2 3 2 6" xfId="32989" xr:uid="{00000000-0005-0000-0000-0000567D0000}"/>
    <cellStyle name="Normal 10 2 3 2 6 2" xfId="32990" xr:uid="{00000000-0005-0000-0000-0000577D0000}"/>
    <cellStyle name="Normal 10 2 3 2 7" xfId="32991" xr:uid="{00000000-0005-0000-0000-0000587D0000}"/>
    <cellStyle name="Normal 10 2 3 3" xfId="32992" xr:uid="{00000000-0005-0000-0000-0000597D0000}"/>
    <cellStyle name="Normal 10 2 3 3 2" xfId="32993" xr:uid="{00000000-0005-0000-0000-00005A7D0000}"/>
    <cellStyle name="Normal 10 2 3 3 2 2" xfId="32994" xr:uid="{00000000-0005-0000-0000-00005B7D0000}"/>
    <cellStyle name="Normal 10 2 3 3 2 2 2" xfId="32995" xr:uid="{00000000-0005-0000-0000-00005C7D0000}"/>
    <cellStyle name="Normal 10 2 3 3 2 3" xfId="32996" xr:uid="{00000000-0005-0000-0000-00005D7D0000}"/>
    <cellStyle name="Normal 10 2 3 3 3" xfId="32997" xr:uid="{00000000-0005-0000-0000-00005E7D0000}"/>
    <cellStyle name="Normal 10 2 3 3 3 2" xfId="32998" xr:uid="{00000000-0005-0000-0000-00005F7D0000}"/>
    <cellStyle name="Normal 10 2 3 3 4" xfId="32999" xr:uid="{00000000-0005-0000-0000-0000607D0000}"/>
    <cellStyle name="Normal 10 2 3 4" xfId="33000" xr:uid="{00000000-0005-0000-0000-0000617D0000}"/>
    <cellStyle name="Normal 10 2 3 4 2" xfId="33001" xr:uid="{00000000-0005-0000-0000-0000627D0000}"/>
    <cellStyle name="Normal 10 2 3 4 2 2" xfId="33002" xr:uid="{00000000-0005-0000-0000-0000637D0000}"/>
    <cellStyle name="Normal 10 2 3 4 3" xfId="33003" xr:uid="{00000000-0005-0000-0000-0000647D0000}"/>
    <cellStyle name="Normal 10 2 3 5" xfId="33004" xr:uid="{00000000-0005-0000-0000-0000657D0000}"/>
    <cellStyle name="Normal 10 2 3 5 2" xfId="33005" xr:uid="{00000000-0005-0000-0000-0000667D0000}"/>
    <cellStyle name="Normal 10 2 3 5 2 2" xfId="33006" xr:uid="{00000000-0005-0000-0000-0000677D0000}"/>
    <cellStyle name="Normal 10 2 3 5 3" xfId="33007" xr:uid="{00000000-0005-0000-0000-0000687D0000}"/>
    <cellStyle name="Normal 10 2 3 6" xfId="33008" xr:uid="{00000000-0005-0000-0000-0000697D0000}"/>
    <cellStyle name="Normal 10 2 3 6 2" xfId="33009" xr:uid="{00000000-0005-0000-0000-00006A7D0000}"/>
    <cellStyle name="Normal 10 2 3 6 2 2" xfId="33010" xr:uid="{00000000-0005-0000-0000-00006B7D0000}"/>
    <cellStyle name="Normal 10 2 3 6 3" xfId="33011" xr:uid="{00000000-0005-0000-0000-00006C7D0000}"/>
    <cellStyle name="Normal 10 2 3 7" xfId="33012" xr:uid="{00000000-0005-0000-0000-00006D7D0000}"/>
    <cellStyle name="Normal 10 2 3 7 2" xfId="33013" xr:uid="{00000000-0005-0000-0000-00006E7D0000}"/>
    <cellStyle name="Normal 10 2 3 8" xfId="33014" xr:uid="{00000000-0005-0000-0000-00006F7D0000}"/>
    <cellStyle name="Normal 10 2 3 8 2" xfId="33015" xr:uid="{00000000-0005-0000-0000-0000707D0000}"/>
    <cellStyle name="Normal 10 2 3 9" xfId="33016" xr:uid="{00000000-0005-0000-0000-0000717D0000}"/>
    <cellStyle name="Normal 10 2 4" xfId="33017" xr:uid="{00000000-0005-0000-0000-0000727D0000}"/>
    <cellStyle name="Normal 10 2 4 2" xfId="33018" xr:uid="{00000000-0005-0000-0000-0000737D0000}"/>
    <cellStyle name="Normal 10 2 4 2 2" xfId="33019" xr:uid="{00000000-0005-0000-0000-0000747D0000}"/>
    <cellStyle name="Normal 10 2 4 2 2 2" xfId="33020" xr:uid="{00000000-0005-0000-0000-0000757D0000}"/>
    <cellStyle name="Normal 10 2 4 2 3" xfId="33021" xr:uid="{00000000-0005-0000-0000-0000767D0000}"/>
    <cellStyle name="Normal 10 2 4 3" xfId="33022" xr:uid="{00000000-0005-0000-0000-0000777D0000}"/>
    <cellStyle name="Normal 10 2 4 3 2" xfId="33023" xr:uid="{00000000-0005-0000-0000-0000787D0000}"/>
    <cellStyle name="Normal 10 2 4 3 2 2" xfId="33024" xr:uid="{00000000-0005-0000-0000-0000797D0000}"/>
    <cellStyle name="Normal 10 2 4 3 3" xfId="33025" xr:uid="{00000000-0005-0000-0000-00007A7D0000}"/>
    <cellStyle name="Normal 10 2 4 4" xfId="33026" xr:uid="{00000000-0005-0000-0000-00007B7D0000}"/>
    <cellStyle name="Normal 10 2 4 4 2" xfId="33027" xr:uid="{00000000-0005-0000-0000-00007C7D0000}"/>
    <cellStyle name="Normal 10 2 4 4 2 2" xfId="33028" xr:uid="{00000000-0005-0000-0000-00007D7D0000}"/>
    <cellStyle name="Normal 10 2 4 4 3" xfId="33029" xr:uid="{00000000-0005-0000-0000-00007E7D0000}"/>
    <cellStyle name="Normal 10 2 4 5" xfId="33030" xr:uid="{00000000-0005-0000-0000-00007F7D0000}"/>
    <cellStyle name="Normal 10 2 4 5 2" xfId="33031" xr:uid="{00000000-0005-0000-0000-0000807D0000}"/>
    <cellStyle name="Normal 10 2 4 6" xfId="33032" xr:uid="{00000000-0005-0000-0000-0000817D0000}"/>
    <cellStyle name="Normal 10 2 4 6 2" xfId="33033" xr:uid="{00000000-0005-0000-0000-0000827D0000}"/>
    <cellStyle name="Normal 10 2 4 7" xfId="33034" xr:uid="{00000000-0005-0000-0000-0000837D0000}"/>
    <cellStyle name="Normal 10 2 5" xfId="33035" xr:uid="{00000000-0005-0000-0000-0000847D0000}"/>
    <cellStyle name="Normal 10 2 5 2" xfId="33036" xr:uid="{00000000-0005-0000-0000-0000857D0000}"/>
    <cellStyle name="Normal 10 2 5 2 2" xfId="33037" xr:uid="{00000000-0005-0000-0000-0000867D0000}"/>
    <cellStyle name="Normal 10 2 5 2 2 2" xfId="33038" xr:uid="{00000000-0005-0000-0000-0000877D0000}"/>
    <cellStyle name="Normal 10 2 5 2 3" xfId="33039" xr:uid="{00000000-0005-0000-0000-0000887D0000}"/>
    <cellStyle name="Normal 10 2 5 3" xfId="33040" xr:uid="{00000000-0005-0000-0000-0000897D0000}"/>
    <cellStyle name="Normal 10 2 5 3 2" xfId="33041" xr:uid="{00000000-0005-0000-0000-00008A7D0000}"/>
    <cellStyle name="Normal 10 2 5 4" xfId="33042" xr:uid="{00000000-0005-0000-0000-00008B7D0000}"/>
    <cellStyle name="Normal 10 2 6" xfId="33043" xr:uid="{00000000-0005-0000-0000-00008C7D0000}"/>
    <cellStyle name="Normal 10 2 6 2" xfId="33044" xr:uid="{00000000-0005-0000-0000-00008D7D0000}"/>
    <cellStyle name="Normal 10 2 6 2 2" xfId="33045" xr:uid="{00000000-0005-0000-0000-00008E7D0000}"/>
    <cellStyle name="Normal 10 2 6 3" xfId="33046" xr:uid="{00000000-0005-0000-0000-00008F7D0000}"/>
    <cellStyle name="Normal 10 2 7" xfId="33047" xr:uid="{00000000-0005-0000-0000-0000907D0000}"/>
    <cellStyle name="Normal 10 2 7 2" xfId="33048" xr:uid="{00000000-0005-0000-0000-0000917D0000}"/>
    <cellStyle name="Normal 10 2 7 2 2" xfId="33049" xr:uid="{00000000-0005-0000-0000-0000927D0000}"/>
    <cellStyle name="Normal 10 2 7 3" xfId="33050" xr:uid="{00000000-0005-0000-0000-0000937D0000}"/>
    <cellStyle name="Normal 10 2 8" xfId="33051" xr:uid="{00000000-0005-0000-0000-0000947D0000}"/>
    <cellStyle name="Normal 10 2 8 2" xfId="33052" xr:uid="{00000000-0005-0000-0000-0000957D0000}"/>
    <cellStyle name="Normal 10 2 8 2 2" xfId="33053" xr:uid="{00000000-0005-0000-0000-0000967D0000}"/>
    <cellStyle name="Normal 10 2 8 3" xfId="33054" xr:uid="{00000000-0005-0000-0000-0000977D0000}"/>
    <cellStyle name="Normal 10 2 9" xfId="33055" xr:uid="{00000000-0005-0000-0000-0000987D0000}"/>
    <cellStyle name="Normal 10 2 9 2" xfId="33056" xr:uid="{00000000-0005-0000-0000-0000997D0000}"/>
    <cellStyle name="Normal 10 3" xfId="1715" xr:uid="{00000000-0005-0000-0000-00009A7D0000}"/>
    <cellStyle name="Normal 10 3 10" xfId="33058" xr:uid="{00000000-0005-0000-0000-00009B7D0000}"/>
    <cellStyle name="Normal 10 3 10 2" xfId="33059" xr:uid="{00000000-0005-0000-0000-00009C7D0000}"/>
    <cellStyle name="Normal 10 3 11" xfId="33060" xr:uid="{00000000-0005-0000-0000-00009D7D0000}"/>
    <cellStyle name="Normal 10 3 12" xfId="33057" xr:uid="{00000000-0005-0000-0000-00009E7D0000}"/>
    <cellStyle name="Normal 10 3 2" xfId="33061" xr:uid="{00000000-0005-0000-0000-00009F7D0000}"/>
    <cellStyle name="Normal 10 3 2 10" xfId="33062" xr:uid="{00000000-0005-0000-0000-0000A07D0000}"/>
    <cellStyle name="Normal 10 3 2 2" xfId="33063" xr:uid="{00000000-0005-0000-0000-0000A17D0000}"/>
    <cellStyle name="Normal 10 3 2 2 2" xfId="33064" xr:uid="{00000000-0005-0000-0000-0000A27D0000}"/>
    <cellStyle name="Normal 10 3 2 2 2 2" xfId="33065" xr:uid="{00000000-0005-0000-0000-0000A37D0000}"/>
    <cellStyle name="Normal 10 3 2 2 2 2 2" xfId="33066" xr:uid="{00000000-0005-0000-0000-0000A47D0000}"/>
    <cellStyle name="Normal 10 3 2 2 2 2 2 2" xfId="33067" xr:uid="{00000000-0005-0000-0000-0000A57D0000}"/>
    <cellStyle name="Normal 10 3 2 2 2 2 3" xfId="33068" xr:uid="{00000000-0005-0000-0000-0000A67D0000}"/>
    <cellStyle name="Normal 10 3 2 2 2 3" xfId="33069" xr:uid="{00000000-0005-0000-0000-0000A77D0000}"/>
    <cellStyle name="Normal 10 3 2 2 2 3 2" xfId="33070" xr:uid="{00000000-0005-0000-0000-0000A87D0000}"/>
    <cellStyle name="Normal 10 3 2 2 2 3 2 2" xfId="33071" xr:uid="{00000000-0005-0000-0000-0000A97D0000}"/>
    <cellStyle name="Normal 10 3 2 2 2 3 3" xfId="33072" xr:uid="{00000000-0005-0000-0000-0000AA7D0000}"/>
    <cellStyle name="Normal 10 3 2 2 2 4" xfId="33073" xr:uid="{00000000-0005-0000-0000-0000AB7D0000}"/>
    <cellStyle name="Normal 10 3 2 2 2 4 2" xfId="33074" xr:uid="{00000000-0005-0000-0000-0000AC7D0000}"/>
    <cellStyle name="Normal 10 3 2 2 2 4 2 2" xfId="33075" xr:uid="{00000000-0005-0000-0000-0000AD7D0000}"/>
    <cellStyle name="Normal 10 3 2 2 2 4 3" xfId="33076" xr:uid="{00000000-0005-0000-0000-0000AE7D0000}"/>
    <cellStyle name="Normal 10 3 2 2 2 5" xfId="33077" xr:uid="{00000000-0005-0000-0000-0000AF7D0000}"/>
    <cellStyle name="Normal 10 3 2 2 2 5 2" xfId="33078" xr:uid="{00000000-0005-0000-0000-0000B07D0000}"/>
    <cellStyle name="Normal 10 3 2 2 2 6" xfId="33079" xr:uid="{00000000-0005-0000-0000-0000B17D0000}"/>
    <cellStyle name="Normal 10 3 2 2 2 6 2" xfId="33080" xr:uid="{00000000-0005-0000-0000-0000B27D0000}"/>
    <cellStyle name="Normal 10 3 2 2 2 7" xfId="33081" xr:uid="{00000000-0005-0000-0000-0000B37D0000}"/>
    <cellStyle name="Normal 10 3 2 2 3" xfId="33082" xr:uid="{00000000-0005-0000-0000-0000B47D0000}"/>
    <cellStyle name="Normal 10 3 2 2 3 2" xfId="33083" xr:uid="{00000000-0005-0000-0000-0000B57D0000}"/>
    <cellStyle name="Normal 10 3 2 2 3 2 2" xfId="33084" xr:uid="{00000000-0005-0000-0000-0000B67D0000}"/>
    <cellStyle name="Normal 10 3 2 2 3 2 2 2" xfId="33085" xr:uid="{00000000-0005-0000-0000-0000B77D0000}"/>
    <cellStyle name="Normal 10 3 2 2 3 2 3" xfId="33086" xr:uid="{00000000-0005-0000-0000-0000B87D0000}"/>
    <cellStyle name="Normal 10 3 2 2 3 3" xfId="33087" xr:uid="{00000000-0005-0000-0000-0000B97D0000}"/>
    <cellStyle name="Normal 10 3 2 2 3 3 2" xfId="33088" xr:uid="{00000000-0005-0000-0000-0000BA7D0000}"/>
    <cellStyle name="Normal 10 3 2 2 3 4" xfId="33089" xr:uid="{00000000-0005-0000-0000-0000BB7D0000}"/>
    <cellStyle name="Normal 10 3 2 2 4" xfId="33090" xr:uid="{00000000-0005-0000-0000-0000BC7D0000}"/>
    <cellStyle name="Normal 10 3 2 2 4 2" xfId="33091" xr:uid="{00000000-0005-0000-0000-0000BD7D0000}"/>
    <cellStyle name="Normal 10 3 2 2 4 2 2" xfId="33092" xr:uid="{00000000-0005-0000-0000-0000BE7D0000}"/>
    <cellStyle name="Normal 10 3 2 2 4 3" xfId="33093" xr:uid="{00000000-0005-0000-0000-0000BF7D0000}"/>
    <cellStyle name="Normal 10 3 2 2 5" xfId="33094" xr:uid="{00000000-0005-0000-0000-0000C07D0000}"/>
    <cellStyle name="Normal 10 3 2 2 5 2" xfId="33095" xr:uid="{00000000-0005-0000-0000-0000C17D0000}"/>
    <cellStyle name="Normal 10 3 2 2 5 2 2" xfId="33096" xr:uid="{00000000-0005-0000-0000-0000C27D0000}"/>
    <cellStyle name="Normal 10 3 2 2 5 3" xfId="33097" xr:uid="{00000000-0005-0000-0000-0000C37D0000}"/>
    <cellStyle name="Normal 10 3 2 2 6" xfId="33098" xr:uid="{00000000-0005-0000-0000-0000C47D0000}"/>
    <cellStyle name="Normal 10 3 2 2 6 2" xfId="33099" xr:uid="{00000000-0005-0000-0000-0000C57D0000}"/>
    <cellStyle name="Normal 10 3 2 2 6 2 2" xfId="33100" xr:uid="{00000000-0005-0000-0000-0000C67D0000}"/>
    <cellStyle name="Normal 10 3 2 2 6 3" xfId="33101" xr:uid="{00000000-0005-0000-0000-0000C77D0000}"/>
    <cellStyle name="Normal 10 3 2 2 7" xfId="33102" xr:uid="{00000000-0005-0000-0000-0000C87D0000}"/>
    <cellStyle name="Normal 10 3 2 2 7 2" xfId="33103" xr:uid="{00000000-0005-0000-0000-0000C97D0000}"/>
    <cellStyle name="Normal 10 3 2 2 8" xfId="33104" xr:uid="{00000000-0005-0000-0000-0000CA7D0000}"/>
    <cellStyle name="Normal 10 3 2 2 8 2" xfId="33105" xr:uid="{00000000-0005-0000-0000-0000CB7D0000}"/>
    <cellStyle name="Normal 10 3 2 2 9" xfId="33106" xr:uid="{00000000-0005-0000-0000-0000CC7D0000}"/>
    <cellStyle name="Normal 10 3 2 3" xfId="33107" xr:uid="{00000000-0005-0000-0000-0000CD7D0000}"/>
    <cellStyle name="Normal 10 3 2 3 2" xfId="33108" xr:uid="{00000000-0005-0000-0000-0000CE7D0000}"/>
    <cellStyle name="Normal 10 3 2 3 2 2" xfId="33109" xr:uid="{00000000-0005-0000-0000-0000CF7D0000}"/>
    <cellStyle name="Normal 10 3 2 3 2 2 2" xfId="33110" xr:uid="{00000000-0005-0000-0000-0000D07D0000}"/>
    <cellStyle name="Normal 10 3 2 3 2 3" xfId="33111" xr:uid="{00000000-0005-0000-0000-0000D17D0000}"/>
    <cellStyle name="Normal 10 3 2 3 3" xfId="33112" xr:uid="{00000000-0005-0000-0000-0000D27D0000}"/>
    <cellStyle name="Normal 10 3 2 3 3 2" xfId="33113" xr:uid="{00000000-0005-0000-0000-0000D37D0000}"/>
    <cellStyle name="Normal 10 3 2 3 3 2 2" xfId="33114" xr:uid="{00000000-0005-0000-0000-0000D47D0000}"/>
    <cellStyle name="Normal 10 3 2 3 3 3" xfId="33115" xr:uid="{00000000-0005-0000-0000-0000D57D0000}"/>
    <cellStyle name="Normal 10 3 2 3 4" xfId="33116" xr:uid="{00000000-0005-0000-0000-0000D67D0000}"/>
    <cellStyle name="Normal 10 3 2 3 4 2" xfId="33117" xr:uid="{00000000-0005-0000-0000-0000D77D0000}"/>
    <cellStyle name="Normal 10 3 2 3 4 2 2" xfId="33118" xr:uid="{00000000-0005-0000-0000-0000D87D0000}"/>
    <cellStyle name="Normal 10 3 2 3 4 3" xfId="33119" xr:uid="{00000000-0005-0000-0000-0000D97D0000}"/>
    <cellStyle name="Normal 10 3 2 3 5" xfId="33120" xr:uid="{00000000-0005-0000-0000-0000DA7D0000}"/>
    <cellStyle name="Normal 10 3 2 3 5 2" xfId="33121" xr:uid="{00000000-0005-0000-0000-0000DB7D0000}"/>
    <cellStyle name="Normal 10 3 2 3 6" xfId="33122" xr:uid="{00000000-0005-0000-0000-0000DC7D0000}"/>
    <cellStyle name="Normal 10 3 2 3 6 2" xfId="33123" xr:uid="{00000000-0005-0000-0000-0000DD7D0000}"/>
    <cellStyle name="Normal 10 3 2 3 7" xfId="33124" xr:uid="{00000000-0005-0000-0000-0000DE7D0000}"/>
    <cellStyle name="Normal 10 3 2 4" xfId="33125" xr:uid="{00000000-0005-0000-0000-0000DF7D0000}"/>
    <cellStyle name="Normal 10 3 2 4 2" xfId="33126" xr:uid="{00000000-0005-0000-0000-0000E07D0000}"/>
    <cellStyle name="Normal 10 3 2 4 2 2" xfId="33127" xr:uid="{00000000-0005-0000-0000-0000E17D0000}"/>
    <cellStyle name="Normal 10 3 2 4 2 2 2" xfId="33128" xr:uid="{00000000-0005-0000-0000-0000E27D0000}"/>
    <cellStyle name="Normal 10 3 2 4 2 3" xfId="33129" xr:uid="{00000000-0005-0000-0000-0000E37D0000}"/>
    <cellStyle name="Normal 10 3 2 4 3" xfId="33130" xr:uid="{00000000-0005-0000-0000-0000E47D0000}"/>
    <cellStyle name="Normal 10 3 2 4 3 2" xfId="33131" xr:uid="{00000000-0005-0000-0000-0000E57D0000}"/>
    <cellStyle name="Normal 10 3 2 4 4" xfId="33132" xr:uid="{00000000-0005-0000-0000-0000E67D0000}"/>
    <cellStyle name="Normal 10 3 2 5" xfId="33133" xr:uid="{00000000-0005-0000-0000-0000E77D0000}"/>
    <cellStyle name="Normal 10 3 2 5 2" xfId="33134" xr:uid="{00000000-0005-0000-0000-0000E87D0000}"/>
    <cellStyle name="Normal 10 3 2 5 2 2" xfId="33135" xr:uid="{00000000-0005-0000-0000-0000E97D0000}"/>
    <cellStyle name="Normal 10 3 2 5 3" xfId="33136" xr:uid="{00000000-0005-0000-0000-0000EA7D0000}"/>
    <cellStyle name="Normal 10 3 2 6" xfId="33137" xr:uid="{00000000-0005-0000-0000-0000EB7D0000}"/>
    <cellStyle name="Normal 10 3 2 6 2" xfId="33138" xr:uid="{00000000-0005-0000-0000-0000EC7D0000}"/>
    <cellStyle name="Normal 10 3 2 6 2 2" xfId="33139" xr:uid="{00000000-0005-0000-0000-0000ED7D0000}"/>
    <cellStyle name="Normal 10 3 2 6 3" xfId="33140" xr:uid="{00000000-0005-0000-0000-0000EE7D0000}"/>
    <cellStyle name="Normal 10 3 2 7" xfId="33141" xr:uid="{00000000-0005-0000-0000-0000EF7D0000}"/>
    <cellStyle name="Normal 10 3 2 7 2" xfId="33142" xr:uid="{00000000-0005-0000-0000-0000F07D0000}"/>
    <cellStyle name="Normal 10 3 2 7 2 2" xfId="33143" xr:uid="{00000000-0005-0000-0000-0000F17D0000}"/>
    <cellStyle name="Normal 10 3 2 7 3" xfId="33144" xr:uid="{00000000-0005-0000-0000-0000F27D0000}"/>
    <cellStyle name="Normal 10 3 2 8" xfId="33145" xr:uid="{00000000-0005-0000-0000-0000F37D0000}"/>
    <cellStyle name="Normal 10 3 2 8 2" xfId="33146" xr:uid="{00000000-0005-0000-0000-0000F47D0000}"/>
    <cellStyle name="Normal 10 3 2 9" xfId="33147" xr:uid="{00000000-0005-0000-0000-0000F57D0000}"/>
    <cellStyle name="Normal 10 3 2 9 2" xfId="33148" xr:uid="{00000000-0005-0000-0000-0000F67D0000}"/>
    <cellStyle name="Normal 10 3 3" xfId="33149" xr:uid="{00000000-0005-0000-0000-0000F77D0000}"/>
    <cellStyle name="Normal 10 3 3 2" xfId="33150" xr:uid="{00000000-0005-0000-0000-0000F87D0000}"/>
    <cellStyle name="Normal 10 3 3 2 2" xfId="33151" xr:uid="{00000000-0005-0000-0000-0000F97D0000}"/>
    <cellStyle name="Normal 10 3 3 2 2 2" xfId="33152" xr:uid="{00000000-0005-0000-0000-0000FA7D0000}"/>
    <cellStyle name="Normal 10 3 3 2 2 2 2" xfId="33153" xr:uid="{00000000-0005-0000-0000-0000FB7D0000}"/>
    <cellStyle name="Normal 10 3 3 2 2 3" xfId="33154" xr:uid="{00000000-0005-0000-0000-0000FC7D0000}"/>
    <cellStyle name="Normal 10 3 3 2 3" xfId="33155" xr:uid="{00000000-0005-0000-0000-0000FD7D0000}"/>
    <cellStyle name="Normal 10 3 3 2 3 2" xfId="33156" xr:uid="{00000000-0005-0000-0000-0000FE7D0000}"/>
    <cellStyle name="Normal 10 3 3 2 3 2 2" xfId="33157" xr:uid="{00000000-0005-0000-0000-0000FF7D0000}"/>
    <cellStyle name="Normal 10 3 3 2 3 3" xfId="33158" xr:uid="{00000000-0005-0000-0000-0000007E0000}"/>
    <cellStyle name="Normal 10 3 3 2 4" xfId="33159" xr:uid="{00000000-0005-0000-0000-0000017E0000}"/>
    <cellStyle name="Normal 10 3 3 2 4 2" xfId="33160" xr:uid="{00000000-0005-0000-0000-0000027E0000}"/>
    <cellStyle name="Normal 10 3 3 2 4 2 2" xfId="33161" xr:uid="{00000000-0005-0000-0000-0000037E0000}"/>
    <cellStyle name="Normal 10 3 3 2 4 3" xfId="33162" xr:uid="{00000000-0005-0000-0000-0000047E0000}"/>
    <cellStyle name="Normal 10 3 3 2 5" xfId="33163" xr:uid="{00000000-0005-0000-0000-0000057E0000}"/>
    <cellStyle name="Normal 10 3 3 2 5 2" xfId="33164" xr:uid="{00000000-0005-0000-0000-0000067E0000}"/>
    <cellStyle name="Normal 10 3 3 2 6" xfId="33165" xr:uid="{00000000-0005-0000-0000-0000077E0000}"/>
    <cellStyle name="Normal 10 3 3 2 6 2" xfId="33166" xr:uid="{00000000-0005-0000-0000-0000087E0000}"/>
    <cellStyle name="Normal 10 3 3 2 7" xfId="33167" xr:uid="{00000000-0005-0000-0000-0000097E0000}"/>
    <cellStyle name="Normal 10 3 3 3" xfId="33168" xr:uid="{00000000-0005-0000-0000-00000A7E0000}"/>
    <cellStyle name="Normal 10 3 3 3 2" xfId="33169" xr:uid="{00000000-0005-0000-0000-00000B7E0000}"/>
    <cellStyle name="Normal 10 3 3 3 2 2" xfId="33170" xr:uid="{00000000-0005-0000-0000-00000C7E0000}"/>
    <cellStyle name="Normal 10 3 3 3 2 2 2" xfId="33171" xr:uid="{00000000-0005-0000-0000-00000D7E0000}"/>
    <cellStyle name="Normal 10 3 3 3 2 3" xfId="33172" xr:uid="{00000000-0005-0000-0000-00000E7E0000}"/>
    <cellStyle name="Normal 10 3 3 3 3" xfId="33173" xr:uid="{00000000-0005-0000-0000-00000F7E0000}"/>
    <cellStyle name="Normal 10 3 3 3 3 2" xfId="33174" xr:uid="{00000000-0005-0000-0000-0000107E0000}"/>
    <cellStyle name="Normal 10 3 3 3 4" xfId="33175" xr:uid="{00000000-0005-0000-0000-0000117E0000}"/>
    <cellStyle name="Normal 10 3 3 4" xfId="33176" xr:uid="{00000000-0005-0000-0000-0000127E0000}"/>
    <cellStyle name="Normal 10 3 3 4 2" xfId="33177" xr:uid="{00000000-0005-0000-0000-0000137E0000}"/>
    <cellStyle name="Normal 10 3 3 4 2 2" xfId="33178" xr:uid="{00000000-0005-0000-0000-0000147E0000}"/>
    <cellStyle name="Normal 10 3 3 4 3" xfId="33179" xr:uid="{00000000-0005-0000-0000-0000157E0000}"/>
    <cellStyle name="Normal 10 3 3 5" xfId="33180" xr:uid="{00000000-0005-0000-0000-0000167E0000}"/>
    <cellStyle name="Normal 10 3 3 5 2" xfId="33181" xr:uid="{00000000-0005-0000-0000-0000177E0000}"/>
    <cellStyle name="Normal 10 3 3 5 2 2" xfId="33182" xr:uid="{00000000-0005-0000-0000-0000187E0000}"/>
    <cellStyle name="Normal 10 3 3 5 3" xfId="33183" xr:uid="{00000000-0005-0000-0000-0000197E0000}"/>
    <cellStyle name="Normal 10 3 3 6" xfId="33184" xr:uid="{00000000-0005-0000-0000-00001A7E0000}"/>
    <cellStyle name="Normal 10 3 3 6 2" xfId="33185" xr:uid="{00000000-0005-0000-0000-00001B7E0000}"/>
    <cellStyle name="Normal 10 3 3 6 2 2" xfId="33186" xr:uid="{00000000-0005-0000-0000-00001C7E0000}"/>
    <cellStyle name="Normal 10 3 3 6 3" xfId="33187" xr:uid="{00000000-0005-0000-0000-00001D7E0000}"/>
    <cellStyle name="Normal 10 3 3 7" xfId="33188" xr:uid="{00000000-0005-0000-0000-00001E7E0000}"/>
    <cellStyle name="Normal 10 3 3 7 2" xfId="33189" xr:uid="{00000000-0005-0000-0000-00001F7E0000}"/>
    <cellStyle name="Normal 10 3 3 8" xfId="33190" xr:uid="{00000000-0005-0000-0000-0000207E0000}"/>
    <cellStyle name="Normal 10 3 3 8 2" xfId="33191" xr:uid="{00000000-0005-0000-0000-0000217E0000}"/>
    <cellStyle name="Normal 10 3 3 9" xfId="33192" xr:uid="{00000000-0005-0000-0000-0000227E0000}"/>
    <cellStyle name="Normal 10 3 4" xfId="33193" xr:uid="{00000000-0005-0000-0000-0000237E0000}"/>
    <cellStyle name="Normal 10 3 4 2" xfId="33194" xr:uid="{00000000-0005-0000-0000-0000247E0000}"/>
    <cellStyle name="Normal 10 3 4 2 2" xfId="33195" xr:uid="{00000000-0005-0000-0000-0000257E0000}"/>
    <cellStyle name="Normal 10 3 4 2 2 2" xfId="33196" xr:uid="{00000000-0005-0000-0000-0000267E0000}"/>
    <cellStyle name="Normal 10 3 4 2 3" xfId="33197" xr:uid="{00000000-0005-0000-0000-0000277E0000}"/>
    <cellStyle name="Normal 10 3 4 3" xfId="33198" xr:uid="{00000000-0005-0000-0000-0000287E0000}"/>
    <cellStyle name="Normal 10 3 4 3 2" xfId="33199" xr:uid="{00000000-0005-0000-0000-0000297E0000}"/>
    <cellStyle name="Normal 10 3 4 3 2 2" xfId="33200" xr:uid="{00000000-0005-0000-0000-00002A7E0000}"/>
    <cellStyle name="Normal 10 3 4 3 3" xfId="33201" xr:uid="{00000000-0005-0000-0000-00002B7E0000}"/>
    <cellStyle name="Normal 10 3 4 4" xfId="33202" xr:uid="{00000000-0005-0000-0000-00002C7E0000}"/>
    <cellStyle name="Normal 10 3 4 4 2" xfId="33203" xr:uid="{00000000-0005-0000-0000-00002D7E0000}"/>
    <cellStyle name="Normal 10 3 4 4 2 2" xfId="33204" xr:uid="{00000000-0005-0000-0000-00002E7E0000}"/>
    <cellStyle name="Normal 10 3 4 4 3" xfId="33205" xr:uid="{00000000-0005-0000-0000-00002F7E0000}"/>
    <cellStyle name="Normal 10 3 4 5" xfId="33206" xr:uid="{00000000-0005-0000-0000-0000307E0000}"/>
    <cellStyle name="Normal 10 3 4 5 2" xfId="33207" xr:uid="{00000000-0005-0000-0000-0000317E0000}"/>
    <cellStyle name="Normal 10 3 4 6" xfId="33208" xr:uid="{00000000-0005-0000-0000-0000327E0000}"/>
    <cellStyle name="Normal 10 3 4 6 2" xfId="33209" xr:uid="{00000000-0005-0000-0000-0000337E0000}"/>
    <cellStyle name="Normal 10 3 4 7" xfId="33210" xr:uid="{00000000-0005-0000-0000-0000347E0000}"/>
    <cellStyle name="Normal 10 3 5" xfId="33211" xr:uid="{00000000-0005-0000-0000-0000357E0000}"/>
    <cellStyle name="Normal 10 3 5 2" xfId="33212" xr:uid="{00000000-0005-0000-0000-0000367E0000}"/>
    <cellStyle name="Normal 10 3 5 2 2" xfId="33213" xr:uid="{00000000-0005-0000-0000-0000377E0000}"/>
    <cellStyle name="Normal 10 3 5 2 2 2" xfId="33214" xr:uid="{00000000-0005-0000-0000-0000387E0000}"/>
    <cellStyle name="Normal 10 3 5 2 3" xfId="33215" xr:uid="{00000000-0005-0000-0000-0000397E0000}"/>
    <cellStyle name="Normal 10 3 5 3" xfId="33216" xr:uid="{00000000-0005-0000-0000-00003A7E0000}"/>
    <cellStyle name="Normal 10 3 5 3 2" xfId="33217" xr:uid="{00000000-0005-0000-0000-00003B7E0000}"/>
    <cellStyle name="Normal 10 3 5 4" xfId="33218" xr:uid="{00000000-0005-0000-0000-00003C7E0000}"/>
    <cellStyle name="Normal 10 3 6" xfId="33219" xr:uid="{00000000-0005-0000-0000-00003D7E0000}"/>
    <cellStyle name="Normal 10 3 6 2" xfId="33220" xr:uid="{00000000-0005-0000-0000-00003E7E0000}"/>
    <cellStyle name="Normal 10 3 6 2 2" xfId="33221" xr:uid="{00000000-0005-0000-0000-00003F7E0000}"/>
    <cellStyle name="Normal 10 3 6 3" xfId="33222" xr:uid="{00000000-0005-0000-0000-0000407E0000}"/>
    <cellStyle name="Normal 10 3 7" xfId="33223" xr:uid="{00000000-0005-0000-0000-0000417E0000}"/>
    <cellStyle name="Normal 10 3 7 2" xfId="33224" xr:uid="{00000000-0005-0000-0000-0000427E0000}"/>
    <cellStyle name="Normal 10 3 7 2 2" xfId="33225" xr:uid="{00000000-0005-0000-0000-0000437E0000}"/>
    <cellStyle name="Normal 10 3 7 3" xfId="33226" xr:uid="{00000000-0005-0000-0000-0000447E0000}"/>
    <cellStyle name="Normal 10 3 8" xfId="33227" xr:uid="{00000000-0005-0000-0000-0000457E0000}"/>
    <cellStyle name="Normal 10 3 8 2" xfId="33228" xr:uid="{00000000-0005-0000-0000-0000467E0000}"/>
    <cellStyle name="Normal 10 3 8 2 2" xfId="33229" xr:uid="{00000000-0005-0000-0000-0000477E0000}"/>
    <cellStyle name="Normal 10 3 8 3" xfId="33230" xr:uid="{00000000-0005-0000-0000-0000487E0000}"/>
    <cellStyle name="Normal 10 3 9" xfId="33231" xr:uid="{00000000-0005-0000-0000-0000497E0000}"/>
    <cellStyle name="Normal 10 3 9 2" xfId="33232" xr:uid="{00000000-0005-0000-0000-00004A7E0000}"/>
    <cellStyle name="Normal 10 4" xfId="33233" xr:uid="{00000000-0005-0000-0000-00004B7E0000}"/>
    <cellStyle name="Normal 10 4 10" xfId="33234" xr:uid="{00000000-0005-0000-0000-00004C7E0000}"/>
    <cellStyle name="Normal 10 4 2" xfId="33235" xr:uid="{00000000-0005-0000-0000-00004D7E0000}"/>
    <cellStyle name="Normal 10 4 2 2" xfId="33236" xr:uid="{00000000-0005-0000-0000-00004E7E0000}"/>
    <cellStyle name="Normal 10 4 2 2 2" xfId="33237" xr:uid="{00000000-0005-0000-0000-00004F7E0000}"/>
    <cellStyle name="Normal 10 4 2 2 2 2" xfId="33238" xr:uid="{00000000-0005-0000-0000-0000507E0000}"/>
    <cellStyle name="Normal 10 4 2 2 2 2 2" xfId="33239" xr:uid="{00000000-0005-0000-0000-0000517E0000}"/>
    <cellStyle name="Normal 10 4 2 2 2 3" xfId="33240" xr:uid="{00000000-0005-0000-0000-0000527E0000}"/>
    <cellStyle name="Normal 10 4 2 2 3" xfId="33241" xr:uid="{00000000-0005-0000-0000-0000537E0000}"/>
    <cellStyle name="Normal 10 4 2 2 3 2" xfId="33242" xr:uid="{00000000-0005-0000-0000-0000547E0000}"/>
    <cellStyle name="Normal 10 4 2 2 3 2 2" xfId="33243" xr:uid="{00000000-0005-0000-0000-0000557E0000}"/>
    <cellStyle name="Normal 10 4 2 2 3 3" xfId="33244" xr:uid="{00000000-0005-0000-0000-0000567E0000}"/>
    <cellStyle name="Normal 10 4 2 2 4" xfId="33245" xr:uid="{00000000-0005-0000-0000-0000577E0000}"/>
    <cellStyle name="Normal 10 4 2 2 4 2" xfId="33246" xr:uid="{00000000-0005-0000-0000-0000587E0000}"/>
    <cellStyle name="Normal 10 4 2 2 4 2 2" xfId="33247" xr:uid="{00000000-0005-0000-0000-0000597E0000}"/>
    <cellStyle name="Normal 10 4 2 2 4 3" xfId="33248" xr:uid="{00000000-0005-0000-0000-00005A7E0000}"/>
    <cellStyle name="Normal 10 4 2 2 5" xfId="33249" xr:uid="{00000000-0005-0000-0000-00005B7E0000}"/>
    <cellStyle name="Normal 10 4 2 2 5 2" xfId="33250" xr:uid="{00000000-0005-0000-0000-00005C7E0000}"/>
    <cellStyle name="Normal 10 4 2 2 6" xfId="33251" xr:uid="{00000000-0005-0000-0000-00005D7E0000}"/>
    <cellStyle name="Normal 10 4 2 2 6 2" xfId="33252" xr:uid="{00000000-0005-0000-0000-00005E7E0000}"/>
    <cellStyle name="Normal 10 4 2 2 7" xfId="33253" xr:uid="{00000000-0005-0000-0000-00005F7E0000}"/>
    <cellStyle name="Normal 10 4 2 3" xfId="33254" xr:uid="{00000000-0005-0000-0000-0000607E0000}"/>
    <cellStyle name="Normal 10 4 2 3 2" xfId="33255" xr:uid="{00000000-0005-0000-0000-0000617E0000}"/>
    <cellStyle name="Normal 10 4 2 3 2 2" xfId="33256" xr:uid="{00000000-0005-0000-0000-0000627E0000}"/>
    <cellStyle name="Normal 10 4 2 3 2 2 2" xfId="33257" xr:uid="{00000000-0005-0000-0000-0000637E0000}"/>
    <cellStyle name="Normal 10 4 2 3 2 3" xfId="33258" xr:uid="{00000000-0005-0000-0000-0000647E0000}"/>
    <cellStyle name="Normal 10 4 2 3 3" xfId="33259" xr:uid="{00000000-0005-0000-0000-0000657E0000}"/>
    <cellStyle name="Normal 10 4 2 3 3 2" xfId="33260" xr:uid="{00000000-0005-0000-0000-0000667E0000}"/>
    <cellStyle name="Normal 10 4 2 3 4" xfId="33261" xr:uid="{00000000-0005-0000-0000-0000677E0000}"/>
    <cellStyle name="Normal 10 4 2 4" xfId="33262" xr:uid="{00000000-0005-0000-0000-0000687E0000}"/>
    <cellStyle name="Normal 10 4 2 4 2" xfId="33263" xr:uid="{00000000-0005-0000-0000-0000697E0000}"/>
    <cellStyle name="Normal 10 4 2 4 2 2" xfId="33264" xr:uid="{00000000-0005-0000-0000-00006A7E0000}"/>
    <cellStyle name="Normal 10 4 2 4 3" xfId="33265" xr:uid="{00000000-0005-0000-0000-00006B7E0000}"/>
    <cellStyle name="Normal 10 4 2 5" xfId="33266" xr:uid="{00000000-0005-0000-0000-00006C7E0000}"/>
    <cellStyle name="Normal 10 4 2 5 2" xfId="33267" xr:uid="{00000000-0005-0000-0000-00006D7E0000}"/>
    <cellStyle name="Normal 10 4 2 5 2 2" xfId="33268" xr:uid="{00000000-0005-0000-0000-00006E7E0000}"/>
    <cellStyle name="Normal 10 4 2 5 3" xfId="33269" xr:uid="{00000000-0005-0000-0000-00006F7E0000}"/>
    <cellStyle name="Normal 10 4 2 6" xfId="33270" xr:uid="{00000000-0005-0000-0000-0000707E0000}"/>
    <cellStyle name="Normal 10 4 2 6 2" xfId="33271" xr:uid="{00000000-0005-0000-0000-0000717E0000}"/>
    <cellStyle name="Normal 10 4 2 6 2 2" xfId="33272" xr:uid="{00000000-0005-0000-0000-0000727E0000}"/>
    <cellStyle name="Normal 10 4 2 6 3" xfId="33273" xr:uid="{00000000-0005-0000-0000-0000737E0000}"/>
    <cellStyle name="Normal 10 4 2 7" xfId="33274" xr:uid="{00000000-0005-0000-0000-0000747E0000}"/>
    <cellStyle name="Normal 10 4 2 7 2" xfId="33275" xr:uid="{00000000-0005-0000-0000-0000757E0000}"/>
    <cellStyle name="Normal 10 4 2 8" xfId="33276" xr:uid="{00000000-0005-0000-0000-0000767E0000}"/>
    <cellStyle name="Normal 10 4 2 8 2" xfId="33277" xr:uid="{00000000-0005-0000-0000-0000777E0000}"/>
    <cellStyle name="Normal 10 4 2 9" xfId="33278" xr:uid="{00000000-0005-0000-0000-0000787E0000}"/>
    <cellStyle name="Normal 10 4 3" xfId="33279" xr:uid="{00000000-0005-0000-0000-0000797E0000}"/>
    <cellStyle name="Normal 10 4 3 2" xfId="33280" xr:uid="{00000000-0005-0000-0000-00007A7E0000}"/>
    <cellStyle name="Normal 10 4 3 2 2" xfId="33281" xr:uid="{00000000-0005-0000-0000-00007B7E0000}"/>
    <cellStyle name="Normal 10 4 3 2 2 2" xfId="33282" xr:uid="{00000000-0005-0000-0000-00007C7E0000}"/>
    <cellStyle name="Normal 10 4 3 2 3" xfId="33283" xr:uid="{00000000-0005-0000-0000-00007D7E0000}"/>
    <cellStyle name="Normal 10 4 3 3" xfId="33284" xr:uid="{00000000-0005-0000-0000-00007E7E0000}"/>
    <cellStyle name="Normal 10 4 3 3 2" xfId="33285" xr:uid="{00000000-0005-0000-0000-00007F7E0000}"/>
    <cellStyle name="Normal 10 4 3 3 2 2" xfId="33286" xr:uid="{00000000-0005-0000-0000-0000807E0000}"/>
    <cellStyle name="Normal 10 4 3 3 3" xfId="33287" xr:uid="{00000000-0005-0000-0000-0000817E0000}"/>
    <cellStyle name="Normal 10 4 3 4" xfId="33288" xr:uid="{00000000-0005-0000-0000-0000827E0000}"/>
    <cellStyle name="Normal 10 4 3 4 2" xfId="33289" xr:uid="{00000000-0005-0000-0000-0000837E0000}"/>
    <cellStyle name="Normal 10 4 3 4 2 2" xfId="33290" xr:uid="{00000000-0005-0000-0000-0000847E0000}"/>
    <cellStyle name="Normal 10 4 3 4 3" xfId="33291" xr:uid="{00000000-0005-0000-0000-0000857E0000}"/>
    <cellStyle name="Normal 10 4 3 5" xfId="33292" xr:uid="{00000000-0005-0000-0000-0000867E0000}"/>
    <cellStyle name="Normal 10 4 3 5 2" xfId="33293" xr:uid="{00000000-0005-0000-0000-0000877E0000}"/>
    <cellStyle name="Normal 10 4 3 6" xfId="33294" xr:uid="{00000000-0005-0000-0000-0000887E0000}"/>
    <cellStyle name="Normal 10 4 3 6 2" xfId="33295" xr:uid="{00000000-0005-0000-0000-0000897E0000}"/>
    <cellStyle name="Normal 10 4 3 7" xfId="33296" xr:uid="{00000000-0005-0000-0000-00008A7E0000}"/>
    <cellStyle name="Normal 10 4 4" xfId="33297" xr:uid="{00000000-0005-0000-0000-00008B7E0000}"/>
    <cellStyle name="Normal 10 4 4 2" xfId="33298" xr:uid="{00000000-0005-0000-0000-00008C7E0000}"/>
    <cellStyle name="Normal 10 4 4 2 2" xfId="33299" xr:uid="{00000000-0005-0000-0000-00008D7E0000}"/>
    <cellStyle name="Normal 10 4 4 2 2 2" xfId="33300" xr:uid="{00000000-0005-0000-0000-00008E7E0000}"/>
    <cellStyle name="Normal 10 4 4 2 3" xfId="33301" xr:uid="{00000000-0005-0000-0000-00008F7E0000}"/>
    <cellStyle name="Normal 10 4 4 3" xfId="33302" xr:uid="{00000000-0005-0000-0000-0000907E0000}"/>
    <cellStyle name="Normal 10 4 4 3 2" xfId="33303" xr:uid="{00000000-0005-0000-0000-0000917E0000}"/>
    <cellStyle name="Normal 10 4 4 4" xfId="33304" xr:uid="{00000000-0005-0000-0000-0000927E0000}"/>
    <cellStyle name="Normal 10 4 5" xfId="33305" xr:uid="{00000000-0005-0000-0000-0000937E0000}"/>
    <cellStyle name="Normal 10 4 5 2" xfId="33306" xr:uid="{00000000-0005-0000-0000-0000947E0000}"/>
    <cellStyle name="Normal 10 4 5 2 2" xfId="33307" xr:uid="{00000000-0005-0000-0000-0000957E0000}"/>
    <cellStyle name="Normal 10 4 5 3" xfId="33308" xr:uid="{00000000-0005-0000-0000-0000967E0000}"/>
    <cellStyle name="Normal 10 4 6" xfId="33309" xr:uid="{00000000-0005-0000-0000-0000977E0000}"/>
    <cellStyle name="Normal 10 4 6 2" xfId="33310" xr:uid="{00000000-0005-0000-0000-0000987E0000}"/>
    <cellStyle name="Normal 10 4 6 2 2" xfId="33311" xr:uid="{00000000-0005-0000-0000-0000997E0000}"/>
    <cellStyle name="Normal 10 4 6 3" xfId="33312" xr:uid="{00000000-0005-0000-0000-00009A7E0000}"/>
    <cellStyle name="Normal 10 4 7" xfId="33313" xr:uid="{00000000-0005-0000-0000-00009B7E0000}"/>
    <cellStyle name="Normal 10 4 7 2" xfId="33314" xr:uid="{00000000-0005-0000-0000-00009C7E0000}"/>
    <cellStyle name="Normal 10 4 7 2 2" xfId="33315" xr:uid="{00000000-0005-0000-0000-00009D7E0000}"/>
    <cellStyle name="Normal 10 4 7 3" xfId="33316" xr:uid="{00000000-0005-0000-0000-00009E7E0000}"/>
    <cellStyle name="Normal 10 4 8" xfId="33317" xr:uid="{00000000-0005-0000-0000-00009F7E0000}"/>
    <cellStyle name="Normal 10 4 8 2" xfId="33318" xr:uid="{00000000-0005-0000-0000-0000A07E0000}"/>
    <cellStyle name="Normal 10 4 9" xfId="33319" xr:uid="{00000000-0005-0000-0000-0000A17E0000}"/>
    <cellStyle name="Normal 10 4 9 2" xfId="33320" xr:uid="{00000000-0005-0000-0000-0000A27E0000}"/>
    <cellStyle name="Normal 10 5" xfId="33321" xr:uid="{00000000-0005-0000-0000-0000A37E0000}"/>
    <cellStyle name="Normal 10 5 2" xfId="33322" xr:uid="{00000000-0005-0000-0000-0000A47E0000}"/>
    <cellStyle name="Normal 10 5 2 2" xfId="33323" xr:uid="{00000000-0005-0000-0000-0000A57E0000}"/>
    <cellStyle name="Normal 10 5 2 2 2" xfId="33324" xr:uid="{00000000-0005-0000-0000-0000A67E0000}"/>
    <cellStyle name="Normal 10 5 2 2 2 2" xfId="33325" xr:uid="{00000000-0005-0000-0000-0000A77E0000}"/>
    <cellStyle name="Normal 10 5 2 2 3" xfId="33326" xr:uid="{00000000-0005-0000-0000-0000A87E0000}"/>
    <cellStyle name="Normal 10 5 2 3" xfId="33327" xr:uid="{00000000-0005-0000-0000-0000A97E0000}"/>
    <cellStyle name="Normal 10 5 2 3 2" xfId="33328" xr:uid="{00000000-0005-0000-0000-0000AA7E0000}"/>
    <cellStyle name="Normal 10 5 2 3 2 2" xfId="33329" xr:uid="{00000000-0005-0000-0000-0000AB7E0000}"/>
    <cellStyle name="Normal 10 5 2 3 3" xfId="33330" xr:uid="{00000000-0005-0000-0000-0000AC7E0000}"/>
    <cellStyle name="Normal 10 5 2 4" xfId="33331" xr:uid="{00000000-0005-0000-0000-0000AD7E0000}"/>
    <cellStyle name="Normal 10 5 2 4 2" xfId="33332" xr:uid="{00000000-0005-0000-0000-0000AE7E0000}"/>
    <cellStyle name="Normal 10 5 2 4 2 2" xfId="33333" xr:uid="{00000000-0005-0000-0000-0000AF7E0000}"/>
    <cellStyle name="Normal 10 5 2 4 3" xfId="33334" xr:uid="{00000000-0005-0000-0000-0000B07E0000}"/>
    <cellStyle name="Normal 10 5 2 5" xfId="33335" xr:uid="{00000000-0005-0000-0000-0000B17E0000}"/>
    <cellStyle name="Normal 10 5 2 5 2" xfId="33336" xr:uid="{00000000-0005-0000-0000-0000B27E0000}"/>
    <cellStyle name="Normal 10 5 2 6" xfId="33337" xr:uid="{00000000-0005-0000-0000-0000B37E0000}"/>
    <cellStyle name="Normal 10 5 2 6 2" xfId="33338" xr:uid="{00000000-0005-0000-0000-0000B47E0000}"/>
    <cellStyle name="Normal 10 5 2 7" xfId="33339" xr:uid="{00000000-0005-0000-0000-0000B57E0000}"/>
    <cellStyle name="Normal 10 5 3" xfId="33340" xr:uid="{00000000-0005-0000-0000-0000B67E0000}"/>
    <cellStyle name="Normal 10 5 3 2" xfId="33341" xr:uid="{00000000-0005-0000-0000-0000B77E0000}"/>
    <cellStyle name="Normal 10 5 3 2 2" xfId="33342" xr:uid="{00000000-0005-0000-0000-0000B87E0000}"/>
    <cellStyle name="Normal 10 5 3 2 2 2" xfId="33343" xr:uid="{00000000-0005-0000-0000-0000B97E0000}"/>
    <cellStyle name="Normal 10 5 3 2 3" xfId="33344" xr:uid="{00000000-0005-0000-0000-0000BA7E0000}"/>
    <cellStyle name="Normal 10 5 3 3" xfId="33345" xr:uid="{00000000-0005-0000-0000-0000BB7E0000}"/>
    <cellStyle name="Normal 10 5 3 3 2" xfId="33346" xr:uid="{00000000-0005-0000-0000-0000BC7E0000}"/>
    <cellStyle name="Normal 10 5 3 4" xfId="33347" xr:uid="{00000000-0005-0000-0000-0000BD7E0000}"/>
    <cellStyle name="Normal 10 5 4" xfId="33348" xr:uid="{00000000-0005-0000-0000-0000BE7E0000}"/>
    <cellStyle name="Normal 10 5 4 2" xfId="33349" xr:uid="{00000000-0005-0000-0000-0000BF7E0000}"/>
    <cellStyle name="Normal 10 5 4 2 2" xfId="33350" xr:uid="{00000000-0005-0000-0000-0000C07E0000}"/>
    <cellStyle name="Normal 10 5 4 3" xfId="33351" xr:uid="{00000000-0005-0000-0000-0000C17E0000}"/>
    <cellStyle name="Normal 10 5 5" xfId="33352" xr:uid="{00000000-0005-0000-0000-0000C27E0000}"/>
    <cellStyle name="Normal 10 5 5 2" xfId="33353" xr:uid="{00000000-0005-0000-0000-0000C37E0000}"/>
    <cellStyle name="Normal 10 5 5 2 2" xfId="33354" xr:uid="{00000000-0005-0000-0000-0000C47E0000}"/>
    <cellStyle name="Normal 10 5 5 3" xfId="33355" xr:uid="{00000000-0005-0000-0000-0000C57E0000}"/>
    <cellStyle name="Normal 10 5 6" xfId="33356" xr:uid="{00000000-0005-0000-0000-0000C67E0000}"/>
    <cellStyle name="Normal 10 5 6 2" xfId="33357" xr:uid="{00000000-0005-0000-0000-0000C77E0000}"/>
    <cellStyle name="Normal 10 5 6 2 2" xfId="33358" xr:uid="{00000000-0005-0000-0000-0000C87E0000}"/>
    <cellStyle name="Normal 10 5 6 3" xfId="33359" xr:uid="{00000000-0005-0000-0000-0000C97E0000}"/>
    <cellStyle name="Normal 10 5 7" xfId="33360" xr:uid="{00000000-0005-0000-0000-0000CA7E0000}"/>
    <cellStyle name="Normal 10 5 7 2" xfId="33361" xr:uid="{00000000-0005-0000-0000-0000CB7E0000}"/>
    <cellStyle name="Normal 10 5 8" xfId="33362" xr:uid="{00000000-0005-0000-0000-0000CC7E0000}"/>
    <cellStyle name="Normal 10 5 8 2" xfId="33363" xr:uid="{00000000-0005-0000-0000-0000CD7E0000}"/>
    <cellStyle name="Normal 10 5 9" xfId="33364" xr:uid="{00000000-0005-0000-0000-0000CE7E0000}"/>
    <cellStyle name="Normal 10 6" xfId="33365" xr:uid="{00000000-0005-0000-0000-0000CF7E0000}"/>
    <cellStyle name="Normal 10 6 2" xfId="33366" xr:uid="{00000000-0005-0000-0000-0000D07E0000}"/>
    <cellStyle name="Normal 10 6 2 2" xfId="33367" xr:uid="{00000000-0005-0000-0000-0000D17E0000}"/>
    <cellStyle name="Normal 10 6 2 2 2" xfId="33368" xr:uid="{00000000-0005-0000-0000-0000D27E0000}"/>
    <cellStyle name="Normal 10 6 2 3" xfId="33369" xr:uid="{00000000-0005-0000-0000-0000D37E0000}"/>
    <cellStyle name="Normal 10 6 3" xfId="33370" xr:uid="{00000000-0005-0000-0000-0000D47E0000}"/>
    <cellStyle name="Normal 10 6 3 2" xfId="33371" xr:uid="{00000000-0005-0000-0000-0000D57E0000}"/>
    <cellStyle name="Normal 10 6 3 2 2" xfId="33372" xr:uid="{00000000-0005-0000-0000-0000D67E0000}"/>
    <cellStyle name="Normal 10 6 3 3" xfId="33373" xr:uid="{00000000-0005-0000-0000-0000D77E0000}"/>
    <cellStyle name="Normal 10 6 4" xfId="33374" xr:uid="{00000000-0005-0000-0000-0000D87E0000}"/>
    <cellStyle name="Normal 10 6 4 2" xfId="33375" xr:uid="{00000000-0005-0000-0000-0000D97E0000}"/>
    <cellStyle name="Normal 10 6 4 2 2" xfId="33376" xr:uid="{00000000-0005-0000-0000-0000DA7E0000}"/>
    <cellStyle name="Normal 10 6 4 3" xfId="33377" xr:uid="{00000000-0005-0000-0000-0000DB7E0000}"/>
    <cellStyle name="Normal 10 6 5" xfId="33378" xr:uid="{00000000-0005-0000-0000-0000DC7E0000}"/>
    <cellStyle name="Normal 10 6 5 2" xfId="33379" xr:uid="{00000000-0005-0000-0000-0000DD7E0000}"/>
    <cellStyle name="Normal 10 6 6" xfId="33380" xr:uid="{00000000-0005-0000-0000-0000DE7E0000}"/>
    <cellStyle name="Normal 10 6 6 2" xfId="33381" xr:uid="{00000000-0005-0000-0000-0000DF7E0000}"/>
    <cellStyle name="Normal 10 6 7" xfId="33382" xr:uid="{00000000-0005-0000-0000-0000E07E0000}"/>
    <cellStyle name="Normal 10 7" xfId="33383" xr:uid="{00000000-0005-0000-0000-0000E17E0000}"/>
    <cellStyle name="Normal 10 7 2" xfId="33384" xr:uid="{00000000-0005-0000-0000-0000E27E0000}"/>
    <cellStyle name="Normal 10 7 2 2" xfId="33385" xr:uid="{00000000-0005-0000-0000-0000E37E0000}"/>
    <cellStyle name="Normal 10 7 2 2 2" xfId="33386" xr:uid="{00000000-0005-0000-0000-0000E47E0000}"/>
    <cellStyle name="Normal 10 7 2 3" xfId="33387" xr:uid="{00000000-0005-0000-0000-0000E57E0000}"/>
    <cellStyle name="Normal 10 7 3" xfId="33388" xr:uid="{00000000-0005-0000-0000-0000E67E0000}"/>
    <cellStyle name="Normal 10 7 3 2" xfId="33389" xr:uid="{00000000-0005-0000-0000-0000E77E0000}"/>
    <cellStyle name="Normal 10 7 4" xfId="33390" xr:uid="{00000000-0005-0000-0000-0000E87E0000}"/>
    <cellStyle name="Normal 10 8" xfId="1716" xr:uid="{00000000-0005-0000-0000-0000E97E0000}"/>
    <cellStyle name="Normal 10 8 2" xfId="33391" xr:uid="{00000000-0005-0000-0000-0000EA7E0000}"/>
    <cellStyle name="Normal 10 8 2 2" xfId="33392" xr:uid="{00000000-0005-0000-0000-0000EB7E0000}"/>
    <cellStyle name="Normal 10 8 3" xfId="33393" xr:uid="{00000000-0005-0000-0000-0000EC7E0000}"/>
    <cellStyle name="Normal 10 9" xfId="33394" xr:uid="{00000000-0005-0000-0000-0000ED7E0000}"/>
    <cellStyle name="Normal 10 9 2" xfId="33395" xr:uid="{00000000-0005-0000-0000-0000EE7E0000}"/>
    <cellStyle name="Normal 10 9 2 2" xfId="33396" xr:uid="{00000000-0005-0000-0000-0000EF7E0000}"/>
    <cellStyle name="Normal 10 9 3" xfId="33397" xr:uid="{00000000-0005-0000-0000-0000F07E0000}"/>
    <cellStyle name="Normal 11" xfId="1717" xr:uid="{00000000-0005-0000-0000-0000F17E0000}"/>
    <cellStyle name="Normal 11 10" xfId="33398" xr:uid="{00000000-0005-0000-0000-0000F27E0000}"/>
    <cellStyle name="Normal 11 10 2" xfId="33399" xr:uid="{00000000-0005-0000-0000-0000F37E0000}"/>
    <cellStyle name="Normal 11 10 2 2" xfId="33400" xr:uid="{00000000-0005-0000-0000-0000F47E0000}"/>
    <cellStyle name="Normal 11 10 3" xfId="33401" xr:uid="{00000000-0005-0000-0000-0000F57E0000}"/>
    <cellStyle name="Normal 11 11" xfId="33402" xr:uid="{00000000-0005-0000-0000-0000F67E0000}"/>
    <cellStyle name="Normal 11 11 2" xfId="33403" xr:uid="{00000000-0005-0000-0000-0000F77E0000}"/>
    <cellStyle name="Normal 11 12" xfId="33404" xr:uid="{00000000-0005-0000-0000-0000F87E0000}"/>
    <cellStyle name="Normal 11 12 2" xfId="33405" xr:uid="{00000000-0005-0000-0000-0000F97E0000}"/>
    <cellStyle name="Normal 11 13" xfId="33406" xr:uid="{00000000-0005-0000-0000-0000FA7E0000}"/>
    <cellStyle name="Normal 11 2" xfId="1718" xr:uid="{00000000-0005-0000-0000-0000FB7E0000}"/>
    <cellStyle name="Normal 11 2 10" xfId="33408" xr:uid="{00000000-0005-0000-0000-0000FC7E0000}"/>
    <cellStyle name="Normal 11 2 10 2" xfId="33409" xr:uid="{00000000-0005-0000-0000-0000FD7E0000}"/>
    <cellStyle name="Normal 11 2 11" xfId="33410" xr:uid="{00000000-0005-0000-0000-0000FE7E0000}"/>
    <cellStyle name="Normal 11 2 12" xfId="33407" xr:uid="{00000000-0005-0000-0000-0000FF7E0000}"/>
    <cellStyle name="Normal 11 2 2" xfId="33411" xr:uid="{00000000-0005-0000-0000-0000007F0000}"/>
    <cellStyle name="Normal 11 2 2 10" xfId="33412" xr:uid="{00000000-0005-0000-0000-0000017F0000}"/>
    <cellStyle name="Normal 11 2 2 2" xfId="33413" xr:uid="{00000000-0005-0000-0000-0000027F0000}"/>
    <cellStyle name="Normal 11 2 2 2 2" xfId="33414" xr:uid="{00000000-0005-0000-0000-0000037F0000}"/>
    <cellStyle name="Normal 11 2 2 2 2 2" xfId="33415" xr:uid="{00000000-0005-0000-0000-0000047F0000}"/>
    <cellStyle name="Normal 11 2 2 2 2 2 2" xfId="33416" xr:uid="{00000000-0005-0000-0000-0000057F0000}"/>
    <cellStyle name="Normal 11 2 2 2 2 2 2 2" xfId="33417" xr:uid="{00000000-0005-0000-0000-0000067F0000}"/>
    <cellStyle name="Normal 11 2 2 2 2 2 3" xfId="33418" xr:uid="{00000000-0005-0000-0000-0000077F0000}"/>
    <cellStyle name="Normal 11 2 2 2 2 3" xfId="33419" xr:uid="{00000000-0005-0000-0000-0000087F0000}"/>
    <cellStyle name="Normal 11 2 2 2 2 3 2" xfId="33420" xr:uid="{00000000-0005-0000-0000-0000097F0000}"/>
    <cellStyle name="Normal 11 2 2 2 2 3 2 2" xfId="33421" xr:uid="{00000000-0005-0000-0000-00000A7F0000}"/>
    <cellStyle name="Normal 11 2 2 2 2 3 3" xfId="33422" xr:uid="{00000000-0005-0000-0000-00000B7F0000}"/>
    <cellStyle name="Normal 11 2 2 2 2 4" xfId="33423" xr:uid="{00000000-0005-0000-0000-00000C7F0000}"/>
    <cellStyle name="Normal 11 2 2 2 2 4 2" xfId="33424" xr:uid="{00000000-0005-0000-0000-00000D7F0000}"/>
    <cellStyle name="Normal 11 2 2 2 2 4 2 2" xfId="33425" xr:uid="{00000000-0005-0000-0000-00000E7F0000}"/>
    <cellStyle name="Normal 11 2 2 2 2 4 3" xfId="33426" xr:uid="{00000000-0005-0000-0000-00000F7F0000}"/>
    <cellStyle name="Normal 11 2 2 2 2 5" xfId="33427" xr:uid="{00000000-0005-0000-0000-0000107F0000}"/>
    <cellStyle name="Normal 11 2 2 2 2 5 2" xfId="33428" xr:uid="{00000000-0005-0000-0000-0000117F0000}"/>
    <cellStyle name="Normal 11 2 2 2 2 6" xfId="33429" xr:uid="{00000000-0005-0000-0000-0000127F0000}"/>
    <cellStyle name="Normal 11 2 2 2 2 6 2" xfId="33430" xr:uid="{00000000-0005-0000-0000-0000137F0000}"/>
    <cellStyle name="Normal 11 2 2 2 2 7" xfId="33431" xr:uid="{00000000-0005-0000-0000-0000147F0000}"/>
    <cellStyle name="Normal 11 2 2 2 3" xfId="33432" xr:uid="{00000000-0005-0000-0000-0000157F0000}"/>
    <cellStyle name="Normal 11 2 2 2 3 2" xfId="33433" xr:uid="{00000000-0005-0000-0000-0000167F0000}"/>
    <cellStyle name="Normal 11 2 2 2 3 2 2" xfId="33434" xr:uid="{00000000-0005-0000-0000-0000177F0000}"/>
    <cellStyle name="Normal 11 2 2 2 3 2 2 2" xfId="33435" xr:uid="{00000000-0005-0000-0000-0000187F0000}"/>
    <cellStyle name="Normal 11 2 2 2 3 2 3" xfId="33436" xr:uid="{00000000-0005-0000-0000-0000197F0000}"/>
    <cellStyle name="Normal 11 2 2 2 3 3" xfId="33437" xr:uid="{00000000-0005-0000-0000-00001A7F0000}"/>
    <cellStyle name="Normal 11 2 2 2 3 3 2" xfId="33438" xr:uid="{00000000-0005-0000-0000-00001B7F0000}"/>
    <cellStyle name="Normal 11 2 2 2 3 4" xfId="33439" xr:uid="{00000000-0005-0000-0000-00001C7F0000}"/>
    <cellStyle name="Normal 11 2 2 2 4" xfId="33440" xr:uid="{00000000-0005-0000-0000-00001D7F0000}"/>
    <cellStyle name="Normal 11 2 2 2 4 2" xfId="33441" xr:uid="{00000000-0005-0000-0000-00001E7F0000}"/>
    <cellStyle name="Normal 11 2 2 2 4 2 2" xfId="33442" xr:uid="{00000000-0005-0000-0000-00001F7F0000}"/>
    <cellStyle name="Normal 11 2 2 2 4 3" xfId="33443" xr:uid="{00000000-0005-0000-0000-0000207F0000}"/>
    <cellStyle name="Normal 11 2 2 2 5" xfId="33444" xr:uid="{00000000-0005-0000-0000-0000217F0000}"/>
    <cellStyle name="Normal 11 2 2 2 5 2" xfId="33445" xr:uid="{00000000-0005-0000-0000-0000227F0000}"/>
    <cellStyle name="Normal 11 2 2 2 5 2 2" xfId="33446" xr:uid="{00000000-0005-0000-0000-0000237F0000}"/>
    <cellStyle name="Normal 11 2 2 2 5 3" xfId="33447" xr:uid="{00000000-0005-0000-0000-0000247F0000}"/>
    <cellStyle name="Normal 11 2 2 2 6" xfId="33448" xr:uid="{00000000-0005-0000-0000-0000257F0000}"/>
    <cellStyle name="Normal 11 2 2 2 6 2" xfId="33449" xr:uid="{00000000-0005-0000-0000-0000267F0000}"/>
    <cellStyle name="Normal 11 2 2 2 6 2 2" xfId="33450" xr:uid="{00000000-0005-0000-0000-0000277F0000}"/>
    <cellStyle name="Normal 11 2 2 2 6 3" xfId="33451" xr:uid="{00000000-0005-0000-0000-0000287F0000}"/>
    <cellStyle name="Normal 11 2 2 2 7" xfId="33452" xr:uid="{00000000-0005-0000-0000-0000297F0000}"/>
    <cellStyle name="Normal 11 2 2 2 7 2" xfId="33453" xr:uid="{00000000-0005-0000-0000-00002A7F0000}"/>
    <cellStyle name="Normal 11 2 2 2 8" xfId="33454" xr:uid="{00000000-0005-0000-0000-00002B7F0000}"/>
    <cellStyle name="Normal 11 2 2 2 8 2" xfId="33455" xr:uid="{00000000-0005-0000-0000-00002C7F0000}"/>
    <cellStyle name="Normal 11 2 2 2 9" xfId="33456" xr:uid="{00000000-0005-0000-0000-00002D7F0000}"/>
    <cellStyle name="Normal 11 2 2 3" xfId="33457" xr:uid="{00000000-0005-0000-0000-00002E7F0000}"/>
    <cellStyle name="Normal 11 2 2 3 2" xfId="33458" xr:uid="{00000000-0005-0000-0000-00002F7F0000}"/>
    <cellStyle name="Normal 11 2 2 3 2 2" xfId="33459" xr:uid="{00000000-0005-0000-0000-0000307F0000}"/>
    <cellStyle name="Normal 11 2 2 3 2 2 2" xfId="33460" xr:uid="{00000000-0005-0000-0000-0000317F0000}"/>
    <cellStyle name="Normal 11 2 2 3 2 3" xfId="33461" xr:uid="{00000000-0005-0000-0000-0000327F0000}"/>
    <cellStyle name="Normal 11 2 2 3 3" xfId="33462" xr:uid="{00000000-0005-0000-0000-0000337F0000}"/>
    <cellStyle name="Normal 11 2 2 3 3 2" xfId="33463" xr:uid="{00000000-0005-0000-0000-0000347F0000}"/>
    <cellStyle name="Normal 11 2 2 3 3 2 2" xfId="33464" xr:uid="{00000000-0005-0000-0000-0000357F0000}"/>
    <cellStyle name="Normal 11 2 2 3 3 3" xfId="33465" xr:uid="{00000000-0005-0000-0000-0000367F0000}"/>
    <cellStyle name="Normal 11 2 2 3 4" xfId="33466" xr:uid="{00000000-0005-0000-0000-0000377F0000}"/>
    <cellStyle name="Normal 11 2 2 3 4 2" xfId="33467" xr:uid="{00000000-0005-0000-0000-0000387F0000}"/>
    <cellStyle name="Normal 11 2 2 3 4 2 2" xfId="33468" xr:uid="{00000000-0005-0000-0000-0000397F0000}"/>
    <cellStyle name="Normal 11 2 2 3 4 3" xfId="33469" xr:uid="{00000000-0005-0000-0000-00003A7F0000}"/>
    <cellStyle name="Normal 11 2 2 3 5" xfId="33470" xr:uid="{00000000-0005-0000-0000-00003B7F0000}"/>
    <cellStyle name="Normal 11 2 2 3 5 2" xfId="33471" xr:uid="{00000000-0005-0000-0000-00003C7F0000}"/>
    <cellStyle name="Normal 11 2 2 3 6" xfId="33472" xr:uid="{00000000-0005-0000-0000-00003D7F0000}"/>
    <cellStyle name="Normal 11 2 2 3 6 2" xfId="33473" xr:uid="{00000000-0005-0000-0000-00003E7F0000}"/>
    <cellStyle name="Normal 11 2 2 3 7" xfId="33474" xr:uid="{00000000-0005-0000-0000-00003F7F0000}"/>
    <cellStyle name="Normal 11 2 2 4" xfId="33475" xr:uid="{00000000-0005-0000-0000-0000407F0000}"/>
    <cellStyle name="Normal 11 2 2 4 2" xfId="33476" xr:uid="{00000000-0005-0000-0000-0000417F0000}"/>
    <cellStyle name="Normal 11 2 2 4 2 2" xfId="33477" xr:uid="{00000000-0005-0000-0000-0000427F0000}"/>
    <cellStyle name="Normal 11 2 2 4 2 2 2" xfId="33478" xr:uid="{00000000-0005-0000-0000-0000437F0000}"/>
    <cellStyle name="Normal 11 2 2 4 2 3" xfId="33479" xr:uid="{00000000-0005-0000-0000-0000447F0000}"/>
    <cellStyle name="Normal 11 2 2 4 3" xfId="33480" xr:uid="{00000000-0005-0000-0000-0000457F0000}"/>
    <cellStyle name="Normal 11 2 2 4 3 2" xfId="33481" xr:uid="{00000000-0005-0000-0000-0000467F0000}"/>
    <cellStyle name="Normal 11 2 2 4 4" xfId="33482" xr:uid="{00000000-0005-0000-0000-0000477F0000}"/>
    <cellStyle name="Normal 11 2 2 5" xfId="33483" xr:uid="{00000000-0005-0000-0000-0000487F0000}"/>
    <cellStyle name="Normal 11 2 2 5 2" xfId="33484" xr:uid="{00000000-0005-0000-0000-0000497F0000}"/>
    <cellStyle name="Normal 11 2 2 5 2 2" xfId="33485" xr:uid="{00000000-0005-0000-0000-00004A7F0000}"/>
    <cellStyle name="Normal 11 2 2 5 3" xfId="33486" xr:uid="{00000000-0005-0000-0000-00004B7F0000}"/>
    <cellStyle name="Normal 11 2 2 6" xfId="33487" xr:uid="{00000000-0005-0000-0000-00004C7F0000}"/>
    <cellStyle name="Normal 11 2 2 6 2" xfId="33488" xr:uid="{00000000-0005-0000-0000-00004D7F0000}"/>
    <cellStyle name="Normal 11 2 2 6 2 2" xfId="33489" xr:uid="{00000000-0005-0000-0000-00004E7F0000}"/>
    <cellStyle name="Normal 11 2 2 6 3" xfId="33490" xr:uid="{00000000-0005-0000-0000-00004F7F0000}"/>
    <cellStyle name="Normal 11 2 2 7" xfId="33491" xr:uid="{00000000-0005-0000-0000-0000507F0000}"/>
    <cellStyle name="Normal 11 2 2 7 2" xfId="33492" xr:uid="{00000000-0005-0000-0000-0000517F0000}"/>
    <cellStyle name="Normal 11 2 2 7 2 2" xfId="33493" xr:uid="{00000000-0005-0000-0000-0000527F0000}"/>
    <cellStyle name="Normal 11 2 2 7 3" xfId="33494" xr:uid="{00000000-0005-0000-0000-0000537F0000}"/>
    <cellStyle name="Normal 11 2 2 8" xfId="33495" xr:uid="{00000000-0005-0000-0000-0000547F0000}"/>
    <cellStyle name="Normal 11 2 2 8 2" xfId="33496" xr:uid="{00000000-0005-0000-0000-0000557F0000}"/>
    <cellStyle name="Normal 11 2 2 9" xfId="33497" xr:uid="{00000000-0005-0000-0000-0000567F0000}"/>
    <cellStyle name="Normal 11 2 2 9 2" xfId="33498" xr:uid="{00000000-0005-0000-0000-0000577F0000}"/>
    <cellStyle name="Normal 11 2 3" xfId="33499" xr:uid="{00000000-0005-0000-0000-0000587F0000}"/>
    <cellStyle name="Normal 11 2 3 2" xfId="33500" xr:uid="{00000000-0005-0000-0000-0000597F0000}"/>
    <cellStyle name="Normal 11 2 3 2 2" xfId="33501" xr:uid="{00000000-0005-0000-0000-00005A7F0000}"/>
    <cellStyle name="Normal 11 2 3 2 2 2" xfId="33502" xr:uid="{00000000-0005-0000-0000-00005B7F0000}"/>
    <cellStyle name="Normal 11 2 3 2 2 2 2" xfId="33503" xr:uid="{00000000-0005-0000-0000-00005C7F0000}"/>
    <cellStyle name="Normal 11 2 3 2 2 3" xfId="33504" xr:uid="{00000000-0005-0000-0000-00005D7F0000}"/>
    <cellStyle name="Normal 11 2 3 2 3" xfId="33505" xr:uid="{00000000-0005-0000-0000-00005E7F0000}"/>
    <cellStyle name="Normal 11 2 3 2 3 2" xfId="33506" xr:uid="{00000000-0005-0000-0000-00005F7F0000}"/>
    <cellStyle name="Normal 11 2 3 2 3 2 2" xfId="33507" xr:uid="{00000000-0005-0000-0000-0000607F0000}"/>
    <cellStyle name="Normal 11 2 3 2 3 3" xfId="33508" xr:uid="{00000000-0005-0000-0000-0000617F0000}"/>
    <cellStyle name="Normal 11 2 3 2 4" xfId="33509" xr:uid="{00000000-0005-0000-0000-0000627F0000}"/>
    <cellStyle name="Normal 11 2 3 2 4 2" xfId="33510" xr:uid="{00000000-0005-0000-0000-0000637F0000}"/>
    <cellStyle name="Normal 11 2 3 2 4 2 2" xfId="33511" xr:uid="{00000000-0005-0000-0000-0000647F0000}"/>
    <cellStyle name="Normal 11 2 3 2 4 3" xfId="33512" xr:uid="{00000000-0005-0000-0000-0000657F0000}"/>
    <cellStyle name="Normal 11 2 3 2 5" xfId="33513" xr:uid="{00000000-0005-0000-0000-0000667F0000}"/>
    <cellStyle name="Normal 11 2 3 2 5 2" xfId="33514" xr:uid="{00000000-0005-0000-0000-0000677F0000}"/>
    <cellStyle name="Normal 11 2 3 2 6" xfId="33515" xr:uid="{00000000-0005-0000-0000-0000687F0000}"/>
    <cellStyle name="Normal 11 2 3 2 6 2" xfId="33516" xr:uid="{00000000-0005-0000-0000-0000697F0000}"/>
    <cellStyle name="Normal 11 2 3 2 7" xfId="33517" xr:uid="{00000000-0005-0000-0000-00006A7F0000}"/>
    <cellStyle name="Normal 11 2 3 3" xfId="33518" xr:uid="{00000000-0005-0000-0000-00006B7F0000}"/>
    <cellStyle name="Normal 11 2 3 3 2" xfId="33519" xr:uid="{00000000-0005-0000-0000-00006C7F0000}"/>
    <cellStyle name="Normal 11 2 3 3 2 2" xfId="33520" xr:uid="{00000000-0005-0000-0000-00006D7F0000}"/>
    <cellStyle name="Normal 11 2 3 3 2 2 2" xfId="33521" xr:uid="{00000000-0005-0000-0000-00006E7F0000}"/>
    <cellStyle name="Normal 11 2 3 3 2 3" xfId="33522" xr:uid="{00000000-0005-0000-0000-00006F7F0000}"/>
    <cellStyle name="Normal 11 2 3 3 3" xfId="33523" xr:uid="{00000000-0005-0000-0000-0000707F0000}"/>
    <cellStyle name="Normal 11 2 3 3 3 2" xfId="33524" xr:uid="{00000000-0005-0000-0000-0000717F0000}"/>
    <cellStyle name="Normal 11 2 3 3 4" xfId="33525" xr:uid="{00000000-0005-0000-0000-0000727F0000}"/>
    <cellStyle name="Normal 11 2 3 4" xfId="33526" xr:uid="{00000000-0005-0000-0000-0000737F0000}"/>
    <cellStyle name="Normal 11 2 3 4 2" xfId="33527" xr:uid="{00000000-0005-0000-0000-0000747F0000}"/>
    <cellStyle name="Normal 11 2 3 4 2 2" xfId="33528" xr:uid="{00000000-0005-0000-0000-0000757F0000}"/>
    <cellStyle name="Normal 11 2 3 4 3" xfId="33529" xr:uid="{00000000-0005-0000-0000-0000767F0000}"/>
    <cellStyle name="Normal 11 2 3 5" xfId="33530" xr:uid="{00000000-0005-0000-0000-0000777F0000}"/>
    <cellStyle name="Normal 11 2 3 5 2" xfId="33531" xr:uid="{00000000-0005-0000-0000-0000787F0000}"/>
    <cellStyle name="Normal 11 2 3 5 2 2" xfId="33532" xr:uid="{00000000-0005-0000-0000-0000797F0000}"/>
    <cellStyle name="Normal 11 2 3 5 3" xfId="33533" xr:uid="{00000000-0005-0000-0000-00007A7F0000}"/>
    <cellStyle name="Normal 11 2 3 6" xfId="33534" xr:uid="{00000000-0005-0000-0000-00007B7F0000}"/>
    <cellStyle name="Normal 11 2 3 6 2" xfId="33535" xr:uid="{00000000-0005-0000-0000-00007C7F0000}"/>
    <cellStyle name="Normal 11 2 3 6 2 2" xfId="33536" xr:uid="{00000000-0005-0000-0000-00007D7F0000}"/>
    <cellStyle name="Normal 11 2 3 6 3" xfId="33537" xr:uid="{00000000-0005-0000-0000-00007E7F0000}"/>
    <cellStyle name="Normal 11 2 3 7" xfId="33538" xr:uid="{00000000-0005-0000-0000-00007F7F0000}"/>
    <cellStyle name="Normal 11 2 3 7 2" xfId="33539" xr:uid="{00000000-0005-0000-0000-0000807F0000}"/>
    <cellStyle name="Normal 11 2 3 8" xfId="33540" xr:uid="{00000000-0005-0000-0000-0000817F0000}"/>
    <cellStyle name="Normal 11 2 3 8 2" xfId="33541" xr:uid="{00000000-0005-0000-0000-0000827F0000}"/>
    <cellStyle name="Normal 11 2 3 9" xfId="33542" xr:uid="{00000000-0005-0000-0000-0000837F0000}"/>
    <cellStyle name="Normal 11 2 4" xfId="33543" xr:uid="{00000000-0005-0000-0000-0000847F0000}"/>
    <cellStyle name="Normal 11 2 4 2" xfId="33544" xr:uid="{00000000-0005-0000-0000-0000857F0000}"/>
    <cellStyle name="Normal 11 2 4 2 2" xfId="33545" xr:uid="{00000000-0005-0000-0000-0000867F0000}"/>
    <cellStyle name="Normal 11 2 4 2 2 2" xfId="33546" xr:uid="{00000000-0005-0000-0000-0000877F0000}"/>
    <cellStyle name="Normal 11 2 4 2 3" xfId="33547" xr:uid="{00000000-0005-0000-0000-0000887F0000}"/>
    <cellStyle name="Normal 11 2 4 3" xfId="33548" xr:uid="{00000000-0005-0000-0000-0000897F0000}"/>
    <cellStyle name="Normal 11 2 4 3 2" xfId="33549" xr:uid="{00000000-0005-0000-0000-00008A7F0000}"/>
    <cellStyle name="Normal 11 2 4 3 2 2" xfId="33550" xr:uid="{00000000-0005-0000-0000-00008B7F0000}"/>
    <cellStyle name="Normal 11 2 4 3 3" xfId="33551" xr:uid="{00000000-0005-0000-0000-00008C7F0000}"/>
    <cellStyle name="Normal 11 2 4 4" xfId="33552" xr:uid="{00000000-0005-0000-0000-00008D7F0000}"/>
    <cellStyle name="Normal 11 2 4 4 2" xfId="33553" xr:uid="{00000000-0005-0000-0000-00008E7F0000}"/>
    <cellStyle name="Normal 11 2 4 4 2 2" xfId="33554" xr:uid="{00000000-0005-0000-0000-00008F7F0000}"/>
    <cellStyle name="Normal 11 2 4 4 3" xfId="33555" xr:uid="{00000000-0005-0000-0000-0000907F0000}"/>
    <cellStyle name="Normal 11 2 4 5" xfId="33556" xr:uid="{00000000-0005-0000-0000-0000917F0000}"/>
    <cellStyle name="Normal 11 2 4 5 2" xfId="33557" xr:uid="{00000000-0005-0000-0000-0000927F0000}"/>
    <cellStyle name="Normal 11 2 4 6" xfId="33558" xr:uid="{00000000-0005-0000-0000-0000937F0000}"/>
    <cellStyle name="Normal 11 2 4 6 2" xfId="33559" xr:uid="{00000000-0005-0000-0000-0000947F0000}"/>
    <cellStyle name="Normal 11 2 4 7" xfId="33560" xr:uid="{00000000-0005-0000-0000-0000957F0000}"/>
    <cellStyle name="Normal 11 2 5" xfId="33561" xr:uid="{00000000-0005-0000-0000-0000967F0000}"/>
    <cellStyle name="Normal 11 2 5 2" xfId="33562" xr:uid="{00000000-0005-0000-0000-0000977F0000}"/>
    <cellStyle name="Normal 11 2 5 2 2" xfId="33563" xr:uid="{00000000-0005-0000-0000-0000987F0000}"/>
    <cellStyle name="Normal 11 2 5 2 2 2" xfId="33564" xr:uid="{00000000-0005-0000-0000-0000997F0000}"/>
    <cellStyle name="Normal 11 2 5 2 3" xfId="33565" xr:uid="{00000000-0005-0000-0000-00009A7F0000}"/>
    <cellStyle name="Normal 11 2 5 3" xfId="33566" xr:uid="{00000000-0005-0000-0000-00009B7F0000}"/>
    <cellStyle name="Normal 11 2 5 3 2" xfId="33567" xr:uid="{00000000-0005-0000-0000-00009C7F0000}"/>
    <cellStyle name="Normal 11 2 5 4" xfId="33568" xr:uid="{00000000-0005-0000-0000-00009D7F0000}"/>
    <cellStyle name="Normal 11 2 6" xfId="33569" xr:uid="{00000000-0005-0000-0000-00009E7F0000}"/>
    <cellStyle name="Normal 11 2 6 2" xfId="33570" xr:uid="{00000000-0005-0000-0000-00009F7F0000}"/>
    <cellStyle name="Normal 11 2 6 2 2" xfId="33571" xr:uid="{00000000-0005-0000-0000-0000A07F0000}"/>
    <cellStyle name="Normal 11 2 6 3" xfId="33572" xr:uid="{00000000-0005-0000-0000-0000A17F0000}"/>
    <cellStyle name="Normal 11 2 7" xfId="33573" xr:uid="{00000000-0005-0000-0000-0000A27F0000}"/>
    <cellStyle name="Normal 11 2 7 2" xfId="33574" xr:uid="{00000000-0005-0000-0000-0000A37F0000}"/>
    <cellStyle name="Normal 11 2 7 2 2" xfId="33575" xr:uid="{00000000-0005-0000-0000-0000A47F0000}"/>
    <cellStyle name="Normal 11 2 7 3" xfId="33576" xr:uid="{00000000-0005-0000-0000-0000A57F0000}"/>
    <cellStyle name="Normal 11 2 8" xfId="33577" xr:uid="{00000000-0005-0000-0000-0000A67F0000}"/>
    <cellStyle name="Normal 11 2 8 2" xfId="33578" xr:uid="{00000000-0005-0000-0000-0000A77F0000}"/>
    <cellStyle name="Normal 11 2 8 2 2" xfId="33579" xr:uid="{00000000-0005-0000-0000-0000A87F0000}"/>
    <cellStyle name="Normal 11 2 8 3" xfId="33580" xr:uid="{00000000-0005-0000-0000-0000A97F0000}"/>
    <cellStyle name="Normal 11 2 9" xfId="33581" xr:uid="{00000000-0005-0000-0000-0000AA7F0000}"/>
    <cellStyle name="Normal 11 2 9 2" xfId="33582" xr:uid="{00000000-0005-0000-0000-0000AB7F0000}"/>
    <cellStyle name="Normal 11 3" xfId="1719" xr:uid="{00000000-0005-0000-0000-0000AC7F0000}"/>
    <cellStyle name="Normal 11 3 10" xfId="33584" xr:uid="{00000000-0005-0000-0000-0000AD7F0000}"/>
    <cellStyle name="Normal 11 3 10 2" xfId="33585" xr:uid="{00000000-0005-0000-0000-0000AE7F0000}"/>
    <cellStyle name="Normal 11 3 11" xfId="33586" xr:uid="{00000000-0005-0000-0000-0000AF7F0000}"/>
    <cellStyle name="Normal 11 3 12" xfId="33583" xr:uid="{00000000-0005-0000-0000-0000B07F0000}"/>
    <cellStyle name="Normal 11 3 2" xfId="33587" xr:uid="{00000000-0005-0000-0000-0000B17F0000}"/>
    <cellStyle name="Normal 11 3 2 10" xfId="33588" xr:uid="{00000000-0005-0000-0000-0000B27F0000}"/>
    <cellStyle name="Normal 11 3 2 2" xfId="33589" xr:uid="{00000000-0005-0000-0000-0000B37F0000}"/>
    <cellStyle name="Normal 11 3 2 2 2" xfId="33590" xr:uid="{00000000-0005-0000-0000-0000B47F0000}"/>
    <cellStyle name="Normal 11 3 2 2 2 2" xfId="33591" xr:uid="{00000000-0005-0000-0000-0000B57F0000}"/>
    <cellStyle name="Normal 11 3 2 2 2 2 2" xfId="33592" xr:uid="{00000000-0005-0000-0000-0000B67F0000}"/>
    <cellStyle name="Normal 11 3 2 2 2 2 2 2" xfId="33593" xr:uid="{00000000-0005-0000-0000-0000B77F0000}"/>
    <cellStyle name="Normal 11 3 2 2 2 2 3" xfId="33594" xr:uid="{00000000-0005-0000-0000-0000B87F0000}"/>
    <cellStyle name="Normal 11 3 2 2 2 3" xfId="33595" xr:uid="{00000000-0005-0000-0000-0000B97F0000}"/>
    <cellStyle name="Normal 11 3 2 2 2 3 2" xfId="33596" xr:uid="{00000000-0005-0000-0000-0000BA7F0000}"/>
    <cellStyle name="Normal 11 3 2 2 2 3 2 2" xfId="33597" xr:uid="{00000000-0005-0000-0000-0000BB7F0000}"/>
    <cellStyle name="Normal 11 3 2 2 2 3 3" xfId="33598" xr:uid="{00000000-0005-0000-0000-0000BC7F0000}"/>
    <cellStyle name="Normal 11 3 2 2 2 4" xfId="33599" xr:uid="{00000000-0005-0000-0000-0000BD7F0000}"/>
    <cellStyle name="Normal 11 3 2 2 2 4 2" xfId="33600" xr:uid="{00000000-0005-0000-0000-0000BE7F0000}"/>
    <cellStyle name="Normal 11 3 2 2 2 4 2 2" xfId="33601" xr:uid="{00000000-0005-0000-0000-0000BF7F0000}"/>
    <cellStyle name="Normal 11 3 2 2 2 4 3" xfId="33602" xr:uid="{00000000-0005-0000-0000-0000C07F0000}"/>
    <cellStyle name="Normal 11 3 2 2 2 5" xfId="33603" xr:uid="{00000000-0005-0000-0000-0000C17F0000}"/>
    <cellStyle name="Normal 11 3 2 2 2 5 2" xfId="33604" xr:uid="{00000000-0005-0000-0000-0000C27F0000}"/>
    <cellStyle name="Normal 11 3 2 2 2 6" xfId="33605" xr:uid="{00000000-0005-0000-0000-0000C37F0000}"/>
    <cellStyle name="Normal 11 3 2 2 2 6 2" xfId="33606" xr:uid="{00000000-0005-0000-0000-0000C47F0000}"/>
    <cellStyle name="Normal 11 3 2 2 2 7" xfId="33607" xr:uid="{00000000-0005-0000-0000-0000C57F0000}"/>
    <cellStyle name="Normal 11 3 2 2 3" xfId="33608" xr:uid="{00000000-0005-0000-0000-0000C67F0000}"/>
    <cellStyle name="Normal 11 3 2 2 3 2" xfId="33609" xr:uid="{00000000-0005-0000-0000-0000C77F0000}"/>
    <cellStyle name="Normal 11 3 2 2 3 2 2" xfId="33610" xr:uid="{00000000-0005-0000-0000-0000C87F0000}"/>
    <cellStyle name="Normal 11 3 2 2 3 2 2 2" xfId="33611" xr:uid="{00000000-0005-0000-0000-0000C97F0000}"/>
    <cellStyle name="Normal 11 3 2 2 3 2 3" xfId="33612" xr:uid="{00000000-0005-0000-0000-0000CA7F0000}"/>
    <cellStyle name="Normal 11 3 2 2 3 3" xfId="33613" xr:uid="{00000000-0005-0000-0000-0000CB7F0000}"/>
    <cellStyle name="Normal 11 3 2 2 3 3 2" xfId="33614" xr:uid="{00000000-0005-0000-0000-0000CC7F0000}"/>
    <cellStyle name="Normal 11 3 2 2 3 4" xfId="33615" xr:uid="{00000000-0005-0000-0000-0000CD7F0000}"/>
    <cellStyle name="Normal 11 3 2 2 4" xfId="33616" xr:uid="{00000000-0005-0000-0000-0000CE7F0000}"/>
    <cellStyle name="Normal 11 3 2 2 4 2" xfId="33617" xr:uid="{00000000-0005-0000-0000-0000CF7F0000}"/>
    <cellStyle name="Normal 11 3 2 2 4 2 2" xfId="33618" xr:uid="{00000000-0005-0000-0000-0000D07F0000}"/>
    <cellStyle name="Normal 11 3 2 2 4 3" xfId="33619" xr:uid="{00000000-0005-0000-0000-0000D17F0000}"/>
    <cellStyle name="Normal 11 3 2 2 5" xfId="33620" xr:uid="{00000000-0005-0000-0000-0000D27F0000}"/>
    <cellStyle name="Normal 11 3 2 2 5 2" xfId="33621" xr:uid="{00000000-0005-0000-0000-0000D37F0000}"/>
    <cellStyle name="Normal 11 3 2 2 5 2 2" xfId="33622" xr:uid="{00000000-0005-0000-0000-0000D47F0000}"/>
    <cellStyle name="Normal 11 3 2 2 5 3" xfId="33623" xr:uid="{00000000-0005-0000-0000-0000D57F0000}"/>
    <cellStyle name="Normal 11 3 2 2 6" xfId="33624" xr:uid="{00000000-0005-0000-0000-0000D67F0000}"/>
    <cellStyle name="Normal 11 3 2 2 6 2" xfId="33625" xr:uid="{00000000-0005-0000-0000-0000D77F0000}"/>
    <cellStyle name="Normal 11 3 2 2 6 2 2" xfId="33626" xr:uid="{00000000-0005-0000-0000-0000D87F0000}"/>
    <cellStyle name="Normal 11 3 2 2 6 3" xfId="33627" xr:uid="{00000000-0005-0000-0000-0000D97F0000}"/>
    <cellStyle name="Normal 11 3 2 2 7" xfId="33628" xr:uid="{00000000-0005-0000-0000-0000DA7F0000}"/>
    <cellStyle name="Normal 11 3 2 2 7 2" xfId="33629" xr:uid="{00000000-0005-0000-0000-0000DB7F0000}"/>
    <cellStyle name="Normal 11 3 2 2 8" xfId="33630" xr:uid="{00000000-0005-0000-0000-0000DC7F0000}"/>
    <cellStyle name="Normal 11 3 2 2 8 2" xfId="33631" xr:uid="{00000000-0005-0000-0000-0000DD7F0000}"/>
    <cellStyle name="Normal 11 3 2 2 9" xfId="33632" xr:uid="{00000000-0005-0000-0000-0000DE7F0000}"/>
    <cellStyle name="Normal 11 3 2 3" xfId="33633" xr:uid="{00000000-0005-0000-0000-0000DF7F0000}"/>
    <cellStyle name="Normal 11 3 2 3 2" xfId="33634" xr:uid="{00000000-0005-0000-0000-0000E07F0000}"/>
    <cellStyle name="Normal 11 3 2 3 2 2" xfId="33635" xr:uid="{00000000-0005-0000-0000-0000E17F0000}"/>
    <cellStyle name="Normal 11 3 2 3 2 2 2" xfId="33636" xr:uid="{00000000-0005-0000-0000-0000E27F0000}"/>
    <cellStyle name="Normal 11 3 2 3 2 3" xfId="33637" xr:uid="{00000000-0005-0000-0000-0000E37F0000}"/>
    <cellStyle name="Normal 11 3 2 3 3" xfId="33638" xr:uid="{00000000-0005-0000-0000-0000E47F0000}"/>
    <cellStyle name="Normal 11 3 2 3 3 2" xfId="33639" xr:uid="{00000000-0005-0000-0000-0000E57F0000}"/>
    <cellStyle name="Normal 11 3 2 3 3 2 2" xfId="33640" xr:uid="{00000000-0005-0000-0000-0000E67F0000}"/>
    <cellStyle name="Normal 11 3 2 3 3 3" xfId="33641" xr:uid="{00000000-0005-0000-0000-0000E77F0000}"/>
    <cellStyle name="Normal 11 3 2 3 4" xfId="33642" xr:uid="{00000000-0005-0000-0000-0000E87F0000}"/>
    <cellStyle name="Normal 11 3 2 3 4 2" xfId="33643" xr:uid="{00000000-0005-0000-0000-0000E97F0000}"/>
    <cellStyle name="Normal 11 3 2 3 4 2 2" xfId="33644" xr:uid="{00000000-0005-0000-0000-0000EA7F0000}"/>
    <cellStyle name="Normal 11 3 2 3 4 3" xfId="33645" xr:uid="{00000000-0005-0000-0000-0000EB7F0000}"/>
    <cellStyle name="Normal 11 3 2 3 5" xfId="33646" xr:uid="{00000000-0005-0000-0000-0000EC7F0000}"/>
    <cellStyle name="Normal 11 3 2 3 5 2" xfId="33647" xr:uid="{00000000-0005-0000-0000-0000ED7F0000}"/>
    <cellStyle name="Normal 11 3 2 3 6" xfId="33648" xr:uid="{00000000-0005-0000-0000-0000EE7F0000}"/>
    <cellStyle name="Normal 11 3 2 3 6 2" xfId="33649" xr:uid="{00000000-0005-0000-0000-0000EF7F0000}"/>
    <cellStyle name="Normal 11 3 2 3 7" xfId="33650" xr:uid="{00000000-0005-0000-0000-0000F07F0000}"/>
    <cellStyle name="Normal 11 3 2 4" xfId="33651" xr:uid="{00000000-0005-0000-0000-0000F17F0000}"/>
    <cellStyle name="Normal 11 3 2 4 2" xfId="33652" xr:uid="{00000000-0005-0000-0000-0000F27F0000}"/>
    <cellStyle name="Normal 11 3 2 4 2 2" xfId="33653" xr:uid="{00000000-0005-0000-0000-0000F37F0000}"/>
    <cellStyle name="Normal 11 3 2 4 2 2 2" xfId="33654" xr:uid="{00000000-0005-0000-0000-0000F47F0000}"/>
    <cellStyle name="Normal 11 3 2 4 2 3" xfId="33655" xr:uid="{00000000-0005-0000-0000-0000F57F0000}"/>
    <cellStyle name="Normal 11 3 2 4 3" xfId="33656" xr:uid="{00000000-0005-0000-0000-0000F67F0000}"/>
    <cellStyle name="Normal 11 3 2 4 3 2" xfId="33657" xr:uid="{00000000-0005-0000-0000-0000F77F0000}"/>
    <cellStyle name="Normal 11 3 2 4 4" xfId="33658" xr:uid="{00000000-0005-0000-0000-0000F87F0000}"/>
    <cellStyle name="Normal 11 3 2 5" xfId="33659" xr:uid="{00000000-0005-0000-0000-0000F97F0000}"/>
    <cellStyle name="Normal 11 3 2 5 2" xfId="33660" xr:uid="{00000000-0005-0000-0000-0000FA7F0000}"/>
    <cellStyle name="Normal 11 3 2 5 2 2" xfId="33661" xr:uid="{00000000-0005-0000-0000-0000FB7F0000}"/>
    <cellStyle name="Normal 11 3 2 5 3" xfId="33662" xr:uid="{00000000-0005-0000-0000-0000FC7F0000}"/>
    <cellStyle name="Normal 11 3 2 6" xfId="33663" xr:uid="{00000000-0005-0000-0000-0000FD7F0000}"/>
    <cellStyle name="Normal 11 3 2 6 2" xfId="33664" xr:uid="{00000000-0005-0000-0000-0000FE7F0000}"/>
    <cellStyle name="Normal 11 3 2 6 2 2" xfId="33665" xr:uid="{00000000-0005-0000-0000-0000FF7F0000}"/>
    <cellStyle name="Normal 11 3 2 6 3" xfId="33666" xr:uid="{00000000-0005-0000-0000-000000800000}"/>
    <cellStyle name="Normal 11 3 2 7" xfId="33667" xr:uid="{00000000-0005-0000-0000-000001800000}"/>
    <cellStyle name="Normal 11 3 2 7 2" xfId="33668" xr:uid="{00000000-0005-0000-0000-000002800000}"/>
    <cellStyle name="Normal 11 3 2 7 2 2" xfId="33669" xr:uid="{00000000-0005-0000-0000-000003800000}"/>
    <cellStyle name="Normal 11 3 2 7 3" xfId="33670" xr:uid="{00000000-0005-0000-0000-000004800000}"/>
    <cellStyle name="Normal 11 3 2 8" xfId="33671" xr:uid="{00000000-0005-0000-0000-000005800000}"/>
    <cellStyle name="Normal 11 3 2 8 2" xfId="33672" xr:uid="{00000000-0005-0000-0000-000006800000}"/>
    <cellStyle name="Normal 11 3 2 9" xfId="33673" xr:uid="{00000000-0005-0000-0000-000007800000}"/>
    <cellStyle name="Normal 11 3 2 9 2" xfId="33674" xr:uid="{00000000-0005-0000-0000-000008800000}"/>
    <cellStyle name="Normal 11 3 3" xfId="33675" xr:uid="{00000000-0005-0000-0000-000009800000}"/>
    <cellStyle name="Normal 11 3 3 2" xfId="33676" xr:uid="{00000000-0005-0000-0000-00000A800000}"/>
    <cellStyle name="Normal 11 3 3 2 2" xfId="33677" xr:uid="{00000000-0005-0000-0000-00000B800000}"/>
    <cellStyle name="Normal 11 3 3 2 2 2" xfId="33678" xr:uid="{00000000-0005-0000-0000-00000C800000}"/>
    <cellStyle name="Normal 11 3 3 2 2 2 2" xfId="33679" xr:uid="{00000000-0005-0000-0000-00000D800000}"/>
    <cellStyle name="Normal 11 3 3 2 2 3" xfId="33680" xr:uid="{00000000-0005-0000-0000-00000E800000}"/>
    <cellStyle name="Normal 11 3 3 2 3" xfId="33681" xr:uid="{00000000-0005-0000-0000-00000F800000}"/>
    <cellStyle name="Normal 11 3 3 2 3 2" xfId="33682" xr:uid="{00000000-0005-0000-0000-000010800000}"/>
    <cellStyle name="Normal 11 3 3 2 3 2 2" xfId="33683" xr:uid="{00000000-0005-0000-0000-000011800000}"/>
    <cellStyle name="Normal 11 3 3 2 3 3" xfId="33684" xr:uid="{00000000-0005-0000-0000-000012800000}"/>
    <cellStyle name="Normal 11 3 3 2 4" xfId="33685" xr:uid="{00000000-0005-0000-0000-000013800000}"/>
    <cellStyle name="Normal 11 3 3 2 4 2" xfId="33686" xr:uid="{00000000-0005-0000-0000-000014800000}"/>
    <cellStyle name="Normal 11 3 3 2 4 2 2" xfId="33687" xr:uid="{00000000-0005-0000-0000-000015800000}"/>
    <cellStyle name="Normal 11 3 3 2 4 3" xfId="33688" xr:uid="{00000000-0005-0000-0000-000016800000}"/>
    <cellStyle name="Normal 11 3 3 2 5" xfId="33689" xr:uid="{00000000-0005-0000-0000-000017800000}"/>
    <cellStyle name="Normal 11 3 3 2 5 2" xfId="33690" xr:uid="{00000000-0005-0000-0000-000018800000}"/>
    <cellStyle name="Normal 11 3 3 2 6" xfId="33691" xr:uid="{00000000-0005-0000-0000-000019800000}"/>
    <cellStyle name="Normal 11 3 3 2 6 2" xfId="33692" xr:uid="{00000000-0005-0000-0000-00001A800000}"/>
    <cellStyle name="Normal 11 3 3 2 7" xfId="33693" xr:uid="{00000000-0005-0000-0000-00001B800000}"/>
    <cellStyle name="Normal 11 3 3 3" xfId="33694" xr:uid="{00000000-0005-0000-0000-00001C800000}"/>
    <cellStyle name="Normal 11 3 3 3 2" xfId="33695" xr:uid="{00000000-0005-0000-0000-00001D800000}"/>
    <cellStyle name="Normal 11 3 3 3 2 2" xfId="33696" xr:uid="{00000000-0005-0000-0000-00001E800000}"/>
    <cellStyle name="Normal 11 3 3 3 2 2 2" xfId="33697" xr:uid="{00000000-0005-0000-0000-00001F800000}"/>
    <cellStyle name="Normal 11 3 3 3 2 3" xfId="33698" xr:uid="{00000000-0005-0000-0000-000020800000}"/>
    <cellStyle name="Normal 11 3 3 3 3" xfId="33699" xr:uid="{00000000-0005-0000-0000-000021800000}"/>
    <cellStyle name="Normal 11 3 3 3 3 2" xfId="33700" xr:uid="{00000000-0005-0000-0000-000022800000}"/>
    <cellStyle name="Normal 11 3 3 3 4" xfId="33701" xr:uid="{00000000-0005-0000-0000-000023800000}"/>
    <cellStyle name="Normal 11 3 3 4" xfId="33702" xr:uid="{00000000-0005-0000-0000-000024800000}"/>
    <cellStyle name="Normal 11 3 3 4 2" xfId="33703" xr:uid="{00000000-0005-0000-0000-000025800000}"/>
    <cellStyle name="Normal 11 3 3 4 2 2" xfId="33704" xr:uid="{00000000-0005-0000-0000-000026800000}"/>
    <cellStyle name="Normal 11 3 3 4 3" xfId="33705" xr:uid="{00000000-0005-0000-0000-000027800000}"/>
    <cellStyle name="Normal 11 3 3 5" xfId="33706" xr:uid="{00000000-0005-0000-0000-000028800000}"/>
    <cellStyle name="Normal 11 3 3 5 2" xfId="33707" xr:uid="{00000000-0005-0000-0000-000029800000}"/>
    <cellStyle name="Normal 11 3 3 5 2 2" xfId="33708" xr:uid="{00000000-0005-0000-0000-00002A800000}"/>
    <cellStyle name="Normal 11 3 3 5 3" xfId="33709" xr:uid="{00000000-0005-0000-0000-00002B800000}"/>
    <cellStyle name="Normal 11 3 3 6" xfId="33710" xr:uid="{00000000-0005-0000-0000-00002C800000}"/>
    <cellStyle name="Normal 11 3 3 6 2" xfId="33711" xr:uid="{00000000-0005-0000-0000-00002D800000}"/>
    <cellStyle name="Normal 11 3 3 6 2 2" xfId="33712" xr:uid="{00000000-0005-0000-0000-00002E800000}"/>
    <cellStyle name="Normal 11 3 3 6 3" xfId="33713" xr:uid="{00000000-0005-0000-0000-00002F800000}"/>
    <cellStyle name="Normal 11 3 3 7" xfId="33714" xr:uid="{00000000-0005-0000-0000-000030800000}"/>
    <cellStyle name="Normal 11 3 3 7 2" xfId="33715" xr:uid="{00000000-0005-0000-0000-000031800000}"/>
    <cellStyle name="Normal 11 3 3 8" xfId="33716" xr:uid="{00000000-0005-0000-0000-000032800000}"/>
    <cellStyle name="Normal 11 3 3 8 2" xfId="33717" xr:uid="{00000000-0005-0000-0000-000033800000}"/>
    <cellStyle name="Normal 11 3 3 9" xfId="33718" xr:uid="{00000000-0005-0000-0000-000034800000}"/>
    <cellStyle name="Normal 11 3 4" xfId="33719" xr:uid="{00000000-0005-0000-0000-000035800000}"/>
    <cellStyle name="Normal 11 3 4 2" xfId="33720" xr:uid="{00000000-0005-0000-0000-000036800000}"/>
    <cellStyle name="Normal 11 3 4 2 2" xfId="33721" xr:uid="{00000000-0005-0000-0000-000037800000}"/>
    <cellStyle name="Normal 11 3 4 2 2 2" xfId="33722" xr:uid="{00000000-0005-0000-0000-000038800000}"/>
    <cellStyle name="Normal 11 3 4 2 3" xfId="33723" xr:uid="{00000000-0005-0000-0000-000039800000}"/>
    <cellStyle name="Normal 11 3 4 3" xfId="33724" xr:uid="{00000000-0005-0000-0000-00003A800000}"/>
    <cellStyle name="Normal 11 3 4 3 2" xfId="33725" xr:uid="{00000000-0005-0000-0000-00003B800000}"/>
    <cellStyle name="Normal 11 3 4 3 2 2" xfId="33726" xr:uid="{00000000-0005-0000-0000-00003C800000}"/>
    <cellStyle name="Normal 11 3 4 3 3" xfId="33727" xr:uid="{00000000-0005-0000-0000-00003D800000}"/>
    <cellStyle name="Normal 11 3 4 4" xfId="33728" xr:uid="{00000000-0005-0000-0000-00003E800000}"/>
    <cellStyle name="Normal 11 3 4 4 2" xfId="33729" xr:uid="{00000000-0005-0000-0000-00003F800000}"/>
    <cellStyle name="Normal 11 3 4 4 2 2" xfId="33730" xr:uid="{00000000-0005-0000-0000-000040800000}"/>
    <cellStyle name="Normal 11 3 4 4 3" xfId="33731" xr:uid="{00000000-0005-0000-0000-000041800000}"/>
    <cellStyle name="Normal 11 3 4 5" xfId="33732" xr:uid="{00000000-0005-0000-0000-000042800000}"/>
    <cellStyle name="Normal 11 3 4 5 2" xfId="33733" xr:uid="{00000000-0005-0000-0000-000043800000}"/>
    <cellStyle name="Normal 11 3 4 6" xfId="33734" xr:uid="{00000000-0005-0000-0000-000044800000}"/>
    <cellStyle name="Normal 11 3 4 6 2" xfId="33735" xr:uid="{00000000-0005-0000-0000-000045800000}"/>
    <cellStyle name="Normal 11 3 4 7" xfId="33736" xr:uid="{00000000-0005-0000-0000-000046800000}"/>
    <cellStyle name="Normal 11 3 5" xfId="33737" xr:uid="{00000000-0005-0000-0000-000047800000}"/>
    <cellStyle name="Normal 11 3 5 2" xfId="33738" xr:uid="{00000000-0005-0000-0000-000048800000}"/>
    <cellStyle name="Normal 11 3 5 2 2" xfId="33739" xr:uid="{00000000-0005-0000-0000-000049800000}"/>
    <cellStyle name="Normal 11 3 5 2 2 2" xfId="33740" xr:uid="{00000000-0005-0000-0000-00004A800000}"/>
    <cellStyle name="Normal 11 3 5 2 3" xfId="33741" xr:uid="{00000000-0005-0000-0000-00004B800000}"/>
    <cellStyle name="Normal 11 3 5 3" xfId="33742" xr:uid="{00000000-0005-0000-0000-00004C800000}"/>
    <cellStyle name="Normal 11 3 5 3 2" xfId="33743" xr:uid="{00000000-0005-0000-0000-00004D800000}"/>
    <cellStyle name="Normal 11 3 5 4" xfId="33744" xr:uid="{00000000-0005-0000-0000-00004E800000}"/>
    <cellStyle name="Normal 11 3 6" xfId="33745" xr:uid="{00000000-0005-0000-0000-00004F800000}"/>
    <cellStyle name="Normal 11 3 6 2" xfId="33746" xr:uid="{00000000-0005-0000-0000-000050800000}"/>
    <cellStyle name="Normal 11 3 6 2 2" xfId="33747" xr:uid="{00000000-0005-0000-0000-000051800000}"/>
    <cellStyle name="Normal 11 3 6 3" xfId="33748" xr:uid="{00000000-0005-0000-0000-000052800000}"/>
    <cellStyle name="Normal 11 3 7" xfId="33749" xr:uid="{00000000-0005-0000-0000-000053800000}"/>
    <cellStyle name="Normal 11 3 7 2" xfId="33750" xr:uid="{00000000-0005-0000-0000-000054800000}"/>
    <cellStyle name="Normal 11 3 7 2 2" xfId="33751" xr:uid="{00000000-0005-0000-0000-000055800000}"/>
    <cellStyle name="Normal 11 3 7 3" xfId="33752" xr:uid="{00000000-0005-0000-0000-000056800000}"/>
    <cellStyle name="Normal 11 3 8" xfId="33753" xr:uid="{00000000-0005-0000-0000-000057800000}"/>
    <cellStyle name="Normal 11 3 8 2" xfId="33754" xr:uid="{00000000-0005-0000-0000-000058800000}"/>
    <cellStyle name="Normal 11 3 8 2 2" xfId="33755" xr:uid="{00000000-0005-0000-0000-000059800000}"/>
    <cellStyle name="Normal 11 3 8 3" xfId="33756" xr:uid="{00000000-0005-0000-0000-00005A800000}"/>
    <cellStyle name="Normal 11 3 9" xfId="33757" xr:uid="{00000000-0005-0000-0000-00005B800000}"/>
    <cellStyle name="Normal 11 3 9 2" xfId="33758" xr:uid="{00000000-0005-0000-0000-00005C800000}"/>
    <cellStyle name="Normal 11 4" xfId="1720" xr:uid="{00000000-0005-0000-0000-00005D800000}"/>
    <cellStyle name="Normal 11 4 10" xfId="33759" xr:uid="{00000000-0005-0000-0000-00005E800000}"/>
    <cellStyle name="Normal 11 4 2" xfId="33760" xr:uid="{00000000-0005-0000-0000-00005F800000}"/>
    <cellStyle name="Normal 11 4 2 2" xfId="33761" xr:uid="{00000000-0005-0000-0000-000060800000}"/>
    <cellStyle name="Normal 11 4 2 2 2" xfId="33762" xr:uid="{00000000-0005-0000-0000-000061800000}"/>
    <cellStyle name="Normal 11 4 2 2 2 2" xfId="33763" xr:uid="{00000000-0005-0000-0000-000062800000}"/>
    <cellStyle name="Normal 11 4 2 2 2 2 2" xfId="33764" xr:uid="{00000000-0005-0000-0000-000063800000}"/>
    <cellStyle name="Normal 11 4 2 2 2 3" xfId="33765" xr:uid="{00000000-0005-0000-0000-000064800000}"/>
    <cellStyle name="Normal 11 4 2 2 3" xfId="33766" xr:uid="{00000000-0005-0000-0000-000065800000}"/>
    <cellStyle name="Normal 11 4 2 2 3 2" xfId="33767" xr:uid="{00000000-0005-0000-0000-000066800000}"/>
    <cellStyle name="Normal 11 4 2 2 3 2 2" xfId="33768" xr:uid="{00000000-0005-0000-0000-000067800000}"/>
    <cellStyle name="Normal 11 4 2 2 3 3" xfId="33769" xr:uid="{00000000-0005-0000-0000-000068800000}"/>
    <cellStyle name="Normal 11 4 2 2 4" xfId="33770" xr:uid="{00000000-0005-0000-0000-000069800000}"/>
    <cellStyle name="Normal 11 4 2 2 4 2" xfId="33771" xr:uid="{00000000-0005-0000-0000-00006A800000}"/>
    <cellStyle name="Normal 11 4 2 2 4 2 2" xfId="33772" xr:uid="{00000000-0005-0000-0000-00006B800000}"/>
    <cellStyle name="Normal 11 4 2 2 4 3" xfId="33773" xr:uid="{00000000-0005-0000-0000-00006C800000}"/>
    <cellStyle name="Normal 11 4 2 2 5" xfId="33774" xr:uid="{00000000-0005-0000-0000-00006D800000}"/>
    <cellStyle name="Normal 11 4 2 2 5 2" xfId="33775" xr:uid="{00000000-0005-0000-0000-00006E800000}"/>
    <cellStyle name="Normal 11 4 2 2 6" xfId="33776" xr:uid="{00000000-0005-0000-0000-00006F800000}"/>
    <cellStyle name="Normal 11 4 2 2 6 2" xfId="33777" xr:uid="{00000000-0005-0000-0000-000070800000}"/>
    <cellStyle name="Normal 11 4 2 2 7" xfId="33778" xr:uid="{00000000-0005-0000-0000-000071800000}"/>
    <cellStyle name="Normal 11 4 2 3" xfId="33779" xr:uid="{00000000-0005-0000-0000-000072800000}"/>
    <cellStyle name="Normal 11 4 2 3 2" xfId="33780" xr:uid="{00000000-0005-0000-0000-000073800000}"/>
    <cellStyle name="Normal 11 4 2 3 2 2" xfId="33781" xr:uid="{00000000-0005-0000-0000-000074800000}"/>
    <cellStyle name="Normal 11 4 2 3 2 2 2" xfId="33782" xr:uid="{00000000-0005-0000-0000-000075800000}"/>
    <cellStyle name="Normal 11 4 2 3 2 3" xfId="33783" xr:uid="{00000000-0005-0000-0000-000076800000}"/>
    <cellStyle name="Normal 11 4 2 3 3" xfId="33784" xr:uid="{00000000-0005-0000-0000-000077800000}"/>
    <cellStyle name="Normal 11 4 2 3 3 2" xfId="33785" xr:uid="{00000000-0005-0000-0000-000078800000}"/>
    <cellStyle name="Normal 11 4 2 3 4" xfId="33786" xr:uid="{00000000-0005-0000-0000-000079800000}"/>
    <cellStyle name="Normal 11 4 2 4" xfId="33787" xr:uid="{00000000-0005-0000-0000-00007A800000}"/>
    <cellStyle name="Normal 11 4 2 4 2" xfId="33788" xr:uid="{00000000-0005-0000-0000-00007B800000}"/>
    <cellStyle name="Normal 11 4 2 4 2 2" xfId="33789" xr:uid="{00000000-0005-0000-0000-00007C800000}"/>
    <cellStyle name="Normal 11 4 2 4 3" xfId="33790" xr:uid="{00000000-0005-0000-0000-00007D800000}"/>
    <cellStyle name="Normal 11 4 2 5" xfId="33791" xr:uid="{00000000-0005-0000-0000-00007E800000}"/>
    <cellStyle name="Normal 11 4 2 5 2" xfId="33792" xr:uid="{00000000-0005-0000-0000-00007F800000}"/>
    <cellStyle name="Normal 11 4 2 5 2 2" xfId="33793" xr:uid="{00000000-0005-0000-0000-000080800000}"/>
    <cellStyle name="Normal 11 4 2 5 3" xfId="33794" xr:uid="{00000000-0005-0000-0000-000081800000}"/>
    <cellStyle name="Normal 11 4 2 6" xfId="33795" xr:uid="{00000000-0005-0000-0000-000082800000}"/>
    <cellStyle name="Normal 11 4 2 6 2" xfId="33796" xr:uid="{00000000-0005-0000-0000-000083800000}"/>
    <cellStyle name="Normal 11 4 2 6 2 2" xfId="33797" xr:uid="{00000000-0005-0000-0000-000084800000}"/>
    <cellStyle name="Normal 11 4 2 6 3" xfId="33798" xr:uid="{00000000-0005-0000-0000-000085800000}"/>
    <cellStyle name="Normal 11 4 2 7" xfId="33799" xr:uid="{00000000-0005-0000-0000-000086800000}"/>
    <cellStyle name="Normal 11 4 2 7 2" xfId="33800" xr:uid="{00000000-0005-0000-0000-000087800000}"/>
    <cellStyle name="Normal 11 4 2 8" xfId="33801" xr:uid="{00000000-0005-0000-0000-000088800000}"/>
    <cellStyle name="Normal 11 4 2 8 2" xfId="33802" xr:uid="{00000000-0005-0000-0000-000089800000}"/>
    <cellStyle name="Normal 11 4 2 9" xfId="33803" xr:uid="{00000000-0005-0000-0000-00008A800000}"/>
    <cellStyle name="Normal 11 4 3" xfId="33804" xr:uid="{00000000-0005-0000-0000-00008B800000}"/>
    <cellStyle name="Normal 11 4 3 2" xfId="33805" xr:uid="{00000000-0005-0000-0000-00008C800000}"/>
    <cellStyle name="Normal 11 4 3 2 2" xfId="33806" xr:uid="{00000000-0005-0000-0000-00008D800000}"/>
    <cellStyle name="Normal 11 4 3 2 2 2" xfId="33807" xr:uid="{00000000-0005-0000-0000-00008E800000}"/>
    <cellStyle name="Normal 11 4 3 2 3" xfId="33808" xr:uid="{00000000-0005-0000-0000-00008F800000}"/>
    <cellStyle name="Normal 11 4 3 3" xfId="33809" xr:uid="{00000000-0005-0000-0000-000090800000}"/>
    <cellStyle name="Normal 11 4 3 3 2" xfId="33810" xr:uid="{00000000-0005-0000-0000-000091800000}"/>
    <cellStyle name="Normal 11 4 3 3 2 2" xfId="33811" xr:uid="{00000000-0005-0000-0000-000092800000}"/>
    <cellStyle name="Normal 11 4 3 3 3" xfId="33812" xr:uid="{00000000-0005-0000-0000-000093800000}"/>
    <cellStyle name="Normal 11 4 3 4" xfId="33813" xr:uid="{00000000-0005-0000-0000-000094800000}"/>
    <cellStyle name="Normal 11 4 3 4 2" xfId="33814" xr:uid="{00000000-0005-0000-0000-000095800000}"/>
    <cellStyle name="Normal 11 4 3 4 2 2" xfId="33815" xr:uid="{00000000-0005-0000-0000-000096800000}"/>
    <cellStyle name="Normal 11 4 3 4 3" xfId="33816" xr:uid="{00000000-0005-0000-0000-000097800000}"/>
    <cellStyle name="Normal 11 4 3 5" xfId="33817" xr:uid="{00000000-0005-0000-0000-000098800000}"/>
    <cellStyle name="Normal 11 4 3 5 2" xfId="33818" xr:uid="{00000000-0005-0000-0000-000099800000}"/>
    <cellStyle name="Normal 11 4 3 6" xfId="33819" xr:uid="{00000000-0005-0000-0000-00009A800000}"/>
    <cellStyle name="Normal 11 4 3 6 2" xfId="33820" xr:uid="{00000000-0005-0000-0000-00009B800000}"/>
    <cellStyle name="Normal 11 4 3 7" xfId="33821" xr:uid="{00000000-0005-0000-0000-00009C800000}"/>
    <cellStyle name="Normal 11 4 4" xfId="33822" xr:uid="{00000000-0005-0000-0000-00009D800000}"/>
    <cellStyle name="Normal 11 4 4 2" xfId="33823" xr:uid="{00000000-0005-0000-0000-00009E800000}"/>
    <cellStyle name="Normal 11 4 4 2 2" xfId="33824" xr:uid="{00000000-0005-0000-0000-00009F800000}"/>
    <cellStyle name="Normal 11 4 4 2 2 2" xfId="33825" xr:uid="{00000000-0005-0000-0000-0000A0800000}"/>
    <cellStyle name="Normal 11 4 4 2 3" xfId="33826" xr:uid="{00000000-0005-0000-0000-0000A1800000}"/>
    <cellStyle name="Normal 11 4 4 3" xfId="33827" xr:uid="{00000000-0005-0000-0000-0000A2800000}"/>
    <cellStyle name="Normal 11 4 4 3 2" xfId="33828" xr:uid="{00000000-0005-0000-0000-0000A3800000}"/>
    <cellStyle name="Normal 11 4 4 4" xfId="33829" xr:uid="{00000000-0005-0000-0000-0000A4800000}"/>
    <cellStyle name="Normal 11 4 5" xfId="33830" xr:uid="{00000000-0005-0000-0000-0000A5800000}"/>
    <cellStyle name="Normal 11 4 5 2" xfId="33831" xr:uid="{00000000-0005-0000-0000-0000A6800000}"/>
    <cellStyle name="Normal 11 4 5 2 2" xfId="33832" xr:uid="{00000000-0005-0000-0000-0000A7800000}"/>
    <cellStyle name="Normal 11 4 5 3" xfId="33833" xr:uid="{00000000-0005-0000-0000-0000A8800000}"/>
    <cellStyle name="Normal 11 4 6" xfId="33834" xr:uid="{00000000-0005-0000-0000-0000A9800000}"/>
    <cellStyle name="Normal 11 4 6 2" xfId="33835" xr:uid="{00000000-0005-0000-0000-0000AA800000}"/>
    <cellStyle name="Normal 11 4 6 2 2" xfId="33836" xr:uid="{00000000-0005-0000-0000-0000AB800000}"/>
    <cellStyle name="Normal 11 4 6 3" xfId="33837" xr:uid="{00000000-0005-0000-0000-0000AC800000}"/>
    <cellStyle name="Normal 11 4 7" xfId="33838" xr:uid="{00000000-0005-0000-0000-0000AD800000}"/>
    <cellStyle name="Normal 11 4 7 2" xfId="33839" xr:uid="{00000000-0005-0000-0000-0000AE800000}"/>
    <cellStyle name="Normal 11 4 7 2 2" xfId="33840" xr:uid="{00000000-0005-0000-0000-0000AF800000}"/>
    <cellStyle name="Normal 11 4 7 3" xfId="33841" xr:uid="{00000000-0005-0000-0000-0000B0800000}"/>
    <cellStyle name="Normal 11 4 8" xfId="33842" xr:uid="{00000000-0005-0000-0000-0000B1800000}"/>
    <cellStyle name="Normal 11 4 8 2" xfId="33843" xr:uid="{00000000-0005-0000-0000-0000B2800000}"/>
    <cellStyle name="Normal 11 4 9" xfId="33844" xr:uid="{00000000-0005-0000-0000-0000B3800000}"/>
    <cellStyle name="Normal 11 4 9 2" xfId="33845" xr:uid="{00000000-0005-0000-0000-0000B4800000}"/>
    <cellStyle name="Normal 11 5" xfId="2599" xr:uid="{00000000-0005-0000-0000-0000B5800000}"/>
    <cellStyle name="Normal 11 5 10" xfId="33846" xr:uid="{00000000-0005-0000-0000-0000B6800000}"/>
    <cellStyle name="Normal 11 5 2" xfId="33847" xr:uid="{00000000-0005-0000-0000-0000B7800000}"/>
    <cellStyle name="Normal 11 5 2 2" xfId="33848" xr:uid="{00000000-0005-0000-0000-0000B8800000}"/>
    <cellStyle name="Normal 11 5 2 2 2" xfId="33849" xr:uid="{00000000-0005-0000-0000-0000B9800000}"/>
    <cellStyle name="Normal 11 5 2 2 2 2" xfId="33850" xr:uid="{00000000-0005-0000-0000-0000BA800000}"/>
    <cellStyle name="Normal 11 5 2 2 3" xfId="33851" xr:uid="{00000000-0005-0000-0000-0000BB800000}"/>
    <cellStyle name="Normal 11 5 2 3" xfId="33852" xr:uid="{00000000-0005-0000-0000-0000BC800000}"/>
    <cellStyle name="Normal 11 5 2 3 2" xfId="33853" xr:uid="{00000000-0005-0000-0000-0000BD800000}"/>
    <cellStyle name="Normal 11 5 2 3 2 2" xfId="33854" xr:uid="{00000000-0005-0000-0000-0000BE800000}"/>
    <cellStyle name="Normal 11 5 2 3 3" xfId="33855" xr:uid="{00000000-0005-0000-0000-0000BF800000}"/>
    <cellStyle name="Normal 11 5 2 4" xfId="33856" xr:uid="{00000000-0005-0000-0000-0000C0800000}"/>
    <cellStyle name="Normal 11 5 2 4 2" xfId="33857" xr:uid="{00000000-0005-0000-0000-0000C1800000}"/>
    <cellStyle name="Normal 11 5 2 4 2 2" xfId="33858" xr:uid="{00000000-0005-0000-0000-0000C2800000}"/>
    <cellStyle name="Normal 11 5 2 4 3" xfId="33859" xr:uid="{00000000-0005-0000-0000-0000C3800000}"/>
    <cellStyle name="Normal 11 5 2 5" xfId="33860" xr:uid="{00000000-0005-0000-0000-0000C4800000}"/>
    <cellStyle name="Normal 11 5 2 5 2" xfId="33861" xr:uid="{00000000-0005-0000-0000-0000C5800000}"/>
    <cellStyle name="Normal 11 5 2 6" xfId="33862" xr:uid="{00000000-0005-0000-0000-0000C6800000}"/>
    <cellStyle name="Normal 11 5 2 6 2" xfId="33863" xr:uid="{00000000-0005-0000-0000-0000C7800000}"/>
    <cellStyle name="Normal 11 5 2 7" xfId="33864" xr:uid="{00000000-0005-0000-0000-0000C8800000}"/>
    <cellStyle name="Normal 11 5 3" xfId="33865" xr:uid="{00000000-0005-0000-0000-0000C9800000}"/>
    <cellStyle name="Normal 11 5 3 2" xfId="33866" xr:uid="{00000000-0005-0000-0000-0000CA800000}"/>
    <cellStyle name="Normal 11 5 3 2 2" xfId="33867" xr:uid="{00000000-0005-0000-0000-0000CB800000}"/>
    <cellStyle name="Normal 11 5 3 2 2 2" xfId="33868" xr:uid="{00000000-0005-0000-0000-0000CC800000}"/>
    <cellStyle name="Normal 11 5 3 2 3" xfId="33869" xr:uid="{00000000-0005-0000-0000-0000CD800000}"/>
    <cellStyle name="Normal 11 5 3 3" xfId="33870" xr:uid="{00000000-0005-0000-0000-0000CE800000}"/>
    <cellStyle name="Normal 11 5 3 3 2" xfId="33871" xr:uid="{00000000-0005-0000-0000-0000CF800000}"/>
    <cellStyle name="Normal 11 5 3 4" xfId="33872" xr:uid="{00000000-0005-0000-0000-0000D0800000}"/>
    <cellStyle name="Normal 11 5 4" xfId="33873" xr:uid="{00000000-0005-0000-0000-0000D1800000}"/>
    <cellStyle name="Normal 11 5 4 2" xfId="33874" xr:uid="{00000000-0005-0000-0000-0000D2800000}"/>
    <cellStyle name="Normal 11 5 4 2 2" xfId="33875" xr:uid="{00000000-0005-0000-0000-0000D3800000}"/>
    <cellStyle name="Normal 11 5 4 3" xfId="33876" xr:uid="{00000000-0005-0000-0000-0000D4800000}"/>
    <cellStyle name="Normal 11 5 5" xfId="33877" xr:uid="{00000000-0005-0000-0000-0000D5800000}"/>
    <cellStyle name="Normal 11 5 5 2" xfId="33878" xr:uid="{00000000-0005-0000-0000-0000D6800000}"/>
    <cellStyle name="Normal 11 5 5 2 2" xfId="33879" xr:uid="{00000000-0005-0000-0000-0000D7800000}"/>
    <cellStyle name="Normal 11 5 5 3" xfId="33880" xr:uid="{00000000-0005-0000-0000-0000D8800000}"/>
    <cellStyle name="Normal 11 5 6" xfId="33881" xr:uid="{00000000-0005-0000-0000-0000D9800000}"/>
    <cellStyle name="Normal 11 5 6 2" xfId="33882" xr:uid="{00000000-0005-0000-0000-0000DA800000}"/>
    <cellStyle name="Normal 11 5 6 2 2" xfId="33883" xr:uid="{00000000-0005-0000-0000-0000DB800000}"/>
    <cellStyle name="Normal 11 5 6 3" xfId="33884" xr:uid="{00000000-0005-0000-0000-0000DC800000}"/>
    <cellStyle name="Normal 11 5 7" xfId="33885" xr:uid="{00000000-0005-0000-0000-0000DD800000}"/>
    <cellStyle name="Normal 11 5 7 2" xfId="33886" xr:uid="{00000000-0005-0000-0000-0000DE800000}"/>
    <cellStyle name="Normal 11 5 8" xfId="33887" xr:uid="{00000000-0005-0000-0000-0000DF800000}"/>
    <cellStyle name="Normal 11 5 8 2" xfId="33888" xr:uid="{00000000-0005-0000-0000-0000E0800000}"/>
    <cellStyle name="Normal 11 5 9" xfId="33889" xr:uid="{00000000-0005-0000-0000-0000E1800000}"/>
    <cellStyle name="Normal 11 6" xfId="33890" xr:uid="{00000000-0005-0000-0000-0000E2800000}"/>
    <cellStyle name="Normal 11 6 2" xfId="33891" xr:uid="{00000000-0005-0000-0000-0000E3800000}"/>
    <cellStyle name="Normal 11 6 2 2" xfId="33892" xr:uid="{00000000-0005-0000-0000-0000E4800000}"/>
    <cellStyle name="Normal 11 6 2 2 2" xfId="33893" xr:uid="{00000000-0005-0000-0000-0000E5800000}"/>
    <cellStyle name="Normal 11 6 2 3" xfId="33894" xr:uid="{00000000-0005-0000-0000-0000E6800000}"/>
    <cellStyle name="Normal 11 6 3" xfId="33895" xr:uid="{00000000-0005-0000-0000-0000E7800000}"/>
    <cellStyle name="Normal 11 6 3 2" xfId="33896" xr:uid="{00000000-0005-0000-0000-0000E8800000}"/>
    <cellStyle name="Normal 11 6 3 2 2" xfId="33897" xr:uid="{00000000-0005-0000-0000-0000E9800000}"/>
    <cellStyle name="Normal 11 6 3 3" xfId="33898" xr:uid="{00000000-0005-0000-0000-0000EA800000}"/>
    <cellStyle name="Normal 11 6 4" xfId="33899" xr:uid="{00000000-0005-0000-0000-0000EB800000}"/>
    <cellStyle name="Normal 11 6 4 2" xfId="33900" xr:uid="{00000000-0005-0000-0000-0000EC800000}"/>
    <cellStyle name="Normal 11 6 4 2 2" xfId="33901" xr:uid="{00000000-0005-0000-0000-0000ED800000}"/>
    <cellStyle name="Normal 11 6 4 3" xfId="33902" xr:uid="{00000000-0005-0000-0000-0000EE800000}"/>
    <cellStyle name="Normal 11 6 5" xfId="33903" xr:uid="{00000000-0005-0000-0000-0000EF800000}"/>
    <cellStyle name="Normal 11 6 5 2" xfId="33904" xr:uid="{00000000-0005-0000-0000-0000F0800000}"/>
    <cellStyle name="Normal 11 6 6" xfId="33905" xr:uid="{00000000-0005-0000-0000-0000F1800000}"/>
    <cellStyle name="Normal 11 6 6 2" xfId="33906" xr:uid="{00000000-0005-0000-0000-0000F2800000}"/>
    <cellStyle name="Normal 11 6 7" xfId="33907" xr:uid="{00000000-0005-0000-0000-0000F3800000}"/>
    <cellStyle name="Normal 11 7" xfId="33908" xr:uid="{00000000-0005-0000-0000-0000F4800000}"/>
    <cellStyle name="Normal 11 7 2" xfId="33909" xr:uid="{00000000-0005-0000-0000-0000F5800000}"/>
    <cellStyle name="Normal 11 7 2 2" xfId="33910" xr:uid="{00000000-0005-0000-0000-0000F6800000}"/>
    <cellStyle name="Normal 11 7 2 2 2" xfId="33911" xr:uid="{00000000-0005-0000-0000-0000F7800000}"/>
    <cellStyle name="Normal 11 7 2 3" xfId="33912" xr:uid="{00000000-0005-0000-0000-0000F8800000}"/>
    <cellStyle name="Normal 11 7 3" xfId="33913" xr:uid="{00000000-0005-0000-0000-0000F9800000}"/>
    <cellStyle name="Normal 11 7 3 2" xfId="33914" xr:uid="{00000000-0005-0000-0000-0000FA800000}"/>
    <cellStyle name="Normal 11 7 4" xfId="33915" xr:uid="{00000000-0005-0000-0000-0000FB800000}"/>
    <cellStyle name="Normal 11 8" xfId="33916" xr:uid="{00000000-0005-0000-0000-0000FC800000}"/>
    <cellStyle name="Normal 11 8 2" xfId="33917" xr:uid="{00000000-0005-0000-0000-0000FD800000}"/>
    <cellStyle name="Normal 11 8 2 2" xfId="33918" xr:uid="{00000000-0005-0000-0000-0000FE800000}"/>
    <cellStyle name="Normal 11 8 3" xfId="33919" xr:uid="{00000000-0005-0000-0000-0000FF800000}"/>
    <cellStyle name="Normal 11 9" xfId="33920" xr:uid="{00000000-0005-0000-0000-000000810000}"/>
    <cellStyle name="Normal 11 9 2" xfId="33921" xr:uid="{00000000-0005-0000-0000-000001810000}"/>
    <cellStyle name="Normal 11 9 2 2" xfId="33922" xr:uid="{00000000-0005-0000-0000-000002810000}"/>
    <cellStyle name="Normal 11 9 3" xfId="33923" xr:uid="{00000000-0005-0000-0000-000003810000}"/>
    <cellStyle name="Normal 12" xfId="1721" xr:uid="{00000000-0005-0000-0000-000004810000}"/>
    <cellStyle name="Normal 12 10" xfId="33924" xr:uid="{00000000-0005-0000-0000-000005810000}"/>
    <cellStyle name="Normal 12 10 2" xfId="33925" xr:uid="{00000000-0005-0000-0000-000006810000}"/>
    <cellStyle name="Normal 12 10 2 2" xfId="33926" xr:uid="{00000000-0005-0000-0000-000007810000}"/>
    <cellStyle name="Normal 12 10 3" xfId="33927" xr:uid="{00000000-0005-0000-0000-000008810000}"/>
    <cellStyle name="Normal 12 11" xfId="33928" xr:uid="{00000000-0005-0000-0000-000009810000}"/>
    <cellStyle name="Normal 12 11 2" xfId="33929" xr:uid="{00000000-0005-0000-0000-00000A810000}"/>
    <cellStyle name="Normal 12 12" xfId="33930" xr:uid="{00000000-0005-0000-0000-00000B810000}"/>
    <cellStyle name="Normal 12 12 2" xfId="33931" xr:uid="{00000000-0005-0000-0000-00000C810000}"/>
    <cellStyle name="Normal 12 13" xfId="33932" xr:uid="{00000000-0005-0000-0000-00000D810000}"/>
    <cellStyle name="Normal 12 2" xfId="1722" xr:uid="{00000000-0005-0000-0000-00000E810000}"/>
    <cellStyle name="Normal 12 2 10" xfId="33934" xr:uid="{00000000-0005-0000-0000-00000F810000}"/>
    <cellStyle name="Normal 12 2 10 2" xfId="33935" xr:uid="{00000000-0005-0000-0000-000010810000}"/>
    <cellStyle name="Normal 12 2 11" xfId="33936" xr:uid="{00000000-0005-0000-0000-000011810000}"/>
    <cellStyle name="Normal 12 2 12" xfId="33933" xr:uid="{00000000-0005-0000-0000-000012810000}"/>
    <cellStyle name="Normal 12 2 2" xfId="33937" xr:uid="{00000000-0005-0000-0000-000013810000}"/>
    <cellStyle name="Normal 12 2 2 10" xfId="33938" xr:uid="{00000000-0005-0000-0000-000014810000}"/>
    <cellStyle name="Normal 12 2 2 2" xfId="33939" xr:uid="{00000000-0005-0000-0000-000015810000}"/>
    <cellStyle name="Normal 12 2 2 2 2" xfId="33940" xr:uid="{00000000-0005-0000-0000-000016810000}"/>
    <cellStyle name="Normal 12 2 2 2 2 2" xfId="33941" xr:uid="{00000000-0005-0000-0000-000017810000}"/>
    <cellStyle name="Normal 12 2 2 2 2 2 2" xfId="33942" xr:uid="{00000000-0005-0000-0000-000018810000}"/>
    <cellStyle name="Normal 12 2 2 2 2 2 2 2" xfId="33943" xr:uid="{00000000-0005-0000-0000-000019810000}"/>
    <cellStyle name="Normal 12 2 2 2 2 2 3" xfId="33944" xr:uid="{00000000-0005-0000-0000-00001A810000}"/>
    <cellStyle name="Normal 12 2 2 2 2 3" xfId="33945" xr:uid="{00000000-0005-0000-0000-00001B810000}"/>
    <cellStyle name="Normal 12 2 2 2 2 3 2" xfId="33946" xr:uid="{00000000-0005-0000-0000-00001C810000}"/>
    <cellStyle name="Normal 12 2 2 2 2 3 2 2" xfId="33947" xr:uid="{00000000-0005-0000-0000-00001D810000}"/>
    <cellStyle name="Normal 12 2 2 2 2 3 3" xfId="33948" xr:uid="{00000000-0005-0000-0000-00001E810000}"/>
    <cellStyle name="Normal 12 2 2 2 2 4" xfId="33949" xr:uid="{00000000-0005-0000-0000-00001F810000}"/>
    <cellStyle name="Normal 12 2 2 2 2 4 2" xfId="33950" xr:uid="{00000000-0005-0000-0000-000020810000}"/>
    <cellStyle name="Normal 12 2 2 2 2 4 2 2" xfId="33951" xr:uid="{00000000-0005-0000-0000-000021810000}"/>
    <cellStyle name="Normal 12 2 2 2 2 4 3" xfId="33952" xr:uid="{00000000-0005-0000-0000-000022810000}"/>
    <cellStyle name="Normal 12 2 2 2 2 5" xfId="33953" xr:uid="{00000000-0005-0000-0000-000023810000}"/>
    <cellStyle name="Normal 12 2 2 2 2 5 2" xfId="33954" xr:uid="{00000000-0005-0000-0000-000024810000}"/>
    <cellStyle name="Normal 12 2 2 2 2 6" xfId="33955" xr:uid="{00000000-0005-0000-0000-000025810000}"/>
    <cellStyle name="Normal 12 2 2 2 2 6 2" xfId="33956" xr:uid="{00000000-0005-0000-0000-000026810000}"/>
    <cellStyle name="Normal 12 2 2 2 2 7" xfId="33957" xr:uid="{00000000-0005-0000-0000-000027810000}"/>
    <cellStyle name="Normal 12 2 2 2 3" xfId="33958" xr:uid="{00000000-0005-0000-0000-000028810000}"/>
    <cellStyle name="Normal 12 2 2 2 3 2" xfId="33959" xr:uid="{00000000-0005-0000-0000-000029810000}"/>
    <cellStyle name="Normal 12 2 2 2 3 2 2" xfId="33960" xr:uid="{00000000-0005-0000-0000-00002A810000}"/>
    <cellStyle name="Normal 12 2 2 2 3 2 2 2" xfId="33961" xr:uid="{00000000-0005-0000-0000-00002B810000}"/>
    <cellStyle name="Normal 12 2 2 2 3 2 3" xfId="33962" xr:uid="{00000000-0005-0000-0000-00002C810000}"/>
    <cellStyle name="Normal 12 2 2 2 3 3" xfId="33963" xr:uid="{00000000-0005-0000-0000-00002D810000}"/>
    <cellStyle name="Normal 12 2 2 2 3 3 2" xfId="33964" xr:uid="{00000000-0005-0000-0000-00002E810000}"/>
    <cellStyle name="Normal 12 2 2 2 3 4" xfId="33965" xr:uid="{00000000-0005-0000-0000-00002F810000}"/>
    <cellStyle name="Normal 12 2 2 2 4" xfId="33966" xr:uid="{00000000-0005-0000-0000-000030810000}"/>
    <cellStyle name="Normal 12 2 2 2 4 2" xfId="33967" xr:uid="{00000000-0005-0000-0000-000031810000}"/>
    <cellStyle name="Normal 12 2 2 2 4 2 2" xfId="33968" xr:uid="{00000000-0005-0000-0000-000032810000}"/>
    <cellStyle name="Normal 12 2 2 2 4 3" xfId="33969" xr:uid="{00000000-0005-0000-0000-000033810000}"/>
    <cellStyle name="Normal 12 2 2 2 5" xfId="33970" xr:uid="{00000000-0005-0000-0000-000034810000}"/>
    <cellStyle name="Normal 12 2 2 2 5 2" xfId="33971" xr:uid="{00000000-0005-0000-0000-000035810000}"/>
    <cellStyle name="Normal 12 2 2 2 5 2 2" xfId="33972" xr:uid="{00000000-0005-0000-0000-000036810000}"/>
    <cellStyle name="Normal 12 2 2 2 5 3" xfId="33973" xr:uid="{00000000-0005-0000-0000-000037810000}"/>
    <cellStyle name="Normal 12 2 2 2 6" xfId="33974" xr:uid="{00000000-0005-0000-0000-000038810000}"/>
    <cellStyle name="Normal 12 2 2 2 6 2" xfId="33975" xr:uid="{00000000-0005-0000-0000-000039810000}"/>
    <cellStyle name="Normal 12 2 2 2 6 2 2" xfId="33976" xr:uid="{00000000-0005-0000-0000-00003A810000}"/>
    <cellStyle name="Normal 12 2 2 2 6 3" xfId="33977" xr:uid="{00000000-0005-0000-0000-00003B810000}"/>
    <cellStyle name="Normal 12 2 2 2 7" xfId="33978" xr:uid="{00000000-0005-0000-0000-00003C810000}"/>
    <cellStyle name="Normal 12 2 2 2 7 2" xfId="33979" xr:uid="{00000000-0005-0000-0000-00003D810000}"/>
    <cellStyle name="Normal 12 2 2 2 8" xfId="33980" xr:uid="{00000000-0005-0000-0000-00003E810000}"/>
    <cellStyle name="Normal 12 2 2 2 8 2" xfId="33981" xr:uid="{00000000-0005-0000-0000-00003F810000}"/>
    <cellStyle name="Normal 12 2 2 2 9" xfId="33982" xr:uid="{00000000-0005-0000-0000-000040810000}"/>
    <cellStyle name="Normal 12 2 2 3" xfId="33983" xr:uid="{00000000-0005-0000-0000-000041810000}"/>
    <cellStyle name="Normal 12 2 2 3 2" xfId="33984" xr:uid="{00000000-0005-0000-0000-000042810000}"/>
    <cellStyle name="Normal 12 2 2 3 2 2" xfId="33985" xr:uid="{00000000-0005-0000-0000-000043810000}"/>
    <cellStyle name="Normal 12 2 2 3 2 2 2" xfId="33986" xr:uid="{00000000-0005-0000-0000-000044810000}"/>
    <cellStyle name="Normal 12 2 2 3 2 3" xfId="33987" xr:uid="{00000000-0005-0000-0000-000045810000}"/>
    <cellStyle name="Normal 12 2 2 3 3" xfId="33988" xr:uid="{00000000-0005-0000-0000-000046810000}"/>
    <cellStyle name="Normal 12 2 2 3 3 2" xfId="33989" xr:uid="{00000000-0005-0000-0000-000047810000}"/>
    <cellStyle name="Normal 12 2 2 3 3 2 2" xfId="33990" xr:uid="{00000000-0005-0000-0000-000048810000}"/>
    <cellStyle name="Normal 12 2 2 3 3 3" xfId="33991" xr:uid="{00000000-0005-0000-0000-000049810000}"/>
    <cellStyle name="Normal 12 2 2 3 4" xfId="33992" xr:uid="{00000000-0005-0000-0000-00004A810000}"/>
    <cellStyle name="Normal 12 2 2 3 4 2" xfId="33993" xr:uid="{00000000-0005-0000-0000-00004B810000}"/>
    <cellStyle name="Normal 12 2 2 3 4 2 2" xfId="33994" xr:uid="{00000000-0005-0000-0000-00004C810000}"/>
    <cellStyle name="Normal 12 2 2 3 4 3" xfId="33995" xr:uid="{00000000-0005-0000-0000-00004D810000}"/>
    <cellStyle name="Normal 12 2 2 3 5" xfId="33996" xr:uid="{00000000-0005-0000-0000-00004E810000}"/>
    <cellStyle name="Normal 12 2 2 3 5 2" xfId="33997" xr:uid="{00000000-0005-0000-0000-00004F810000}"/>
    <cellStyle name="Normal 12 2 2 3 6" xfId="33998" xr:uid="{00000000-0005-0000-0000-000050810000}"/>
    <cellStyle name="Normal 12 2 2 3 6 2" xfId="33999" xr:uid="{00000000-0005-0000-0000-000051810000}"/>
    <cellStyle name="Normal 12 2 2 3 7" xfId="34000" xr:uid="{00000000-0005-0000-0000-000052810000}"/>
    <cellStyle name="Normal 12 2 2 4" xfId="34001" xr:uid="{00000000-0005-0000-0000-000053810000}"/>
    <cellStyle name="Normal 12 2 2 4 2" xfId="34002" xr:uid="{00000000-0005-0000-0000-000054810000}"/>
    <cellStyle name="Normal 12 2 2 4 2 2" xfId="34003" xr:uid="{00000000-0005-0000-0000-000055810000}"/>
    <cellStyle name="Normal 12 2 2 4 2 2 2" xfId="34004" xr:uid="{00000000-0005-0000-0000-000056810000}"/>
    <cellStyle name="Normal 12 2 2 4 2 3" xfId="34005" xr:uid="{00000000-0005-0000-0000-000057810000}"/>
    <cellStyle name="Normal 12 2 2 4 3" xfId="34006" xr:uid="{00000000-0005-0000-0000-000058810000}"/>
    <cellStyle name="Normal 12 2 2 4 3 2" xfId="34007" xr:uid="{00000000-0005-0000-0000-000059810000}"/>
    <cellStyle name="Normal 12 2 2 4 4" xfId="34008" xr:uid="{00000000-0005-0000-0000-00005A810000}"/>
    <cellStyle name="Normal 12 2 2 5" xfId="34009" xr:uid="{00000000-0005-0000-0000-00005B810000}"/>
    <cellStyle name="Normal 12 2 2 5 2" xfId="34010" xr:uid="{00000000-0005-0000-0000-00005C810000}"/>
    <cellStyle name="Normal 12 2 2 5 2 2" xfId="34011" xr:uid="{00000000-0005-0000-0000-00005D810000}"/>
    <cellStyle name="Normal 12 2 2 5 3" xfId="34012" xr:uid="{00000000-0005-0000-0000-00005E810000}"/>
    <cellStyle name="Normal 12 2 2 6" xfId="34013" xr:uid="{00000000-0005-0000-0000-00005F810000}"/>
    <cellStyle name="Normal 12 2 2 6 2" xfId="34014" xr:uid="{00000000-0005-0000-0000-000060810000}"/>
    <cellStyle name="Normal 12 2 2 6 2 2" xfId="34015" xr:uid="{00000000-0005-0000-0000-000061810000}"/>
    <cellStyle name="Normal 12 2 2 6 3" xfId="34016" xr:uid="{00000000-0005-0000-0000-000062810000}"/>
    <cellStyle name="Normal 12 2 2 7" xfId="34017" xr:uid="{00000000-0005-0000-0000-000063810000}"/>
    <cellStyle name="Normal 12 2 2 7 2" xfId="34018" xr:uid="{00000000-0005-0000-0000-000064810000}"/>
    <cellStyle name="Normal 12 2 2 7 2 2" xfId="34019" xr:uid="{00000000-0005-0000-0000-000065810000}"/>
    <cellStyle name="Normal 12 2 2 7 3" xfId="34020" xr:uid="{00000000-0005-0000-0000-000066810000}"/>
    <cellStyle name="Normal 12 2 2 8" xfId="34021" xr:uid="{00000000-0005-0000-0000-000067810000}"/>
    <cellStyle name="Normal 12 2 2 8 2" xfId="34022" xr:uid="{00000000-0005-0000-0000-000068810000}"/>
    <cellStyle name="Normal 12 2 2 9" xfId="34023" xr:uid="{00000000-0005-0000-0000-000069810000}"/>
    <cellStyle name="Normal 12 2 2 9 2" xfId="34024" xr:uid="{00000000-0005-0000-0000-00006A810000}"/>
    <cellStyle name="Normal 12 2 3" xfId="34025" xr:uid="{00000000-0005-0000-0000-00006B810000}"/>
    <cellStyle name="Normal 12 2 3 2" xfId="34026" xr:uid="{00000000-0005-0000-0000-00006C810000}"/>
    <cellStyle name="Normal 12 2 3 2 2" xfId="34027" xr:uid="{00000000-0005-0000-0000-00006D810000}"/>
    <cellStyle name="Normal 12 2 3 2 2 2" xfId="34028" xr:uid="{00000000-0005-0000-0000-00006E810000}"/>
    <cellStyle name="Normal 12 2 3 2 2 2 2" xfId="34029" xr:uid="{00000000-0005-0000-0000-00006F810000}"/>
    <cellStyle name="Normal 12 2 3 2 2 3" xfId="34030" xr:uid="{00000000-0005-0000-0000-000070810000}"/>
    <cellStyle name="Normal 12 2 3 2 3" xfId="34031" xr:uid="{00000000-0005-0000-0000-000071810000}"/>
    <cellStyle name="Normal 12 2 3 2 3 2" xfId="34032" xr:uid="{00000000-0005-0000-0000-000072810000}"/>
    <cellStyle name="Normal 12 2 3 2 3 2 2" xfId="34033" xr:uid="{00000000-0005-0000-0000-000073810000}"/>
    <cellStyle name="Normal 12 2 3 2 3 3" xfId="34034" xr:uid="{00000000-0005-0000-0000-000074810000}"/>
    <cellStyle name="Normal 12 2 3 2 4" xfId="34035" xr:uid="{00000000-0005-0000-0000-000075810000}"/>
    <cellStyle name="Normal 12 2 3 2 4 2" xfId="34036" xr:uid="{00000000-0005-0000-0000-000076810000}"/>
    <cellStyle name="Normal 12 2 3 2 4 2 2" xfId="34037" xr:uid="{00000000-0005-0000-0000-000077810000}"/>
    <cellStyle name="Normal 12 2 3 2 4 3" xfId="34038" xr:uid="{00000000-0005-0000-0000-000078810000}"/>
    <cellStyle name="Normal 12 2 3 2 5" xfId="34039" xr:uid="{00000000-0005-0000-0000-000079810000}"/>
    <cellStyle name="Normal 12 2 3 2 5 2" xfId="34040" xr:uid="{00000000-0005-0000-0000-00007A810000}"/>
    <cellStyle name="Normal 12 2 3 2 6" xfId="34041" xr:uid="{00000000-0005-0000-0000-00007B810000}"/>
    <cellStyle name="Normal 12 2 3 2 6 2" xfId="34042" xr:uid="{00000000-0005-0000-0000-00007C810000}"/>
    <cellStyle name="Normal 12 2 3 2 7" xfId="34043" xr:uid="{00000000-0005-0000-0000-00007D810000}"/>
    <cellStyle name="Normal 12 2 3 3" xfId="34044" xr:uid="{00000000-0005-0000-0000-00007E810000}"/>
    <cellStyle name="Normal 12 2 3 3 2" xfId="34045" xr:uid="{00000000-0005-0000-0000-00007F810000}"/>
    <cellStyle name="Normal 12 2 3 3 2 2" xfId="34046" xr:uid="{00000000-0005-0000-0000-000080810000}"/>
    <cellStyle name="Normal 12 2 3 3 2 2 2" xfId="34047" xr:uid="{00000000-0005-0000-0000-000081810000}"/>
    <cellStyle name="Normal 12 2 3 3 2 3" xfId="34048" xr:uid="{00000000-0005-0000-0000-000082810000}"/>
    <cellStyle name="Normal 12 2 3 3 3" xfId="34049" xr:uid="{00000000-0005-0000-0000-000083810000}"/>
    <cellStyle name="Normal 12 2 3 3 3 2" xfId="34050" xr:uid="{00000000-0005-0000-0000-000084810000}"/>
    <cellStyle name="Normal 12 2 3 3 4" xfId="34051" xr:uid="{00000000-0005-0000-0000-000085810000}"/>
    <cellStyle name="Normal 12 2 3 4" xfId="34052" xr:uid="{00000000-0005-0000-0000-000086810000}"/>
    <cellStyle name="Normal 12 2 3 4 2" xfId="34053" xr:uid="{00000000-0005-0000-0000-000087810000}"/>
    <cellStyle name="Normal 12 2 3 4 2 2" xfId="34054" xr:uid="{00000000-0005-0000-0000-000088810000}"/>
    <cellStyle name="Normal 12 2 3 4 3" xfId="34055" xr:uid="{00000000-0005-0000-0000-000089810000}"/>
    <cellStyle name="Normal 12 2 3 5" xfId="34056" xr:uid="{00000000-0005-0000-0000-00008A810000}"/>
    <cellStyle name="Normal 12 2 3 5 2" xfId="34057" xr:uid="{00000000-0005-0000-0000-00008B810000}"/>
    <cellStyle name="Normal 12 2 3 5 2 2" xfId="34058" xr:uid="{00000000-0005-0000-0000-00008C810000}"/>
    <cellStyle name="Normal 12 2 3 5 3" xfId="34059" xr:uid="{00000000-0005-0000-0000-00008D810000}"/>
    <cellStyle name="Normal 12 2 3 6" xfId="34060" xr:uid="{00000000-0005-0000-0000-00008E810000}"/>
    <cellStyle name="Normal 12 2 3 6 2" xfId="34061" xr:uid="{00000000-0005-0000-0000-00008F810000}"/>
    <cellStyle name="Normal 12 2 3 6 2 2" xfId="34062" xr:uid="{00000000-0005-0000-0000-000090810000}"/>
    <cellStyle name="Normal 12 2 3 6 3" xfId="34063" xr:uid="{00000000-0005-0000-0000-000091810000}"/>
    <cellStyle name="Normal 12 2 3 7" xfId="34064" xr:uid="{00000000-0005-0000-0000-000092810000}"/>
    <cellStyle name="Normal 12 2 3 7 2" xfId="34065" xr:uid="{00000000-0005-0000-0000-000093810000}"/>
    <cellStyle name="Normal 12 2 3 8" xfId="34066" xr:uid="{00000000-0005-0000-0000-000094810000}"/>
    <cellStyle name="Normal 12 2 3 8 2" xfId="34067" xr:uid="{00000000-0005-0000-0000-000095810000}"/>
    <cellStyle name="Normal 12 2 3 9" xfId="34068" xr:uid="{00000000-0005-0000-0000-000096810000}"/>
    <cellStyle name="Normal 12 2 4" xfId="34069" xr:uid="{00000000-0005-0000-0000-000097810000}"/>
    <cellStyle name="Normal 12 2 4 2" xfId="34070" xr:uid="{00000000-0005-0000-0000-000098810000}"/>
    <cellStyle name="Normal 12 2 4 2 2" xfId="34071" xr:uid="{00000000-0005-0000-0000-000099810000}"/>
    <cellStyle name="Normal 12 2 4 2 2 2" xfId="34072" xr:uid="{00000000-0005-0000-0000-00009A810000}"/>
    <cellStyle name="Normal 12 2 4 2 3" xfId="34073" xr:uid="{00000000-0005-0000-0000-00009B810000}"/>
    <cellStyle name="Normal 12 2 4 3" xfId="34074" xr:uid="{00000000-0005-0000-0000-00009C810000}"/>
    <cellStyle name="Normal 12 2 4 3 2" xfId="34075" xr:uid="{00000000-0005-0000-0000-00009D810000}"/>
    <cellStyle name="Normal 12 2 4 3 2 2" xfId="34076" xr:uid="{00000000-0005-0000-0000-00009E810000}"/>
    <cellStyle name="Normal 12 2 4 3 3" xfId="34077" xr:uid="{00000000-0005-0000-0000-00009F810000}"/>
    <cellStyle name="Normal 12 2 4 4" xfId="34078" xr:uid="{00000000-0005-0000-0000-0000A0810000}"/>
    <cellStyle name="Normal 12 2 4 4 2" xfId="34079" xr:uid="{00000000-0005-0000-0000-0000A1810000}"/>
    <cellStyle name="Normal 12 2 4 4 2 2" xfId="34080" xr:uid="{00000000-0005-0000-0000-0000A2810000}"/>
    <cellStyle name="Normal 12 2 4 4 3" xfId="34081" xr:uid="{00000000-0005-0000-0000-0000A3810000}"/>
    <cellStyle name="Normal 12 2 4 5" xfId="34082" xr:uid="{00000000-0005-0000-0000-0000A4810000}"/>
    <cellStyle name="Normal 12 2 4 5 2" xfId="34083" xr:uid="{00000000-0005-0000-0000-0000A5810000}"/>
    <cellStyle name="Normal 12 2 4 6" xfId="34084" xr:uid="{00000000-0005-0000-0000-0000A6810000}"/>
    <cellStyle name="Normal 12 2 4 6 2" xfId="34085" xr:uid="{00000000-0005-0000-0000-0000A7810000}"/>
    <cellStyle name="Normal 12 2 4 7" xfId="34086" xr:uid="{00000000-0005-0000-0000-0000A8810000}"/>
    <cellStyle name="Normal 12 2 5" xfId="34087" xr:uid="{00000000-0005-0000-0000-0000A9810000}"/>
    <cellStyle name="Normal 12 2 5 2" xfId="34088" xr:uid="{00000000-0005-0000-0000-0000AA810000}"/>
    <cellStyle name="Normal 12 2 5 2 2" xfId="34089" xr:uid="{00000000-0005-0000-0000-0000AB810000}"/>
    <cellStyle name="Normal 12 2 5 2 2 2" xfId="34090" xr:uid="{00000000-0005-0000-0000-0000AC810000}"/>
    <cellStyle name="Normal 12 2 5 2 3" xfId="34091" xr:uid="{00000000-0005-0000-0000-0000AD810000}"/>
    <cellStyle name="Normal 12 2 5 3" xfId="34092" xr:uid="{00000000-0005-0000-0000-0000AE810000}"/>
    <cellStyle name="Normal 12 2 5 3 2" xfId="34093" xr:uid="{00000000-0005-0000-0000-0000AF810000}"/>
    <cellStyle name="Normal 12 2 5 4" xfId="34094" xr:uid="{00000000-0005-0000-0000-0000B0810000}"/>
    <cellStyle name="Normal 12 2 6" xfId="34095" xr:uid="{00000000-0005-0000-0000-0000B1810000}"/>
    <cellStyle name="Normal 12 2 6 2" xfId="34096" xr:uid="{00000000-0005-0000-0000-0000B2810000}"/>
    <cellStyle name="Normal 12 2 6 2 2" xfId="34097" xr:uid="{00000000-0005-0000-0000-0000B3810000}"/>
    <cellStyle name="Normal 12 2 6 3" xfId="34098" xr:uid="{00000000-0005-0000-0000-0000B4810000}"/>
    <cellStyle name="Normal 12 2 7" xfId="34099" xr:uid="{00000000-0005-0000-0000-0000B5810000}"/>
    <cellStyle name="Normal 12 2 7 2" xfId="34100" xr:uid="{00000000-0005-0000-0000-0000B6810000}"/>
    <cellStyle name="Normal 12 2 7 2 2" xfId="34101" xr:uid="{00000000-0005-0000-0000-0000B7810000}"/>
    <cellStyle name="Normal 12 2 7 3" xfId="34102" xr:uid="{00000000-0005-0000-0000-0000B8810000}"/>
    <cellStyle name="Normal 12 2 8" xfId="34103" xr:uid="{00000000-0005-0000-0000-0000B9810000}"/>
    <cellStyle name="Normal 12 2 8 2" xfId="34104" xr:uid="{00000000-0005-0000-0000-0000BA810000}"/>
    <cellStyle name="Normal 12 2 8 2 2" xfId="34105" xr:uid="{00000000-0005-0000-0000-0000BB810000}"/>
    <cellStyle name="Normal 12 2 8 3" xfId="34106" xr:uid="{00000000-0005-0000-0000-0000BC810000}"/>
    <cellStyle name="Normal 12 2 9" xfId="34107" xr:uid="{00000000-0005-0000-0000-0000BD810000}"/>
    <cellStyle name="Normal 12 2 9 2" xfId="34108" xr:uid="{00000000-0005-0000-0000-0000BE810000}"/>
    <cellStyle name="Normal 12 3" xfId="1723" xr:uid="{00000000-0005-0000-0000-0000BF810000}"/>
    <cellStyle name="Normal 12 3 10" xfId="34110" xr:uid="{00000000-0005-0000-0000-0000C0810000}"/>
    <cellStyle name="Normal 12 3 10 2" xfId="34111" xr:uid="{00000000-0005-0000-0000-0000C1810000}"/>
    <cellStyle name="Normal 12 3 11" xfId="34112" xr:uid="{00000000-0005-0000-0000-0000C2810000}"/>
    <cellStyle name="Normal 12 3 12" xfId="34109" xr:uid="{00000000-0005-0000-0000-0000C3810000}"/>
    <cellStyle name="Normal 12 3 2" xfId="34113" xr:uid="{00000000-0005-0000-0000-0000C4810000}"/>
    <cellStyle name="Normal 12 3 2 10" xfId="34114" xr:uid="{00000000-0005-0000-0000-0000C5810000}"/>
    <cellStyle name="Normal 12 3 2 2" xfId="34115" xr:uid="{00000000-0005-0000-0000-0000C6810000}"/>
    <cellStyle name="Normal 12 3 2 2 2" xfId="34116" xr:uid="{00000000-0005-0000-0000-0000C7810000}"/>
    <cellStyle name="Normal 12 3 2 2 2 2" xfId="34117" xr:uid="{00000000-0005-0000-0000-0000C8810000}"/>
    <cellStyle name="Normal 12 3 2 2 2 2 2" xfId="34118" xr:uid="{00000000-0005-0000-0000-0000C9810000}"/>
    <cellStyle name="Normal 12 3 2 2 2 2 2 2" xfId="34119" xr:uid="{00000000-0005-0000-0000-0000CA810000}"/>
    <cellStyle name="Normal 12 3 2 2 2 2 3" xfId="34120" xr:uid="{00000000-0005-0000-0000-0000CB810000}"/>
    <cellStyle name="Normal 12 3 2 2 2 3" xfId="34121" xr:uid="{00000000-0005-0000-0000-0000CC810000}"/>
    <cellStyle name="Normal 12 3 2 2 2 3 2" xfId="34122" xr:uid="{00000000-0005-0000-0000-0000CD810000}"/>
    <cellStyle name="Normal 12 3 2 2 2 3 2 2" xfId="34123" xr:uid="{00000000-0005-0000-0000-0000CE810000}"/>
    <cellStyle name="Normal 12 3 2 2 2 3 3" xfId="34124" xr:uid="{00000000-0005-0000-0000-0000CF810000}"/>
    <cellStyle name="Normal 12 3 2 2 2 4" xfId="34125" xr:uid="{00000000-0005-0000-0000-0000D0810000}"/>
    <cellStyle name="Normal 12 3 2 2 2 4 2" xfId="34126" xr:uid="{00000000-0005-0000-0000-0000D1810000}"/>
    <cellStyle name="Normal 12 3 2 2 2 4 2 2" xfId="34127" xr:uid="{00000000-0005-0000-0000-0000D2810000}"/>
    <cellStyle name="Normal 12 3 2 2 2 4 3" xfId="34128" xr:uid="{00000000-0005-0000-0000-0000D3810000}"/>
    <cellStyle name="Normal 12 3 2 2 2 5" xfId="34129" xr:uid="{00000000-0005-0000-0000-0000D4810000}"/>
    <cellStyle name="Normal 12 3 2 2 2 5 2" xfId="34130" xr:uid="{00000000-0005-0000-0000-0000D5810000}"/>
    <cellStyle name="Normal 12 3 2 2 2 6" xfId="34131" xr:uid="{00000000-0005-0000-0000-0000D6810000}"/>
    <cellStyle name="Normal 12 3 2 2 2 6 2" xfId="34132" xr:uid="{00000000-0005-0000-0000-0000D7810000}"/>
    <cellStyle name="Normal 12 3 2 2 2 7" xfId="34133" xr:uid="{00000000-0005-0000-0000-0000D8810000}"/>
    <cellStyle name="Normal 12 3 2 2 3" xfId="34134" xr:uid="{00000000-0005-0000-0000-0000D9810000}"/>
    <cellStyle name="Normal 12 3 2 2 3 2" xfId="34135" xr:uid="{00000000-0005-0000-0000-0000DA810000}"/>
    <cellStyle name="Normal 12 3 2 2 3 2 2" xfId="34136" xr:uid="{00000000-0005-0000-0000-0000DB810000}"/>
    <cellStyle name="Normal 12 3 2 2 3 2 2 2" xfId="34137" xr:uid="{00000000-0005-0000-0000-0000DC810000}"/>
    <cellStyle name="Normal 12 3 2 2 3 2 3" xfId="34138" xr:uid="{00000000-0005-0000-0000-0000DD810000}"/>
    <cellStyle name="Normal 12 3 2 2 3 3" xfId="34139" xr:uid="{00000000-0005-0000-0000-0000DE810000}"/>
    <cellStyle name="Normal 12 3 2 2 3 3 2" xfId="34140" xr:uid="{00000000-0005-0000-0000-0000DF810000}"/>
    <cellStyle name="Normal 12 3 2 2 3 4" xfId="34141" xr:uid="{00000000-0005-0000-0000-0000E0810000}"/>
    <cellStyle name="Normal 12 3 2 2 4" xfId="34142" xr:uid="{00000000-0005-0000-0000-0000E1810000}"/>
    <cellStyle name="Normal 12 3 2 2 4 2" xfId="34143" xr:uid="{00000000-0005-0000-0000-0000E2810000}"/>
    <cellStyle name="Normal 12 3 2 2 4 2 2" xfId="34144" xr:uid="{00000000-0005-0000-0000-0000E3810000}"/>
    <cellStyle name="Normal 12 3 2 2 4 3" xfId="34145" xr:uid="{00000000-0005-0000-0000-0000E4810000}"/>
    <cellStyle name="Normal 12 3 2 2 5" xfId="34146" xr:uid="{00000000-0005-0000-0000-0000E5810000}"/>
    <cellStyle name="Normal 12 3 2 2 5 2" xfId="34147" xr:uid="{00000000-0005-0000-0000-0000E6810000}"/>
    <cellStyle name="Normal 12 3 2 2 5 2 2" xfId="34148" xr:uid="{00000000-0005-0000-0000-0000E7810000}"/>
    <cellStyle name="Normal 12 3 2 2 5 3" xfId="34149" xr:uid="{00000000-0005-0000-0000-0000E8810000}"/>
    <cellStyle name="Normal 12 3 2 2 6" xfId="34150" xr:uid="{00000000-0005-0000-0000-0000E9810000}"/>
    <cellStyle name="Normal 12 3 2 2 6 2" xfId="34151" xr:uid="{00000000-0005-0000-0000-0000EA810000}"/>
    <cellStyle name="Normal 12 3 2 2 6 2 2" xfId="34152" xr:uid="{00000000-0005-0000-0000-0000EB810000}"/>
    <cellStyle name="Normal 12 3 2 2 6 3" xfId="34153" xr:uid="{00000000-0005-0000-0000-0000EC810000}"/>
    <cellStyle name="Normal 12 3 2 2 7" xfId="34154" xr:uid="{00000000-0005-0000-0000-0000ED810000}"/>
    <cellStyle name="Normal 12 3 2 2 7 2" xfId="34155" xr:uid="{00000000-0005-0000-0000-0000EE810000}"/>
    <cellStyle name="Normal 12 3 2 2 8" xfId="34156" xr:uid="{00000000-0005-0000-0000-0000EF810000}"/>
    <cellStyle name="Normal 12 3 2 2 8 2" xfId="34157" xr:uid="{00000000-0005-0000-0000-0000F0810000}"/>
    <cellStyle name="Normal 12 3 2 2 9" xfId="34158" xr:uid="{00000000-0005-0000-0000-0000F1810000}"/>
    <cellStyle name="Normal 12 3 2 3" xfId="34159" xr:uid="{00000000-0005-0000-0000-0000F2810000}"/>
    <cellStyle name="Normal 12 3 2 3 2" xfId="34160" xr:uid="{00000000-0005-0000-0000-0000F3810000}"/>
    <cellStyle name="Normal 12 3 2 3 2 2" xfId="34161" xr:uid="{00000000-0005-0000-0000-0000F4810000}"/>
    <cellStyle name="Normal 12 3 2 3 2 2 2" xfId="34162" xr:uid="{00000000-0005-0000-0000-0000F5810000}"/>
    <cellStyle name="Normal 12 3 2 3 2 3" xfId="34163" xr:uid="{00000000-0005-0000-0000-0000F6810000}"/>
    <cellStyle name="Normal 12 3 2 3 3" xfId="34164" xr:uid="{00000000-0005-0000-0000-0000F7810000}"/>
    <cellStyle name="Normal 12 3 2 3 3 2" xfId="34165" xr:uid="{00000000-0005-0000-0000-0000F8810000}"/>
    <cellStyle name="Normal 12 3 2 3 3 2 2" xfId="34166" xr:uid="{00000000-0005-0000-0000-0000F9810000}"/>
    <cellStyle name="Normal 12 3 2 3 3 3" xfId="34167" xr:uid="{00000000-0005-0000-0000-0000FA810000}"/>
    <cellStyle name="Normal 12 3 2 3 4" xfId="34168" xr:uid="{00000000-0005-0000-0000-0000FB810000}"/>
    <cellStyle name="Normal 12 3 2 3 4 2" xfId="34169" xr:uid="{00000000-0005-0000-0000-0000FC810000}"/>
    <cellStyle name="Normal 12 3 2 3 4 2 2" xfId="34170" xr:uid="{00000000-0005-0000-0000-0000FD810000}"/>
    <cellStyle name="Normal 12 3 2 3 4 3" xfId="34171" xr:uid="{00000000-0005-0000-0000-0000FE810000}"/>
    <cellStyle name="Normal 12 3 2 3 5" xfId="34172" xr:uid="{00000000-0005-0000-0000-0000FF810000}"/>
    <cellStyle name="Normal 12 3 2 3 5 2" xfId="34173" xr:uid="{00000000-0005-0000-0000-000000820000}"/>
    <cellStyle name="Normal 12 3 2 3 6" xfId="34174" xr:uid="{00000000-0005-0000-0000-000001820000}"/>
    <cellStyle name="Normal 12 3 2 3 6 2" xfId="34175" xr:uid="{00000000-0005-0000-0000-000002820000}"/>
    <cellStyle name="Normal 12 3 2 3 7" xfId="34176" xr:uid="{00000000-0005-0000-0000-000003820000}"/>
    <cellStyle name="Normal 12 3 2 4" xfId="34177" xr:uid="{00000000-0005-0000-0000-000004820000}"/>
    <cellStyle name="Normal 12 3 2 4 2" xfId="34178" xr:uid="{00000000-0005-0000-0000-000005820000}"/>
    <cellStyle name="Normal 12 3 2 4 2 2" xfId="34179" xr:uid="{00000000-0005-0000-0000-000006820000}"/>
    <cellStyle name="Normal 12 3 2 4 2 2 2" xfId="34180" xr:uid="{00000000-0005-0000-0000-000007820000}"/>
    <cellStyle name="Normal 12 3 2 4 2 3" xfId="34181" xr:uid="{00000000-0005-0000-0000-000008820000}"/>
    <cellStyle name="Normal 12 3 2 4 3" xfId="34182" xr:uid="{00000000-0005-0000-0000-000009820000}"/>
    <cellStyle name="Normal 12 3 2 4 3 2" xfId="34183" xr:uid="{00000000-0005-0000-0000-00000A820000}"/>
    <cellStyle name="Normal 12 3 2 4 4" xfId="34184" xr:uid="{00000000-0005-0000-0000-00000B820000}"/>
    <cellStyle name="Normal 12 3 2 5" xfId="34185" xr:uid="{00000000-0005-0000-0000-00000C820000}"/>
    <cellStyle name="Normal 12 3 2 5 2" xfId="34186" xr:uid="{00000000-0005-0000-0000-00000D820000}"/>
    <cellStyle name="Normal 12 3 2 5 2 2" xfId="34187" xr:uid="{00000000-0005-0000-0000-00000E820000}"/>
    <cellStyle name="Normal 12 3 2 5 3" xfId="34188" xr:uid="{00000000-0005-0000-0000-00000F820000}"/>
    <cellStyle name="Normal 12 3 2 6" xfId="34189" xr:uid="{00000000-0005-0000-0000-000010820000}"/>
    <cellStyle name="Normal 12 3 2 6 2" xfId="34190" xr:uid="{00000000-0005-0000-0000-000011820000}"/>
    <cellStyle name="Normal 12 3 2 6 2 2" xfId="34191" xr:uid="{00000000-0005-0000-0000-000012820000}"/>
    <cellStyle name="Normal 12 3 2 6 3" xfId="34192" xr:uid="{00000000-0005-0000-0000-000013820000}"/>
    <cellStyle name="Normal 12 3 2 7" xfId="34193" xr:uid="{00000000-0005-0000-0000-000014820000}"/>
    <cellStyle name="Normal 12 3 2 7 2" xfId="34194" xr:uid="{00000000-0005-0000-0000-000015820000}"/>
    <cellStyle name="Normal 12 3 2 7 2 2" xfId="34195" xr:uid="{00000000-0005-0000-0000-000016820000}"/>
    <cellStyle name="Normal 12 3 2 7 3" xfId="34196" xr:uid="{00000000-0005-0000-0000-000017820000}"/>
    <cellStyle name="Normal 12 3 2 8" xfId="34197" xr:uid="{00000000-0005-0000-0000-000018820000}"/>
    <cellStyle name="Normal 12 3 2 8 2" xfId="34198" xr:uid="{00000000-0005-0000-0000-000019820000}"/>
    <cellStyle name="Normal 12 3 2 9" xfId="34199" xr:uid="{00000000-0005-0000-0000-00001A820000}"/>
    <cellStyle name="Normal 12 3 2 9 2" xfId="34200" xr:uid="{00000000-0005-0000-0000-00001B820000}"/>
    <cellStyle name="Normal 12 3 3" xfId="34201" xr:uid="{00000000-0005-0000-0000-00001C820000}"/>
    <cellStyle name="Normal 12 3 3 2" xfId="34202" xr:uid="{00000000-0005-0000-0000-00001D820000}"/>
    <cellStyle name="Normal 12 3 3 2 2" xfId="34203" xr:uid="{00000000-0005-0000-0000-00001E820000}"/>
    <cellStyle name="Normal 12 3 3 2 2 2" xfId="34204" xr:uid="{00000000-0005-0000-0000-00001F820000}"/>
    <cellStyle name="Normal 12 3 3 2 2 2 2" xfId="34205" xr:uid="{00000000-0005-0000-0000-000020820000}"/>
    <cellStyle name="Normal 12 3 3 2 2 3" xfId="34206" xr:uid="{00000000-0005-0000-0000-000021820000}"/>
    <cellStyle name="Normal 12 3 3 2 3" xfId="34207" xr:uid="{00000000-0005-0000-0000-000022820000}"/>
    <cellStyle name="Normal 12 3 3 2 3 2" xfId="34208" xr:uid="{00000000-0005-0000-0000-000023820000}"/>
    <cellStyle name="Normal 12 3 3 2 3 2 2" xfId="34209" xr:uid="{00000000-0005-0000-0000-000024820000}"/>
    <cellStyle name="Normal 12 3 3 2 3 3" xfId="34210" xr:uid="{00000000-0005-0000-0000-000025820000}"/>
    <cellStyle name="Normal 12 3 3 2 4" xfId="34211" xr:uid="{00000000-0005-0000-0000-000026820000}"/>
    <cellStyle name="Normal 12 3 3 2 4 2" xfId="34212" xr:uid="{00000000-0005-0000-0000-000027820000}"/>
    <cellStyle name="Normal 12 3 3 2 4 2 2" xfId="34213" xr:uid="{00000000-0005-0000-0000-000028820000}"/>
    <cellStyle name="Normal 12 3 3 2 4 3" xfId="34214" xr:uid="{00000000-0005-0000-0000-000029820000}"/>
    <cellStyle name="Normal 12 3 3 2 5" xfId="34215" xr:uid="{00000000-0005-0000-0000-00002A820000}"/>
    <cellStyle name="Normal 12 3 3 2 5 2" xfId="34216" xr:uid="{00000000-0005-0000-0000-00002B820000}"/>
    <cellStyle name="Normal 12 3 3 2 6" xfId="34217" xr:uid="{00000000-0005-0000-0000-00002C820000}"/>
    <cellStyle name="Normal 12 3 3 2 6 2" xfId="34218" xr:uid="{00000000-0005-0000-0000-00002D820000}"/>
    <cellStyle name="Normal 12 3 3 2 7" xfId="34219" xr:uid="{00000000-0005-0000-0000-00002E820000}"/>
    <cellStyle name="Normal 12 3 3 3" xfId="34220" xr:uid="{00000000-0005-0000-0000-00002F820000}"/>
    <cellStyle name="Normal 12 3 3 3 2" xfId="34221" xr:uid="{00000000-0005-0000-0000-000030820000}"/>
    <cellStyle name="Normal 12 3 3 3 2 2" xfId="34222" xr:uid="{00000000-0005-0000-0000-000031820000}"/>
    <cellStyle name="Normal 12 3 3 3 2 2 2" xfId="34223" xr:uid="{00000000-0005-0000-0000-000032820000}"/>
    <cellStyle name="Normal 12 3 3 3 2 3" xfId="34224" xr:uid="{00000000-0005-0000-0000-000033820000}"/>
    <cellStyle name="Normal 12 3 3 3 3" xfId="34225" xr:uid="{00000000-0005-0000-0000-000034820000}"/>
    <cellStyle name="Normal 12 3 3 3 3 2" xfId="34226" xr:uid="{00000000-0005-0000-0000-000035820000}"/>
    <cellStyle name="Normal 12 3 3 3 4" xfId="34227" xr:uid="{00000000-0005-0000-0000-000036820000}"/>
    <cellStyle name="Normal 12 3 3 4" xfId="34228" xr:uid="{00000000-0005-0000-0000-000037820000}"/>
    <cellStyle name="Normal 12 3 3 4 2" xfId="34229" xr:uid="{00000000-0005-0000-0000-000038820000}"/>
    <cellStyle name="Normal 12 3 3 4 2 2" xfId="34230" xr:uid="{00000000-0005-0000-0000-000039820000}"/>
    <cellStyle name="Normal 12 3 3 4 3" xfId="34231" xr:uid="{00000000-0005-0000-0000-00003A820000}"/>
    <cellStyle name="Normal 12 3 3 5" xfId="34232" xr:uid="{00000000-0005-0000-0000-00003B820000}"/>
    <cellStyle name="Normal 12 3 3 5 2" xfId="34233" xr:uid="{00000000-0005-0000-0000-00003C820000}"/>
    <cellStyle name="Normal 12 3 3 5 2 2" xfId="34234" xr:uid="{00000000-0005-0000-0000-00003D820000}"/>
    <cellStyle name="Normal 12 3 3 5 3" xfId="34235" xr:uid="{00000000-0005-0000-0000-00003E820000}"/>
    <cellStyle name="Normal 12 3 3 6" xfId="34236" xr:uid="{00000000-0005-0000-0000-00003F820000}"/>
    <cellStyle name="Normal 12 3 3 6 2" xfId="34237" xr:uid="{00000000-0005-0000-0000-000040820000}"/>
    <cellStyle name="Normal 12 3 3 6 2 2" xfId="34238" xr:uid="{00000000-0005-0000-0000-000041820000}"/>
    <cellStyle name="Normal 12 3 3 6 3" xfId="34239" xr:uid="{00000000-0005-0000-0000-000042820000}"/>
    <cellStyle name="Normal 12 3 3 7" xfId="34240" xr:uid="{00000000-0005-0000-0000-000043820000}"/>
    <cellStyle name="Normal 12 3 3 7 2" xfId="34241" xr:uid="{00000000-0005-0000-0000-000044820000}"/>
    <cellStyle name="Normal 12 3 3 8" xfId="34242" xr:uid="{00000000-0005-0000-0000-000045820000}"/>
    <cellStyle name="Normal 12 3 3 8 2" xfId="34243" xr:uid="{00000000-0005-0000-0000-000046820000}"/>
    <cellStyle name="Normal 12 3 3 9" xfId="34244" xr:uid="{00000000-0005-0000-0000-000047820000}"/>
    <cellStyle name="Normal 12 3 4" xfId="34245" xr:uid="{00000000-0005-0000-0000-000048820000}"/>
    <cellStyle name="Normal 12 3 4 2" xfId="34246" xr:uid="{00000000-0005-0000-0000-000049820000}"/>
    <cellStyle name="Normal 12 3 4 2 2" xfId="34247" xr:uid="{00000000-0005-0000-0000-00004A820000}"/>
    <cellStyle name="Normal 12 3 4 2 2 2" xfId="34248" xr:uid="{00000000-0005-0000-0000-00004B820000}"/>
    <cellStyle name="Normal 12 3 4 2 3" xfId="34249" xr:uid="{00000000-0005-0000-0000-00004C820000}"/>
    <cellStyle name="Normal 12 3 4 3" xfId="34250" xr:uid="{00000000-0005-0000-0000-00004D820000}"/>
    <cellStyle name="Normal 12 3 4 3 2" xfId="34251" xr:uid="{00000000-0005-0000-0000-00004E820000}"/>
    <cellStyle name="Normal 12 3 4 3 2 2" xfId="34252" xr:uid="{00000000-0005-0000-0000-00004F820000}"/>
    <cellStyle name="Normal 12 3 4 3 3" xfId="34253" xr:uid="{00000000-0005-0000-0000-000050820000}"/>
    <cellStyle name="Normal 12 3 4 4" xfId="34254" xr:uid="{00000000-0005-0000-0000-000051820000}"/>
    <cellStyle name="Normal 12 3 4 4 2" xfId="34255" xr:uid="{00000000-0005-0000-0000-000052820000}"/>
    <cellStyle name="Normal 12 3 4 4 2 2" xfId="34256" xr:uid="{00000000-0005-0000-0000-000053820000}"/>
    <cellStyle name="Normal 12 3 4 4 3" xfId="34257" xr:uid="{00000000-0005-0000-0000-000054820000}"/>
    <cellStyle name="Normal 12 3 4 5" xfId="34258" xr:uid="{00000000-0005-0000-0000-000055820000}"/>
    <cellStyle name="Normal 12 3 4 5 2" xfId="34259" xr:uid="{00000000-0005-0000-0000-000056820000}"/>
    <cellStyle name="Normal 12 3 4 6" xfId="34260" xr:uid="{00000000-0005-0000-0000-000057820000}"/>
    <cellStyle name="Normal 12 3 4 6 2" xfId="34261" xr:uid="{00000000-0005-0000-0000-000058820000}"/>
    <cellStyle name="Normal 12 3 4 7" xfId="34262" xr:uid="{00000000-0005-0000-0000-000059820000}"/>
    <cellStyle name="Normal 12 3 5" xfId="34263" xr:uid="{00000000-0005-0000-0000-00005A820000}"/>
    <cellStyle name="Normal 12 3 5 2" xfId="34264" xr:uid="{00000000-0005-0000-0000-00005B820000}"/>
    <cellStyle name="Normal 12 3 5 2 2" xfId="34265" xr:uid="{00000000-0005-0000-0000-00005C820000}"/>
    <cellStyle name="Normal 12 3 5 2 2 2" xfId="34266" xr:uid="{00000000-0005-0000-0000-00005D820000}"/>
    <cellStyle name="Normal 12 3 5 2 3" xfId="34267" xr:uid="{00000000-0005-0000-0000-00005E820000}"/>
    <cellStyle name="Normal 12 3 5 3" xfId="34268" xr:uid="{00000000-0005-0000-0000-00005F820000}"/>
    <cellStyle name="Normal 12 3 5 3 2" xfId="34269" xr:uid="{00000000-0005-0000-0000-000060820000}"/>
    <cellStyle name="Normal 12 3 5 4" xfId="34270" xr:uid="{00000000-0005-0000-0000-000061820000}"/>
    <cellStyle name="Normal 12 3 6" xfId="34271" xr:uid="{00000000-0005-0000-0000-000062820000}"/>
    <cellStyle name="Normal 12 3 6 2" xfId="34272" xr:uid="{00000000-0005-0000-0000-000063820000}"/>
    <cellStyle name="Normal 12 3 6 2 2" xfId="34273" xr:uid="{00000000-0005-0000-0000-000064820000}"/>
    <cellStyle name="Normal 12 3 6 3" xfId="34274" xr:uid="{00000000-0005-0000-0000-000065820000}"/>
    <cellStyle name="Normal 12 3 7" xfId="34275" xr:uid="{00000000-0005-0000-0000-000066820000}"/>
    <cellStyle name="Normal 12 3 7 2" xfId="34276" xr:uid="{00000000-0005-0000-0000-000067820000}"/>
    <cellStyle name="Normal 12 3 7 2 2" xfId="34277" xr:uid="{00000000-0005-0000-0000-000068820000}"/>
    <cellStyle name="Normal 12 3 7 3" xfId="34278" xr:uid="{00000000-0005-0000-0000-000069820000}"/>
    <cellStyle name="Normal 12 3 8" xfId="34279" xr:uid="{00000000-0005-0000-0000-00006A820000}"/>
    <cellStyle name="Normal 12 3 8 2" xfId="34280" xr:uid="{00000000-0005-0000-0000-00006B820000}"/>
    <cellStyle name="Normal 12 3 8 2 2" xfId="34281" xr:uid="{00000000-0005-0000-0000-00006C820000}"/>
    <cellStyle name="Normal 12 3 8 3" xfId="34282" xr:uid="{00000000-0005-0000-0000-00006D820000}"/>
    <cellStyle name="Normal 12 3 9" xfId="34283" xr:uid="{00000000-0005-0000-0000-00006E820000}"/>
    <cellStyle name="Normal 12 3 9 2" xfId="34284" xr:uid="{00000000-0005-0000-0000-00006F820000}"/>
    <cellStyle name="Normal 12 4" xfId="1724" xr:uid="{00000000-0005-0000-0000-000070820000}"/>
    <cellStyle name="Normal 12 4 10" xfId="34285" xr:uid="{00000000-0005-0000-0000-000071820000}"/>
    <cellStyle name="Normal 12 4 2" xfId="34286" xr:uid="{00000000-0005-0000-0000-000072820000}"/>
    <cellStyle name="Normal 12 4 2 2" xfId="34287" xr:uid="{00000000-0005-0000-0000-000073820000}"/>
    <cellStyle name="Normal 12 4 2 2 2" xfId="34288" xr:uid="{00000000-0005-0000-0000-000074820000}"/>
    <cellStyle name="Normal 12 4 2 2 2 2" xfId="34289" xr:uid="{00000000-0005-0000-0000-000075820000}"/>
    <cellStyle name="Normal 12 4 2 2 2 2 2" xfId="34290" xr:uid="{00000000-0005-0000-0000-000076820000}"/>
    <cellStyle name="Normal 12 4 2 2 2 3" xfId="34291" xr:uid="{00000000-0005-0000-0000-000077820000}"/>
    <cellStyle name="Normal 12 4 2 2 3" xfId="34292" xr:uid="{00000000-0005-0000-0000-000078820000}"/>
    <cellStyle name="Normal 12 4 2 2 3 2" xfId="34293" xr:uid="{00000000-0005-0000-0000-000079820000}"/>
    <cellStyle name="Normal 12 4 2 2 3 2 2" xfId="34294" xr:uid="{00000000-0005-0000-0000-00007A820000}"/>
    <cellStyle name="Normal 12 4 2 2 3 3" xfId="34295" xr:uid="{00000000-0005-0000-0000-00007B820000}"/>
    <cellStyle name="Normal 12 4 2 2 4" xfId="34296" xr:uid="{00000000-0005-0000-0000-00007C820000}"/>
    <cellStyle name="Normal 12 4 2 2 4 2" xfId="34297" xr:uid="{00000000-0005-0000-0000-00007D820000}"/>
    <cellStyle name="Normal 12 4 2 2 4 2 2" xfId="34298" xr:uid="{00000000-0005-0000-0000-00007E820000}"/>
    <cellStyle name="Normal 12 4 2 2 4 3" xfId="34299" xr:uid="{00000000-0005-0000-0000-00007F820000}"/>
    <cellStyle name="Normal 12 4 2 2 5" xfId="34300" xr:uid="{00000000-0005-0000-0000-000080820000}"/>
    <cellStyle name="Normal 12 4 2 2 5 2" xfId="34301" xr:uid="{00000000-0005-0000-0000-000081820000}"/>
    <cellStyle name="Normal 12 4 2 2 6" xfId="34302" xr:uid="{00000000-0005-0000-0000-000082820000}"/>
    <cellStyle name="Normal 12 4 2 2 6 2" xfId="34303" xr:uid="{00000000-0005-0000-0000-000083820000}"/>
    <cellStyle name="Normal 12 4 2 2 7" xfId="34304" xr:uid="{00000000-0005-0000-0000-000084820000}"/>
    <cellStyle name="Normal 12 4 2 3" xfId="34305" xr:uid="{00000000-0005-0000-0000-000085820000}"/>
    <cellStyle name="Normal 12 4 2 3 2" xfId="34306" xr:uid="{00000000-0005-0000-0000-000086820000}"/>
    <cellStyle name="Normal 12 4 2 3 2 2" xfId="34307" xr:uid="{00000000-0005-0000-0000-000087820000}"/>
    <cellStyle name="Normal 12 4 2 3 2 2 2" xfId="34308" xr:uid="{00000000-0005-0000-0000-000088820000}"/>
    <cellStyle name="Normal 12 4 2 3 2 3" xfId="34309" xr:uid="{00000000-0005-0000-0000-000089820000}"/>
    <cellStyle name="Normal 12 4 2 3 3" xfId="34310" xr:uid="{00000000-0005-0000-0000-00008A820000}"/>
    <cellStyle name="Normal 12 4 2 3 3 2" xfId="34311" xr:uid="{00000000-0005-0000-0000-00008B820000}"/>
    <cellStyle name="Normal 12 4 2 3 4" xfId="34312" xr:uid="{00000000-0005-0000-0000-00008C820000}"/>
    <cellStyle name="Normal 12 4 2 4" xfId="34313" xr:uid="{00000000-0005-0000-0000-00008D820000}"/>
    <cellStyle name="Normal 12 4 2 4 2" xfId="34314" xr:uid="{00000000-0005-0000-0000-00008E820000}"/>
    <cellStyle name="Normal 12 4 2 4 2 2" xfId="34315" xr:uid="{00000000-0005-0000-0000-00008F820000}"/>
    <cellStyle name="Normal 12 4 2 4 3" xfId="34316" xr:uid="{00000000-0005-0000-0000-000090820000}"/>
    <cellStyle name="Normal 12 4 2 5" xfId="34317" xr:uid="{00000000-0005-0000-0000-000091820000}"/>
    <cellStyle name="Normal 12 4 2 5 2" xfId="34318" xr:uid="{00000000-0005-0000-0000-000092820000}"/>
    <cellStyle name="Normal 12 4 2 5 2 2" xfId="34319" xr:uid="{00000000-0005-0000-0000-000093820000}"/>
    <cellStyle name="Normal 12 4 2 5 3" xfId="34320" xr:uid="{00000000-0005-0000-0000-000094820000}"/>
    <cellStyle name="Normal 12 4 2 6" xfId="34321" xr:uid="{00000000-0005-0000-0000-000095820000}"/>
    <cellStyle name="Normal 12 4 2 6 2" xfId="34322" xr:uid="{00000000-0005-0000-0000-000096820000}"/>
    <cellStyle name="Normal 12 4 2 6 2 2" xfId="34323" xr:uid="{00000000-0005-0000-0000-000097820000}"/>
    <cellStyle name="Normal 12 4 2 6 3" xfId="34324" xr:uid="{00000000-0005-0000-0000-000098820000}"/>
    <cellStyle name="Normal 12 4 2 7" xfId="34325" xr:uid="{00000000-0005-0000-0000-000099820000}"/>
    <cellStyle name="Normal 12 4 2 7 2" xfId="34326" xr:uid="{00000000-0005-0000-0000-00009A820000}"/>
    <cellStyle name="Normal 12 4 2 8" xfId="34327" xr:uid="{00000000-0005-0000-0000-00009B820000}"/>
    <cellStyle name="Normal 12 4 2 8 2" xfId="34328" xr:uid="{00000000-0005-0000-0000-00009C820000}"/>
    <cellStyle name="Normal 12 4 2 9" xfId="34329" xr:uid="{00000000-0005-0000-0000-00009D820000}"/>
    <cellStyle name="Normal 12 4 3" xfId="34330" xr:uid="{00000000-0005-0000-0000-00009E820000}"/>
    <cellStyle name="Normal 12 4 3 2" xfId="34331" xr:uid="{00000000-0005-0000-0000-00009F820000}"/>
    <cellStyle name="Normal 12 4 3 2 2" xfId="34332" xr:uid="{00000000-0005-0000-0000-0000A0820000}"/>
    <cellStyle name="Normal 12 4 3 2 2 2" xfId="34333" xr:uid="{00000000-0005-0000-0000-0000A1820000}"/>
    <cellStyle name="Normal 12 4 3 2 3" xfId="34334" xr:uid="{00000000-0005-0000-0000-0000A2820000}"/>
    <cellStyle name="Normal 12 4 3 3" xfId="34335" xr:uid="{00000000-0005-0000-0000-0000A3820000}"/>
    <cellStyle name="Normal 12 4 3 3 2" xfId="34336" xr:uid="{00000000-0005-0000-0000-0000A4820000}"/>
    <cellStyle name="Normal 12 4 3 3 2 2" xfId="34337" xr:uid="{00000000-0005-0000-0000-0000A5820000}"/>
    <cellStyle name="Normal 12 4 3 3 3" xfId="34338" xr:uid="{00000000-0005-0000-0000-0000A6820000}"/>
    <cellStyle name="Normal 12 4 3 4" xfId="34339" xr:uid="{00000000-0005-0000-0000-0000A7820000}"/>
    <cellStyle name="Normal 12 4 3 4 2" xfId="34340" xr:uid="{00000000-0005-0000-0000-0000A8820000}"/>
    <cellStyle name="Normal 12 4 3 4 2 2" xfId="34341" xr:uid="{00000000-0005-0000-0000-0000A9820000}"/>
    <cellStyle name="Normal 12 4 3 4 3" xfId="34342" xr:uid="{00000000-0005-0000-0000-0000AA820000}"/>
    <cellStyle name="Normal 12 4 3 5" xfId="34343" xr:uid="{00000000-0005-0000-0000-0000AB820000}"/>
    <cellStyle name="Normal 12 4 3 5 2" xfId="34344" xr:uid="{00000000-0005-0000-0000-0000AC820000}"/>
    <cellStyle name="Normal 12 4 3 6" xfId="34345" xr:uid="{00000000-0005-0000-0000-0000AD820000}"/>
    <cellStyle name="Normal 12 4 3 6 2" xfId="34346" xr:uid="{00000000-0005-0000-0000-0000AE820000}"/>
    <cellStyle name="Normal 12 4 3 7" xfId="34347" xr:uid="{00000000-0005-0000-0000-0000AF820000}"/>
    <cellStyle name="Normal 12 4 4" xfId="34348" xr:uid="{00000000-0005-0000-0000-0000B0820000}"/>
    <cellStyle name="Normal 12 4 4 2" xfId="34349" xr:uid="{00000000-0005-0000-0000-0000B1820000}"/>
    <cellStyle name="Normal 12 4 4 2 2" xfId="34350" xr:uid="{00000000-0005-0000-0000-0000B2820000}"/>
    <cellStyle name="Normal 12 4 4 2 2 2" xfId="34351" xr:uid="{00000000-0005-0000-0000-0000B3820000}"/>
    <cellStyle name="Normal 12 4 4 2 3" xfId="34352" xr:uid="{00000000-0005-0000-0000-0000B4820000}"/>
    <cellStyle name="Normal 12 4 4 3" xfId="34353" xr:uid="{00000000-0005-0000-0000-0000B5820000}"/>
    <cellStyle name="Normal 12 4 4 3 2" xfId="34354" xr:uid="{00000000-0005-0000-0000-0000B6820000}"/>
    <cellStyle name="Normal 12 4 4 4" xfId="34355" xr:uid="{00000000-0005-0000-0000-0000B7820000}"/>
    <cellStyle name="Normal 12 4 5" xfId="34356" xr:uid="{00000000-0005-0000-0000-0000B8820000}"/>
    <cellStyle name="Normal 12 4 5 2" xfId="34357" xr:uid="{00000000-0005-0000-0000-0000B9820000}"/>
    <cellStyle name="Normal 12 4 5 2 2" xfId="34358" xr:uid="{00000000-0005-0000-0000-0000BA820000}"/>
    <cellStyle name="Normal 12 4 5 3" xfId="34359" xr:uid="{00000000-0005-0000-0000-0000BB820000}"/>
    <cellStyle name="Normal 12 4 6" xfId="34360" xr:uid="{00000000-0005-0000-0000-0000BC820000}"/>
    <cellStyle name="Normal 12 4 6 2" xfId="34361" xr:uid="{00000000-0005-0000-0000-0000BD820000}"/>
    <cellStyle name="Normal 12 4 6 2 2" xfId="34362" xr:uid="{00000000-0005-0000-0000-0000BE820000}"/>
    <cellStyle name="Normal 12 4 6 3" xfId="34363" xr:uid="{00000000-0005-0000-0000-0000BF820000}"/>
    <cellStyle name="Normal 12 4 7" xfId="34364" xr:uid="{00000000-0005-0000-0000-0000C0820000}"/>
    <cellStyle name="Normal 12 4 7 2" xfId="34365" xr:uid="{00000000-0005-0000-0000-0000C1820000}"/>
    <cellStyle name="Normal 12 4 7 2 2" xfId="34366" xr:uid="{00000000-0005-0000-0000-0000C2820000}"/>
    <cellStyle name="Normal 12 4 7 3" xfId="34367" xr:uid="{00000000-0005-0000-0000-0000C3820000}"/>
    <cellStyle name="Normal 12 4 8" xfId="34368" xr:uid="{00000000-0005-0000-0000-0000C4820000}"/>
    <cellStyle name="Normal 12 4 8 2" xfId="34369" xr:uid="{00000000-0005-0000-0000-0000C5820000}"/>
    <cellStyle name="Normal 12 4 9" xfId="34370" xr:uid="{00000000-0005-0000-0000-0000C6820000}"/>
    <cellStyle name="Normal 12 4 9 2" xfId="34371" xr:uid="{00000000-0005-0000-0000-0000C7820000}"/>
    <cellStyle name="Normal 12 5" xfId="1725" xr:uid="{00000000-0005-0000-0000-0000C8820000}"/>
    <cellStyle name="Normal 12 5 10" xfId="34372" xr:uid="{00000000-0005-0000-0000-0000C9820000}"/>
    <cellStyle name="Normal 12 5 2" xfId="34373" xr:uid="{00000000-0005-0000-0000-0000CA820000}"/>
    <cellStyle name="Normal 12 5 2 2" xfId="34374" xr:uid="{00000000-0005-0000-0000-0000CB820000}"/>
    <cellStyle name="Normal 12 5 2 2 2" xfId="34375" xr:uid="{00000000-0005-0000-0000-0000CC820000}"/>
    <cellStyle name="Normal 12 5 2 2 2 2" xfId="34376" xr:uid="{00000000-0005-0000-0000-0000CD820000}"/>
    <cellStyle name="Normal 12 5 2 2 3" xfId="34377" xr:uid="{00000000-0005-0000-0000-0000CE820000}"/>
    <cellStyle name="Normal 12 5 2 3" xfId="34378" xr:uid="{00000000-0005-0000-0000-0000CF820000}"/>
    <cellStyle name="Normal 12 5 2 3 2" xfId="34379" xr:uid="{00000000-0005-0000-0000-0000D0820000}"/>
    <cellStyle name="Normal 12 5 2 3 2 2" xfId="34380" xr:uid="{00000000-0005-0000-0000-0000D1820000}"/>
    <cellStyle name="Normal 12 5 2 3 3" xfId="34381" xr:uid="{00000000-0005-0000-0000-0000D2820000}"/>
    <cellStyle name="Normal 12 5 2 4" xfId="34382" xr:uid="{00000000-0005-0000-0000-0000D3820000}"/>
    <cellStyle name="Normal 12 5 2 4 2" xfId="34383" xr:uid="{00000000-0005-0000-0000-0000D4820000}"/>
    <cellStyle name="Normal 12 5 2 4 2 2" xfId="34384" xr:uid="{00000000-0005-0000-0000-0000D5820000}"/>
    <cellStyle name="Normal 12 5 2 4 3" xfId="34385" xr:uid="{00000000-0005-0000-0000-0000D6820000}"/>
    <cellStyle name="Normal 12 5 2 5" xfId="34386" xr:uid="{00000000-0005-0000-0000-0000D7820000}"/>
    <cellStyle name="Normal 12 5 2 5 2" xfId="34387" xr:uid="{00000000-0005-0000-0000-0000D8820000}"/>
    <cellStyle name="Normal 12 5 2 6" xfId="34388" xr:uid="{00000000-0005-0000-0000-0000D9820000}"/>
    <cellStyle name="Normal 12 5 2 6 2" xfId="34389" xr:uid="{00000000-0005-0000-0000-0000DA820000}"/>
    <cellStyle name="Normal 12 5 2 7" xfId="34390" xr:uid="{00000000-0005-0000-0000-0000DB820000}"/>
    <cellStyle name="Normal 12 5 3" xfId="34391" xr:uid="{00000000-0005-0000-0000-0000DC820000}"/>
    <cellStyle name="Normal 12 5 3 2" xfId="34392" xr:uid="{00000000-0005-0000-0000-0000DD820000}"/>
    <cellStyle name="Normal 12 5 3 2 2" xfId="34393" xr:uid="{00000000-0005-0000-0000-0000DE820000}"/>
    <cellStyle name="Normal 12 5 3 2 2 2" xfId="34394" xr:uid="{00000000-0005-0000-0000-0000DF820000}"/>
    <cellStyle name="Normal 12 5 3 2 3" xfId="34395" xr:uid="{00000000-0005-0000-0000-0000E0820000}"/>
    <cellStyle name="Normal 12 5 3 3" xfId="34396" xr:uid="{00000000-0005-0000-0000-0000E1820000}"/>
    <cellStyle name="Normal 12 5 3 3 2" xfId="34397" xr:uid="{00000000-0005-0000-0000-0000E2820000}"/>
    <cellStyle name="Normal 12 5 3 4" xfId="34398" xr:uid="{00000000-0005-0000-0000-0000E3820000}"/>
    <cellStyle name="Normal 12 5 4" xfId="34399" xr:uid="{00000000-0005-0000-0000-0000E4820000}"/>
    <cellStyle name="Normal 12 5 4 2" xfId="34400" xr:uid="{00000000-0005-0000-0000-0000E5820000}"/>
    <cellStyle name="Normal 12 5 4 2 2" xfId="34401" xr:uid="{00000000-0005-0000-0000-0000E6820000}"/>
    <cellStyle name="Normal 12 5 4 3" xfId="34402" xr:uid="{00000000-0005-0000-0000-0000E7820000}"/>
    <cellStyle name="Normal 12 5 5" xfId="34403" xr:uid="{00000000-0005-0000-0000-0000E8820000}"/>
    <cellStyle name="Normal 12 5 5 2" xfId="34404" xr:uid="{00000000-0005-0000-0000-0000E9820000}"/>
    <cellStyle name="Normal 12 5 5 2 2" xfId="34405" xr:uid="{00000000-0005-0000-0000-0000EA820000}"/>
    <cellStyle name="Normal 12 5 5 3" xfId="34406" xr:uid="{00000000-0005-0000-0000-0000EB820000}"/>
    <cellStyle name="Normal 12 5 6" xfId="34407" xr:uid="{00000000-0005-0000-0000-0000EC820000}"/>
    <cellStyle name="Normal 12 5 6 2" xfId="34408" xr:uid="{00000000-0005-0000-0000-0000ED820000}"/>
    <cellStyle name="Normal 12 5 6 2 2" xfId="34409" xr:uid="{00000000-0005-0000-0000-0000EE820000}"/>
    <cellStyle name="Normal 12 5 6 3" xfId="34410" xr:uid="{00000000-0005-0000-0000-0000EF820000}"/>
    <cellStyle name="Normal 12 5 7" xfId="34411" xr:uid="{00000000-0005-0000-0000-0000F0820000}"/>
    <cellStyle name="Normal 12 5 7 2" xfId="34412" xr:uid="{00000000-0005-0000-0000-0000F1820000}"/>
    <cellStyle name="Normal 12 5 8" xfId="34413" xr:uid="{00000000-0005-0000-0000-0000F2820000}"/>
    <cellStyle name="Normal 12 5 8 2" xfId="34414" xr:uid="{00000000-0005-0000-0000-0000F3820000}"/>
    <cellStyle name="Normal 12 5 9" xfId="34415" xr:uid="{00000000-0005-0000-0000-0000F4820000}"/>
    <cellStyle name="Normal 12 6" xfId="2613" xr:uid="{00000000-0005-0000-0000-0000F5820000}"/>
    <cellStyle name="Normal 12 6 2" xfId="34417" xr:uid="{00000000-0005-0000-0000-0000F6820000}"/>
    <cellStyle name="Normal 12 6 2 2" xfId="34418" xr:uid="{00000000-0005-0000-0000-0000F7820000}"/>
    <cellStyle name="Normal 12 6 2 2 2" xfId="34419" xr:uid="{00000000-0005-0000-0000-0000F8820000}"/>
    <cellStyle name="Normal 12 6 2 3" xfId="34420" xr:uid="{00000000-0005-0000-0000-0000F9820000}"/>
    <cellStyle name="Normal 12 6 3" xfId="34421" xr:uid="{00000000-0005-0000-0000-0000FA820000}"/>
    <cellStyle name="Normal 12 6 3 2" xfId="34422" xr:uid="{00000000-0005-0000-0000-0000FB820000}"/>
    <cellStyle name="Normal 12 6 3 2 2" xfId="34423" xr:uid="{00000000-0005-0000-0000-0000FC820000}"/>
    <cellStyle name="Normal 12 6 3 3" xfId="34424" xr:uid="{00000000-0005-0000-0000-0000FD820000}"/>
    <cellStyle name="Normal 12 6 4" xfId="34425" xr:uid="{00000000-0005-0000-0000-0000FE820000}"/>
    <cellStyle name="Normal 12 6 4 2" xfId="34426" xr:uid="{00000000-0005-0000-0000-0000FF820000}"/>
    <cellStyle name="Normal 12 6 4 2 2" xfId="34427" xr:uid="{00000000-0005-0000-0000-000000830000}"/>
    <cellStyle name="Normal 12 6 4 3" xfId="34428" xr:uid="{00000000-0005-0000-0000-000001830000}"/>
    <cellStyle name="Normal 12 6 5" xfId="34429" xr:uid="{00000000-0005-0000-0000-000002830000}"/>
    <cellStyle name="Normal 12 6 5 2" xfId="34430" xr:uid="{00000000-0005-0000-0000-000003830000}"/>
    <cellStyle name="Normal 12 6 6" xfId="34431" xr:uid="{00000000-0005-0000-0000-000004830000}"/>
    <cellStyle name="Normal 12 6 6 2" xfId="34432" xr:uid="{00000000-0005-0000-0000-000005830000}"/>
    <cellStyle name="Normal 12 6 7" xfId="34433" xr:uid="{00000000-0005-0000-0000-000006830000}"/>
    <cellStyle name="Normal 12 6 8" xfId="34416" xr:uid="{00000000-0005-0000-0000-000007830000}"/>
    <cellStyle name="Normal 12 7" xfId="34434" xr:uid="{00000000-0005-0000-0000-000008830000}"/>
    <cellStyle name="Normal 12 7 2" xfId="34435" xr:uid="{00000000-0005-0000-0000-000009830000}"/>
    <cellStyle name="Normal 12 7 2 2" xfId="34436" xr:uid="{00000000-0005-0000-0000-00000A830000}"/>
    <cellStyle name="Normal 12 7 2 2 2" xfId="34437" xr:uid="{00000000-0005-0000-0000-00000B830000}"/>
    <cellStyle name="Normal 12 7 2 3" xfId="34438" xr:uid="{00000000-0005-0000-0000-00000C830000}"/>
    <cellStyle name="Normal 12 7 3" xfId="34439" xr:uid="{00000000-0005-0000-0000-00000D830000}"/>
    <cellStyle name="Normal 12 7 3 2" xfId="34440" xr:uid="{00000000-0005-0000-0000-00000E830000}"/>
    <cellStyle name="Normal 12 7 4" xfId="34441" xr:uid="{00000000-0005-0000-0000-00000F830000}"/>
    <cellStyle name="Normal 12 8" xfId="34442" xr:uid="{00000000-0005-0000-0000-000010830000}"/>
    <cellStyle name="Normal 12 8 2" xfId="34443" xr:uid="{00000000-0005-0000-0000-000011830000}"/>
    <cellStyle name="Normal 12 8 2 2" xfId="34444" xr:uid="{00000000-0005-0000-0000-000012830000}"/>
    <cellStyle name="Normal 12 8 3" xfId="34445" xr:uid="{00000000-0005-0000-0000-000013830000}"/>
    <cellStyle name="Normal 12 9" xfId="34446" xr:uid="{00000000-0005-0000-0000-000014830000}"/>
    <cellStyle name="Normal 12 9 2" xfId="34447" xr:uid="{00000000-0005-0000-0000-000015830000}"/>
    <cellStyle name="Normal 12 9 2 2" xfId="34448" xr:uid="{00000000-0005-0000-0000-000016830000}"/>
    <cellStyle name="Normal 12 9 3" xfId="34449" xr:uid="{00000000-0005-0000-0000-000017830000}"/>
    <cellStyle name="Normal 13" xfId="1726" xr:uid="{00000000-0005-0000-0000-000018830000}"/>
    <cellStyle name="Normal 13 2" xfId="1727" xr:uid="{00000000-0005-0000-0000-000019830000}"/>
    <cellStyle name="Normal 13 3" xfId="1728" xr:uid="{00000000-0005-0000-0000-00001A830000}"/>
    <cellStyle name="Normal 13 4" xfId="2612" xr:uid="{00000000-0005-0000-0000-00001B830000}"/>
    <cellStyle name="Normal 13 5" xfId="34450" xr:uid="{00000000-0005-0000-0000-00001C830000}"/>
    <cellStyle name="Normal 14" xfId="1729" xr:uid="{00000000-0005-0000-0000-00001D830000}"/>
    <cellStyle name="Normal 14 10" xfId="34452" xr:uid="{00000000-0005-0000-0000-00001E830000}"/>
    <cellStyle name="Normal 14 10 2" xfId="34453" xr:uid="{00000000-0005-0000-0000-00001F830000}"/>
    <cellStyle name="Normal 14 10 2 2" xfId="34454" xr:uid="{00000000-0005-0000-0000-000020830000}"/>
    <cellStyle name="Normal 14 10 3" xfId="34455" xr:uid="{00000000-0005-0000-0000-000021830000}"/>
    <cellStyle name="Normal 14 11" xfId="34456" xr:uid="{00000000-0005-0000-0000-000022830000}"/>
    <cellStyle name="Normal 14 11 2" xfId="34457" xr:uid="{00000000-0005-0000-0000-000023830000}"/>
    <cellStyle name="Normal 14 12" xfId="34458" xr:uid="{00000000-0005-0000-0000-000024830000}"/>
    <cellStyle name="Normal 14 12 2" xfId="34459" xr:uid="{00000000-0005-0000-0000-000025830000}"/>
    <cellStyle name="Normal 14 13" xfId="34460" xr:uid="{00000000-0005-0000-0000-000026830000}"/>
    <cellStyle name="Normal 14 14" xfId="34451" xr:uid="{00000000-0005-0000-0000-000027830000}"/>
    <cellStyle name="Normal 14 2" xfId="1730" xr:uid="{00000000-0005-0000-0000-000028830000}"/>
    <cellStyle name="Normal 14 2 10" xfId="34462" xr:uid="{00000000-0005-0000-0000-000029830000}"/>
    <cellStyle name="Normal 14 2 10 2" xfId="34463" xr:uid="{00000000-0005-0000-0000-00002A830000}"/>
    <cellStyle name="Normal 14 2 11" xfId="34464" xr:uid="{00000000-0005-0000-0000-00002B830000}"/>
    <cellStyle name="Normal 14 2 12" xfId="34461" xr:uid="{00000000-0005-0000-0000-00002C830000}"/>
    <cellStyle name="Normal 14 2 2" xfId="34465" xr:uid="{00000000-0005-0000-0000-00002D830000}"/>
    <cellStyle name="Normal 14 2 2 10" xfId="34466" xr:uid="{00000000-0005-0000-0000-00002E830000}"/>
    <cellStyle name="Normal 14 2 2 2" xfId="34467" xr:uid="{00000000-0005-0000-0000-00002F830000}"/>
    <cellStyle name="Normal 14 2 2 2 2" xfId="34468" xr:uid="{00000000-0005-0000-0000-000030830000}"/>
    <cellStyle name="Normal 14 2 2 2 2 2" xfId="34469" xr:uid="{00000000-0005-0000-0000-000031830000}"/>
    <cellStyle name="Normal 14 2 2 2 2 2 2" xfId="34470" xr:uid="{00000000-0005-0000-0000-000032830000}"/>
    <cellStyle name="Normal 14 2 2 2 2 2 2 2" xfId="34471" xr:uid="{00000000-0005-0000-0000-000033830000}"/>
    <cellStyle name="Normal 14 2 2 2 2 2 3" xfId="34472" xr:uid="{00000000-0005-0000-0000-000034830000}"/>
    <cellStyle name="Normal 14 2 2 2 2 3" xfId="34473" xr:uid="{00000000-0005-0000-0000-000035830000}"/>
    <cellStyle name="Normal 14 2 2 2 2 3 2" xfId="34474" xr:uid="{00000000-0005-0000-0000-000036830000}"/>
    <cellStyle name="Normal 14 2 2 2 2 3 2 2" xfId="34475" xr:uid="{00000000-0005-0000-0000-000037830000}"/>
    <cellStyle name="Normal 14 2 2 2 2 3 3" xfId="34476" xr:uid="{00000000-0005-0000-0000-000038830000}"/>
    <cellStyle name="Normal 14 2 2 2 2 4" xfId="34477" xr:uid="{00000000-0005-0000-0000-000039830000}"/>
    <cellStyle name="Normal 14 2 2 2 2 4 2" xfId="34478" xr:uid="{00000000-0005-0000-0000-00003A830000}"/>
    <cellStyle name="Normal 14 2 2 2 2 4 2 2" xfId="34479" xr:uid="{00000000-0005-0000-0000-00003B830000}"/>
    <cellStyle name="Normal 14 2 2 2 2 4 3" xfId="34480" xr:uid="{00000000-0005-0000-0000-00003C830000}"/>
    <cellStyle name="Normal 14 2 2 2 2 5" xfId="34481" xr:uid="{00000000-0005-0000-0000-00003D830000}"/>
    <cellStyle name="Normal 14 2 2 2 2 5 2" xfId="34482" xr:uid="{00000000-0005-0000-0000-00003E830000}"/>
    <cellStyle name="Normal 14 2 2 2 2 6" xfId="34483" xr:uid="{00000000-0005-0000-0000-00003F830000}"/>
    <cellStyle name="Normal 14 2 2 2 2 6 2" xfId="34484" xr:uid="{00000000-0005-0000-0000-000040830000}"/>
    <cellStyle name="Normal 14 2 2 2 2 7" xfId="34485" xr:uid="{00000000-0005-0000-0000-000041830000}"/>
    <cellStyle name="Normal 14 2 2 2 3" xfId="34486" xr:uid="{00000000-0005-0000-0000-000042830000}"/>
    <cellStyle name="Normal 14 2 2 2 3 2" xfId="34487" xr:uid="{00000000-0005-0000-0000-000043830000}"/>
    <cellStyle name="Normal 14 2 2 2 3 2 2" xfId="34488" xr:uid="{00000000-0005-0000-0000-000044830000}"/>
    <cellStyle name="Normal 14 2 2 2 3 2 2 2" xfId="34489" xr:uid="{00000000-0005-0000-0000-000045830000}"/>
    <cellStyle name="Normal 14 2 2 2 3 2 3" xfId="34490" xr:uid="{00000000-0005-0000-0000-000046830000}"/>
    <cellStyle name="Normal 14 2 2 2 3 3" xfId="34491" xr:uid="{00000000-0005-0000-0000-000047830000}"/>
    <cellStyle name="Normal 14 2 2 2 3 3 2" xfId="34492" xr:uid="{00000000-0005-0000-0000-000048830000}"/>
    <cellStyle name="Normal 14 2 2 2 3 4" xfId="34493" xr:uid="{00000000-0005-0000-0000-000049830000}"/>
    <cellStyle name="Normal 14 2 2 2 4" xfId="34494" xr:uid="{00000000-0005-0000-0000-00004A830000}"/>
    <cellStyle name="Normal 14 2 2 2 4 2" xfId="34495" xr:uid="{00000000-0005-0000-0000-00004B830000}"/>
    <cellStyle name="Normal 14 2 2 2 4 2 2" xfId="34496" xr:uid="{00000000-0005-0000-0000-00004C830000}"/>
    <cellStyle name="Normal 14 2 2 2 4 3" xfId="34497" xr:uid="{00000000-0005-0000-0000-00004D830000}"/>
    <cellStyle name="Normal 14 2 2 2 5" xfId="34498" xr:uid="{00000000-0005-0000-0000-00004E830000}"/>
    <cellStyle name="Normal 14 2 2 2 5 2" xfId="34499" xr:uid="{00000000-0005-0000-0000-00004F830000}"/>
    <cellStyle name="Normal 14 2 2 2 5 2 2" xfId="34500" xr:uid="{00000000-0005-0000-0000-000050830000}"/>
    <cellStyle name="Normal 14 2 2 2 5 3" xfId="34501" xr:uid="{00000000-0005-0000-0000-000051830000}"/>
    <cellStyle name="Normal 14 2 2 2 6" xfId="34502" xr:uid="{00000000-0005-0000-0000-000052830000}"/>
    <cellStyle name="Normal 14 2 2 2 6 2" xfId="34503" xr:uid="{00000000-0005-0000-0000-000053830000}"/>
    <cellStyle name="Normal 14 2 2 2 6 2 2" xfId="34504" xr:uid="{00000000-0005-0000-0000-000054830000}"/>
    <cellStyle name="Normal 14 2 2 2 6 3" xfId="34505" xr:uid="{00000000-0005-0000-0000-000055830000}"/>
    <cellStyle name="Normal 14 2 2 2 7" xfId="34506" xr:uid="{00000000-0005-0000-0000-000056830000}"/>
    <cellStyle name="Normal 14 2 2 2 7 2" xfId="34507" xr:uid="{00000000-0005-0000-0000-000057830000}"/>
    <cellStyle name="Normal 14 2 2 2 8" xfId="34508" xr:uid="{00000000-0005-0000-0000-000058830000}"/>
    <cellStyle name="Normal 14 2 2 2 8 2" xfId="34509" xr:uid="{00000000-0005-0000-0000-000059830000}"/>
    <cellStyle name="Normal 14 2 2 2 9" xfId="34510" xr:uid="{00000000-0005-0000-0000-00005A830000}"/>
    <cellStyle name="Normal 14 2 2 3" xfId="34511" xr:uid="{00000000-0005-0000-0000-00005B830000}"/>
    <cellStyle name="Normal 14 2 2 3 2" xfId="34512" xr:uid="{00000000-0005-0000-0000-00005C830000}"/>
    <cellStyle name="Normal 14 2 2 3 2 2" xfId="34513" xr:uid="{00000000-0005-0000-0000-00005D830000}"/>
    <cellStyle name="Normal 14 2 2 3 2 2 2" xfId="34514" xr:uid="{00000000-0005-0000-0000-00005E830000}"/>
    <cellStyle name="Normal 14 2 2 3 2 3" xfId="34515" xr:uid="{00000000-0005-0000-0000-00005F830000}"/>
    <cellStyle name="Normal 14 2 2 3 3" xfId="34516" xr:uid="{00000000-0005-0000-0000-000060830000}"/>
    <cellStyle name="Normal 14 2 2 3 3 2" xfId="34517" xr:uid="{00000000-0005-0000-0000-000061830000}"/>
    <cellStyle name="Normal 14 2 2 3 3 2 2" xfId="34518" xr:uid="{00000000-0005-0000-0000-000062830000}"/>
    <cellStyle name="Normal 14 2 2 3 3 3" xfId="34519" xr:uid="{00000000-0005-0000-0000-000063830000}"/>
    <cellStyle name="Normal 14 2 2 3 4" xfId="34520" xr:uid="{00000000-0005-0000-0000-000064830000}"/>
    <cellStyle name="Normal 14 2 2 3 4 2" xfId="34521" xr:uid="{00000000-0005-0000-0000-000065830000}"/>
    <cellStyle name="Normal 14 2 2 3 4 2 2" xfId="34522" xr:uid="{00000000-0005-0000-0000-000066830000}"/>
    <cellStyle name="Normal 14 2 2 3 4 3" xfId="34523" xr:uid="{00000000-0005-0000-0000-000067830000}"/>
    <cellStyle name="Normal 14 2 2 3 5" xfId="34524" xr:uid="{00000000-0005-0000-0000-000068830000}"/>
    <cellStyle name="Normal 14 2 2 3 5 2" xfId="34525" xr:uid="{00000000-0005-0000-0000-000069830000}"/>
    <cellStyle name="Normal 14 2 2 3 6" xfId="34526" xr:uid="{00000000-0005-0000-0000-00006A830000}"/>
    <cellStyle name="Normal 14 2 2 3 6 2" xfId="34527" xr:uid="{00000000-0005-0000-0000-00006B830000}"/>
    <cellStyle name="Normal 14 2 2 3 7" xfId="34528" xr:uid="{00000000-0005-0000-0000-00006C830000}"/>
    <cellStyle name="Normal 14 2 2 4" xfId="34529" xr:uid="{00000000-0005-0000-0000-00006D830000}"/>
    <cellStyle name="Normal 14 2 2 4 2" xfId="34530" xr:uid="{00000000-0005-0000-0000-00006E830000}"/>
    <cellStyle name="Normal 14 2 2 4 2 2" xfId="34531" xr:uid="{00000000-0005-0000-0000-00006F830000}"/>
    <cellStyle name="Normal 14 2 2 4 2 2 2" xfId="34532" xr:uid="{00000000-0005-0000-0000-000070830000}"/>
    <cellStyle name="Normal 14 2 2 4 2 3" xfId="34533" xr:uid="{00000000-0005-0000-0000-000071830000}"/>
    <cellStyle name="Normal 14 2 2 4 3" xfId="34534" xr:uid="{00000000-0005-0000-0000-000072830000}"/>
    <cellStyle name="Normal 14 2 2 4 3 2" xfId="34535" xr:uid="{00000000-0005-0000-0000-000073830000}"/>
    <cellStyle name="Normal 14 2 2 4 4" xfId="34536" xr:uid="{00000000-0005-0000-0000-000074830000}"/>
    <cellStyle name="Normal 14 2 2 5" xfId="34537" xr:uid="{00000000-0005-0000-0000-000075830000}"/>
    <cellStyle name="Normal 14 2 2 5 2" xfId="34538" xr:uid="{00000000-0005-0000-0000-000076830000}"/>
    <cellStyle name="Normal 14 2 2 5 2 2" xfId="34539" xr:uid="{00000000-0005-0000-0000-000077830000}"/>
    <cellStyle name="Normal 14 2 2 5 3" xfId="34540" xr:uid="{00000000-0005-0000-0000-000078830000}"/>
    <cellStyle name="Normal 14 2 2 6" xfId="34541" xr:uid="{00000000-0005-0000-0000-000079830000}"/>
    <cellStyle name="Normal 14 2 2 6 2" xfId="34542" xr:uid="{00000000-0005-0000-0000-00007A830000}"/>
    <cellStyle name="Normal 14 2 2 6 2 2" xfId="34543" xr:uid="{00000000-0005-0000-0000-00007B830000}"/>
    <cellStyle name="Normal 14 2 2 6 3" xfId="34544" xr:uid="{00000000-0005-0000-0000-00007C830000}"/>
    <cellStyle name="Normal 14 2 2 7" xfId="34545" xr:uid="{00000000-0005-0000-0000-00007D830000}"/>
    <cellStyle name="Normal 14 2 2 7 2" xfId="34546" xr:uid="{00000000-0005-0000-0000-00007E830000}"/>
    <cellStyle name="Normal 14 2 2 7 2 2" xfId="34547" xr:uid="{00000000-0005-0000-0000-00007F830000}"/>
    <cellStyle name="Normal 14 2 2 7 3" xfId="34548" xr:uid="{00000000-0005-0000-0000-000080830000}"/>
    <cellStyle name="Normal 14 2 2 8" xfId="34549" xr:uid="{00000000-0005-0000-0000-000081830000}"/>
    <cellStyle name="Normal 14 2 2 8 2" xfId="34550" xr:uid="{00000000-0005-0000-0000-000082830000}"/>
    <cellStyle name="Normal 14 2 2 9" xfId="34551" xr:uid="{00000000-0005-0000-0000-000083830000}"/>
    <cellStyle name="Normal 14 2 2 9 2" xfId="34552" xr:uid="{00000000-0005-0000-0000-000084830000}"/>
    <cellStyle name="Normal 14 2 3" xfId="34553" xr:uid="{00000000-0005-0000-0000-000085830000}"/>
    <cellStyle name="Normal 14 2 3 2" xfId="34554" xr:uid="{00000000-0005-0000-0000-000086830000}"/>
    <cellStyle name="Normal 14 2 3 2 2" xfId="34555" xr:uid="{00000000-0005-0000-0000-000087830000}"/>
    <cellStyle name="Normal 14 2 3 2 2 2" xfId="34556" xr:uid="{00000000-0005-0000-0000-000088830000}"/>
    <cellStyle name="Normal 14 2 3 2 2 2 2" xfId="34557" xr:uid="{00000000-0005-0000-0000-000089830000}"/>
    <cellStyle name="Normal 14 2 3 2 2 3" xfId="34558" xr:uid="{00000000-0005-0000-0000-00008A830000}"/>
    <cellStyle name="Normal 14 2 3 2 3" xfId="34559" xr:uid="{00000000-0005-0000-0000-00008B830000}"/>
    <cellStyle name="Normal 14 2 3 2 3 2" xfId="34560" xr:uid="{00000000-0005-0000-0000-00008C830000}"/>
    <cellStyle name="Normal 14 2 3 2 3 2 2" xfId="34561" xr:uid="{00000000-0005-0000-0000-00008D830000}"/>
    <cellStyle name="Normal 14 2 3 2 3 3" xfId="34562" xr:uid="{00000000-0005-0000-0000-00008E830000}"/>
    <cellStyle name="Normal 14 2 3 2 4" xfId="34563" xr:uid="{00000000-0005-0000-0000-00008F830000}"/>
    <cellStyle name="Normal 14 2 3 2 4 2" xfId="34564" xr:uid="{00000000-0005-0000-0000-000090830000}"/>
    <cellStyle name="Normal 14 2 3 2 4 2 2" xfId="34565" xr:uid="{00000000-0005-0000-0000-000091830000}"/>
    <cellStyle name="Normal 14 2 3 2 4 3" xfId="34566" xr:uid="{00000000-0005-0000-0000-000092830000}"/>
    <cellStyle name="Normal 14 2 3 2 5" xfId="34567" xr:uid="{00000000-0005-0000-0000-000093830000}"/>
    <cellStyle name="Normal 14 2 3 2 5 2" xfId="34568" xr:uid="{00000000-0005-0000-0000-000094830000}"/>
    <cellStyle name="Normal 14 2 3 2 6" xfId="34569" xr:uid="{00000000-0005-0000-0000-000095830000}"/>
    <cellStyle name="Normal 14 2 3 2 6 2" xfId="34570" xr:uid="{00000000-0005-0000-0000-000096830000}"/>
    <cellStyle name="Normal 14 2 3 2 7" xfId="34571" xr:uid="{00000000-0005-0000-0000-000097830000}"/>
    <cellStyle name="Normal 14 2 3 3" xfId="34572" xr:uid="{00000000-0005-0000-0000-000098830000}"/>
    <cellStyle name="Normal 14 2 3 3 2" xfId="34573" xr:uid="{00000000-0005-0000-0000-000099830000}"/>
    <cellStyle name="Normal 14 2 3 3 2 2" xfId="34574" xr:uid="{00000000-0005-0000-0000-00009A830000}"/>
    <cellStyle name="Normal 14 2 3 3 2 2 2" xfId="34575" xr:uid="{00000000-0005-0000-0000-00009B830000}"/>
    <cellStyle name="Normal 14 2 3 3 2 3" xfId="34576" xr:uid="{00000000-0005-0000-0000-00009C830000}"/>
    <cellStyle name="Normal 14 2 3 3 3" xfId="34577" xr:uid="{00000000-0005-0000-0000-00009D830000}"/>
    <cellStyle name="Normal 14 2 3 3 3 2" xfId="34578" xr:uid="{00000000-0005-0000-0000-00009E830000}"/>
    <cellStyle name="Normal 14 2 3 3 4" xfId="34579" xr:uid="{00000000-0005-0000-0000-00009F830000}"/>
    <cellStyle name="Normal 14 2 3 4" xfId="34580" xr:uid="{00000000-0005-0000-0000-0000A0830000}"/>
    <cellStyle name="Normal 14 2 3 4 2" xfId="34581" xr:uid="{00000000-0005-0000-0000-0000A1830000}"/>
    <cellStyle name="Normal 14 2 3 4 2 2" xfId="34582" xr:uid="{00000000-0005-0000-0000-0000A2830000}"/>
    <cellStyle name="Normal 14 2 3 4 3" xfId="34583" xr:uid="{00000000-0005-0000-0000-0000A3830000}"/>
    <cellStyle name="Normal 14 2 3 5" xfId="34584" xr:uid="{00000000-0005-0000-0000-0000A4830000}"/>
    <cellStyle name="Normal 14 2 3 5 2" xfId="34585" xr:uid="{00000000-0005-0000-0000-0000A5830000}"/>
    <cellStyle name="Normal 14 2 3 5 2 2" xfId="34586" xr:uid="{00000000-0005-0000-0000-0000A6830000}"/>
    <cellStyle name="Normal 14 2 3 5 3" xfId="34587" xr:uid="{00000000-0005-0000-0000-0000A7830000}"/>
    <cellStyle name="Normal 14 2 3 6" xfId="34588" xr:uid="{00000000-0005-0000-0000-0000A8830000}"/>
    <cellStyle name="Normal 14 2 3 6 2" xfId="34589" xr:uid="{00000000-0005-0000-0000-0000A9830000}"/>
    <cellStyle name="Normal 14 2 3 6 2 2" xfId="34590" xr:uid="{00000000-0005-0000-0000-0000AA830000}"/>
    <cellStyle name="Normal 14 2 3 6 3" xfId="34591" xr:uid="{00000000-0005-0000-0000-0000AB830000}"/>
    <cellStyle name="Normal 14 2 3 7" xfId="34592" xr:uid="{00000000-0005-0000-0000-0000AC830000}"/>
    <cellStyle name="Normal 14 2 3 7 2" xfId="34593" xr:uid="{00000000-0005-0000-0000-0000AD830000}"/>
    <cellStyle name="Normal 14 2 3 8" xfId="34594" xr:uid="{00000000-0005-0000-0000-0000AE830000}"/>
    <cellStyle name="Normal 14 2 3 8 2" xfId="34595" xr:uid="{00000000-0005-0000-0000-0000AF830000}"/>
    <cellStyle name="Normal 14 2 3 9" xfId="34596" xr:uid="{00000000-0005-0000-0000-0000B0830000}"/>
    <cellStyle name="Normal 14 2 4" xfId="34597" xr:uid="{00000000-0005-0000-0000-0000B1830000}"/>
    <cellStyle name="Normal 14 2 4 2" xfId="34598" xr:uid="{00000000-0005-0000-0000-0000B2830000}"/>
    <cellStyle name="Normal 14 2 4 2 2" xfId="34599" xr:uid="{00000000-0005-0000-0000-0000B3830000}"/>
    <cellStyle name="Normal 14 2 4 2 2 2" xfId="34600" xr:uid="{00000000-0005-0000-0000-0000B4830000}"/>
    <cellStyle name="Normal 14 2 4 2 3" xfId="34601" xr:uid="{00000000-0005-0000-0000-0000B5830000}"/>
    <cellStyle name="Normal 14 2 4 3" xfId="34602" xr:uid="{00000000-0005-0000-0000-0000B6830000}"/>
    <cellStyle name="Normal 14 2 4 3 2" xfId="34603" xr:uid="{00000000-0005-0000-0000-0000B7830000}"/>
    <cellStyle name="Normal 14 2 4 3 2 2" xfId="34604" xr:uid="{00000000-0005-0000-0000-0000B8830000}"/>
    <cellStyle name="Normal 14 2 4 3 3" xfId="34605" xr:uid="{00000000-0005-0000-0000-0000B9830000}"/>
    <cellStyle name="Normal 14 2 4 4" xfId="34606" xr:uid="{00000000-0005-0000-0000-0000BA830000}"/>
    <cellStyle name="Normal 14 2 4 4 2" xfId="34607" xr:uid="{00000000-0005-0000-0000-0000BB830000}"/>
    <cellStyle name="Normal 14 2 4 4 2 2" xfId="34608" xr:uid="{00000000-0005-0000-0000-0000BC830000}"/>
    <cellStyle name="Normal 14 2 4 4 3" xfId="34609" xr:uid="{00000000-0005-0000-0000-0000BD830000}"/>
    <cellStyle name="Normal 14 2 4 5" xfId="34610" xr:uid="{00000000-0005-0000-0000-0000BE830000}"/>
    <cellStyle name="Normal 14 2 4 5 2" xfId="34611" xr:uid="{00000000-0005-0000-0000-0000BF830000}"/>
    <cellStyle name="Normal 14 2 4 6" xfId="34612" xr:uid="{00000000-0005-0000-0000-0000C0830000}"/>
    <cellStyle name="Normal 14 2 4 6 2" xfId="34613" xr:uid="{00000000-0005-0000-0000-0000C1830000}"/>
    <cellStyle name="Normal 14 2 4 7" xfId="34614" xr:uid="{00000000-0005-0000-0000-0000C2830000}"/>
    <cellStyle name="Normal 14 2 5" xfId="34615" xr:uid="{00000000-0005-0000-0000-0000C3830000}"/>
    <cellStyle name="Normal 14 2 5 2" xfId="34616" xr:uid="{00000000-0005-0000-0000-0000C4830000}"/>
    <cellStyle name="Normal 14 2 5 2 2" xfId="34617" xr:uid="{00000000-0005-0000-0000-0000C5830000}"/>
    <cellStyle name="Normal 14 2 5 2 2 2" xfId="34618" xr:uid="{00000000-0005-0000-0000-0000C6830000}"/>
    <cellStyle name="Normal 14 2 5 2 3" xfId="34619" xr:uid="{00000000-0005-0000-0000-0000C7830000}"/>
    <cellStyle name="Normal 14 2 5 3" xfId="34620" xr:uid="{00000000-0005-0000-0000-0000C8830000}"/>
    <cellStyle name="Normal 14 2 5 3 2" xfId="34621" xr:uid="{00000000-0005-0000-0000-0000C9830000}"/>
    <cellStyle name="Normal 14 2 5 4" xfId="34622" xr:uid="{00000000-0005-0000-0000-0000CA830000}"/>
    <cellStyle name="Normal 14 2 6" xfId="34623" xr:uid="{00000000-0005-0000-0000-0000CB830000}"/>
    <cellStyle name="Normal 14 2 6 2" xfId="34624" xr:uid="{00000000-0005-0000-0000-0000CC830000}"/>
    <cellStyle name="Normal 14 2 6 2 2" xfId="34625" xr:uid="{00000000-0005-0000-0000-0000CD830000}"/>
    <cellStyle name="Normal 14 2 6 3" xfId="34626" xr:uid="{00000000-0005-0000-0000-0000CE830000}"/>
    <cellStyle name="Normal 14 2 7" xfId="34627" xr:uid="{00000000-0005-0000-0000-0000CF830000}"/>
    <cellStyle name="Normal 14 2 7 2" xfId="34628" xr:uid="{00000000-0005-0000-0000-0000D0830000}"/>
    <cellStyle name="Normal 14 2 7 2 2" xfId="34629" xr:uid="{00000000-0005-0000-0000-0000D1830000}"/>
    <cellStyle name="Normal 14 2 7 3" xfId="34630" xr:uid="{00000000-0005-0000-0000-0000D2830000}"/>
    <cellStyle name="Normal 14 2 8" xfId="34631" xr:uid="{00000000-0005-0000-0000-0000D3830000}"/>
    <cellStyle name="Normal 14 2 8 2" xfId="34632" xr:uid="{00000000-0005-0000-0000-0000D4830000}"/>
    <cellStyle name="Normal 14 2 8 2 2" xfId="34633" xr:uid="{00000000-0005-0000-0000-0000D5830000}"/>
    <cellStyle name="Normal 14 2 8 3" xfId="34634" xr:uid="{00000000-0005-0000-0000-0000D6830000}"/>
    <cellStyle name="Normal 14 2 9" xfId="34635" xr:uid="{00000000-0005-0000-0000-0000D7830000}"/>
    <cellStyle name="Normal 14 2 9 2" xfId="34636" xr:uid="{00000000-0005-0000-0000-0000D8830000}"/>
    <cellStyle name="Normal 14 3" xfId="1731" xr:uid="{00000000-0005-0000-0000-0000D9830000}"/>
    <cellStyle name="Normal 14 3 10" xfId="34638" xr:uid="{00000000-0005-0000-0000-0000DA830000}"/>
    <cellStyle name="Normal 14 3 10 2" xfId="34639" xr:uid="{00000000-0005-0000-0000-0000DB830000}"/>
    <cellStyle name="Normal 14 3 11" xfId="34640" xr:uid="{00000000-0005-0000-0000-0000DC830000}"/>
    <cellStyle name="Normal 14 3 12" xfId="34637" xr:uid="{00000000-0005-0000-0000-0000DD830000}"/>
    <cellStyle name="Normal 14 3 2" xfId="34641" xr:uid="{00000000-0005-0000-0000-0000DE830000}"/>
    <cellStyle name="Normal 14 3 2 10" xfId="34642" xr:uid="{00000000-0005-0000-0000-0000DF830000}"/>
    <cellStyle name="Normal 14 3 2 2" xfId="34643" xr:uid="{00000000-0005-0000-0000-0000E0830000}"/>
    <cellStyle name="Normal 14 3 2 2 2" xfId="34644" xr:uid="{00000000-0005-0000-0000-0000E1830000}"/>
    <cellStyle name="Normal 14 3 2 2 2 2" xfId="34645" xr:uid="{00000000-0005-0000-0000-0000E2830000}"/>
    <cellStyle name="Normal 14 3 2 2 2 2 2" xfId="34646" xr:uid="{00000000-0005-0000-0000-0000E3830000}"/>
    <cellStyle name="Normal 14 3 2 2 2 2 2 2" xfId="34647" xr:uid="{00000000-0005-0000-0000-0000E4830000}"/>
    <cellStyle name="Normal 14 3 2 2 2 2 3" xfId="34648" xr:uid="{00000000-0005-0000-0000-0000E5830000}"/>
    <cellStyle name="Normal 14 3 2 2 2 3" xfId="34649" xr:uid="{00000000-0005-0000-0000-0000E6830000}"/>
    <cellStyle name="Normal 14 3 2 2 2 3 2" xfId="34650" xr:uid="{00000000-0005-0000-0000-0000E7830000}"/>
    <cellStyle name="Normal 14 3 2 2 2 3 2 2" xfId="34651" xr:uid="{00000000-0005-0000-0000-0000E8830000}"/>
    <cellStyle name="Normal 14 3 2 2 2 3 3" xfId="34652" xr:uid="{00000000-0005-0000-0000-0000E9830000}"/>
    <cellStyle name="Normal 14 3 2 2 2 4" xfId="34653" xr:uid="{00000000-0005-0000-0000-0000EA830000}"/>
    <cellStyle name="Normal 14 3 2 2 2 4 2" xfId="34654" xr:uid="{00000000-0005-0000-0000-0000EB830000}"/>
    <cellStyle name="Normal 14 3 2 2 2 4 2 2" xfId="34655" xr:uid="{00000000-0005-0000-0000-0000EC830000}"/>
    <cellStyle name="Normal 14 3 2 2 2 4 3" xfId="34656" xr:uid="{00000000-0005-0000-0000-0000ED830000}"/>
    <cellStyle name="Normal 14 3 2 2 2 5" xfId="34657" xr:uid="{00000000-0005-0000-0000-0000EE830000}"/>
    <cellStyle name="Normal 14 3 2 2 2 5 2" xfId="34658" xr:uid="{00000000-0005-0000-0000-0000EF830000}"/>
    <cellStyle name="Normal 14 3 2 2 2 6" xfId="34659" xr:uid="{00000000-0005-0000-0000-0000F0830000}"/>
    <cellStyle name="Normal 14 3 2 2 2 6 2" xfId="34660" xr:uid="{00000000-0005-0000-0000-0000F1830000}"/>
    <cellStyle name="Normal 14 3 2 2 2 7" xfId="34661" xr:uid="{00000000-0005-0000-0000-0000F2830000}"/>
    <cellStyle name="Normal 14 3 2 2 3" xfId="34662" xr:uid="{00000000-0005-0000-0000-0000F3830000}"/>
    <cellStyle name="Normal 14 3 2 2 3 2" xfId="34663" xr:uid="{00000000-0005-0000-0000-0000F4830000}"/>
    <cellStyle name="Normal 14 3 2 2 3 2 2" xfId="34664" xr:uid="{00000000-0005-0000-0000-0000F5830000}"/>
    <cellStyle name="Normal 14 3 2 2 3 2 2 2" xfId="34665" xr:uid="{00000000-0005-0000-0000-0000F6830000}"/>
    <cellStyle name="Normal 14 3 2 2 3 2 3" xfId="34666" xr:uid="{00000000-0005-0000-0000-0000F7830000}"/>
    <cellStyle name="Normal 14 3 2 2 3 3" xfId="34667" xr:uid="{00000000-0005-0000-0000-0000F8830000}"/>
    <cellStyle name="Normal 14 3 2 2 3 3 2" xfId="34668" xr:uid="{00000000-0005-0000-0000-0000F9830000}"/>
    <cellStyle name="Normal 14 3 2 2 3 4" xfId="34669" xr:uid="{00000000-0005-0000-0000-0000FA830000}"/>
    <cellStyle name="Normal 14 3 2 2 4" xfId="34670" xr:uid="{00000000-0005-0000-0000-0000FB830000}"/>
    <cellStyle name="Normal 14 3 2 2 4 2" xfId="34671" xr:uid="{00000000-0005-0000-0000-0000FC830000}"/>
    <cellStyle name="Normal 14 3 2 2 4 2 2" xfId="34672" xr:uid="{00000000-0005-0000-0000-0000FD830000}"/>
    <cellStyle name="Normal 14 3 2 2 4 3" xfId="34673" xr:uid="{00000000-0005-0000-0000-0000FE830000}"/>
    <cellStyle name="Normal 14 3 2 2 5" xfId="34674" xr:uid="{00000000-0005-0000-0000-0000FF830000}"/>
    <cellStyle name="Normal 14 3 2 2 5 2" xfId="34675" xr:uid="{00000000-0005-0000-0000-000000840000}"/>
    <cellStyle name="Normal 14 3 2 2 5 2 2" xfId="34676" xr:uid="{00000000-0005-0000-0000-000001840000}"/>
    <cellStyle name="Normal 14 3 2 2 5 3" xfId="34677" xr:uid="{00000000-0005-0000-0000-000002840000}"/>
    <cellStyle name="Normal 14 3 2 2 6" xfId="34678" xr:uid="{00000000-0005-0000-0000-000003840000}"/>
    <cellStyle name="Normal 14 3 2 2 6 2" xfId="34679" xr:uid="{00000000-0005-0000-0000-000004840000}"/>
    <cellStyle name="Normal 14 3 2 2 6 2 2" xfId="34680" xr:uid="{00000000-0005-0000-0000-000005840000}"/>
    <cellStyle name="Normal 14 3 2 2 6 3" xfId="34681" xr:uid="{00000000-0005-0000-0000-000006840000}"/>
    <cellStyle name="Normal 14 3 2 2 7" xfId="34682" xr:uid="{00000000-0005-0000-0000-000007840000}"/>
    <cellStyle name="Normal 14 3 2 2 7 2" xfId="34683" xr:uid="{00000000-0005-0000-0000-000008840000}"/>
    <cellStyle name="Normal 14 3 2 2 8" xfId="34684" xr:uid="{00000000-0005-0000-0000-000009840000}"/>
    <cellStyle name="Normal 14 3 2 2 8 2" xfId="34685" xr:uid="{00000000-0005-0000-0000-00000A840000}"/>
    <cellStyle name="Normal 14 3 2 2 9" xfId="34686" xr:uid="{00000000-0005-0000-0000-00000B840000}"/>
    <cellStyle name="Normal 14 3 2 3" xfId="34687" xr:uid="{00000000-0005-0000-0000-00000C840000}"/>
    <cellStyle name="Normal 14 3 2 3 2" xfId="34688" xr:uid="{00000000-0005-0000-0000-00000D840000}"/>
    <cellStyle name="Normal 14 3 2 3 2 2" xfId="34689" xr:uid="{00000000-0005-0000-0000-00000E840000}"/>
    <cellStyle name="Normal 14 3 2 3 2 2 2" xfId="34690" xr:uid="{00000000-0005-0000-0000-00000F840000}"/>
    <cellStyle name="Normal 14 3 2 3 2 3" xfId="34691" xr:uid="{00000000-0005-0000-0000-000010840000}"/>
    <cellStyle name="Normal 14 3 2 3 3" xfId="34692" xr:uid="{00000000-0005-0000-0000-000011840000}"/>
    <cellStyle name="Normal 14 3 2 3 3 2" xfId="34693" xr:uid="{00000000-0005-0000-0000-000012840000}"/>
    <cellStyle name="Normal 14 3 2 3 3 2 2" xfId="34694" xr:uid="{00000000-0005-0000-0000-000013840000}"/>
    <cellStyle name="Normal 14 3 2 3 3 3" xfId="34695" xr:uid="{00000000-0005-0000-0000-000014840000}"/>
    <cellStyle name="Normal 14 3 2 3 4" xfId="34696" xr:uid="{00000000-0005-0000-0000-000015840000}"/>
    <cellStyle name="Normal 14 3 2 3 4 2" xfId="34697" xr:uid="{00000000-0005-0000-0000-000016840000}"/>
    <cellStyle name="Normal 14 3 2 3 4 2 2" xfId="34698" xr:uid="{00000000-0005-0000-0000-000017840000}"/>
    <cellStyle name="Normal 14 3 2 3 4 3" xfId="34699" xr:uid="{00000000-0005-0000-0000-000018840000}"/>
    <cellStyle name="Normal 14 3 2 3 5" xfId="34700" xr:uid="{00000000-0005-0000-0000-000019840000}"/>
    <cellStyle name="Normal 14 3 2 3 5 2" xfId="34701" xr:uid="{00000000-0005-0000-0000-00001A840000}"/>
    <cellStyle name="Normal 14 3 2 3 6" xfId="34702" xr:uid="{00000000-0005-0000-0000-00001B840000}"/>
    <cellStyle name="Normal 14 3 2 3 6 2" xfId="34703" xr:uid="{00000000-0005-0000-0000-00001C840000}"/>
    <cellStyle name="Normal 14 3 2 3 7" xfId="34704" xr:uid="{00000000-0005-0000-0000-00001D840000}"/>
    <cellStyle name="Normal 14 3 2 4" xfId="34705" xr:uid="{00000000-0005-0000-0000-00001E840000}"/>
    <cellStyle name="Normal 14 3 2 4 2" xfId="34706" xr:uid="{00000000-0005-0000-0000-00001F840000}"/>
    <cellStyle name="Normal 14 3 2 4 2 2" xfId="34707" xr:uid="{00000000-0005-0000-0000-000020840000}"/>
    <cellStyle name="Normal 14 3 2 4 2 2 2" xfId="34708" xr:uid="{00000000-0005-0000-0000-000021840000}"/>
    <cellStyle name="Normal 14 3 2 4 2 3" xfId="34709" xr:uid="{00000000-0005-0000-0000-000022840000}"/>
    <cellStyle name="Normal 14 3 2 4 3" xfId="34710" xr:uid="{00000000-0005-0000-0000-000023840000}"/>
    <cellStyle name="Normal 14 3 2 4 3 2" xfId="34711" xr:uid="{00000000-0005-0000-0000-000024840000}"/>
    <cellStyle name="Normal 14 3 2 4 4" xfId="34712" xr:uid="{00000000-0005-0000-0000-000025840000}"/>
    <cellStyle name="Normal 14 3 2 5" xfId="34713" xr:uid="{00000000-0005-0000-0000-000026840000}"/>
    <cellStyle name="Normal 14 3 2 5 2" xfId="34714" xr:uid="{00000000-0005-0000-0000-000027840000}"/>
    <cellStyle name="Normal 14 3 2 5 2 2" xfId="34715" xr:uid="{00000000-0005-0000-0000-000028840000}"/>
    <cellStyle name="Normal 14 3 2 5 3" xfId="34716" xr:uid="{00000000-0005-0000-0000-000029840000}"/>
    <cellStyle name="Normal 14 3 2 6" xfId="34717" xr:uid="{00000000-0005-0000-0000-00002A840000}"/>
    <cellStyle name="Normal 14 3 2 6 2" xfId="34718" xr:uid="{00000000-0005-0000-0000-00002B840000}"/>
    <cellStyle name="Normal 14 3 2 6 2 2" xfId="34719" xr:uid="{00000000-0005-0000-0000-00002C840000}"/>
    <cellStyle name="Normal 14 3 2 6 3" xfId="34720" xr:uid="{00000000-0005-0000-0000-00002D840000}"/>
    <cellStyle name="Normal 14 3 2 7" xfId="34721" xr:uid="{00000000-0005-0000-0000-00002E840000}"/>
    <cellStyle name="Normal 14 3 2 7 2" xfId="34722" xr:uid="{00000000-0005-0000-0000-00002F840000}"/>
    <cellStyle name="Normal 14 3 2 7 2 2" xfId="34723" xr:uid="{00000000-0005-0000-0000-000030840000}"/>
    <cellStyle name="Normal 14 3 2 7 3" xfId="34724" xr:uid="{00000000-0005-0000-0000-000031840000}"/>
    <cellStyle name="Normal 14 3 2 8" xfId="34725" xr:uid="{00000000-0005-0000-0000-000032840000}"/>
    <cellStyle name="Normal 14 3 2 8 2" xfId="34726" xr:uid="{00000000-0005-0000-0000-000033840000}"/>
    <cellStyle name="Normal 14 3 2 9" xfId="34727" xr:uid="{00000000-0005-0000-0000-000034840000}"/>
    <cellStyle name="Normal 14 3 2 9 2" xfId="34728" xr:uid="{00000000-0005-0000-0000-000035840000}"/>
    <cellStyle name="Normal 14 3 3" xfId="34729" xr:uid="{00000000-0005-0000-0000-000036840000}"/>
    <cellStyle name="Normal 14 3 3 2" xfId="34730" xr:uid="{00000000-0005-0000-0000-000037840000}"/>
    <cellStyle name="Normal 14 3 3 2 2" xfId="34731" xr:uid="{00000000-0005-0000-0000-000038840000}"/>
    <cellStyle name="Normal 14 3 3 2 2 2" xfId="34732" xr:uid="{00000000-0005-0000-0000-000039840000}"/>
    <cellStyle name="Normal 14 3 3 2 2 2 2" xfId="34733" xr:uid="{00000000-0005-0000-0000-00003A840000}"/>
    <cellStyle name="Normal 14 3 3 2 2 3" xfId="34734" xr:uid="{00000000-0005-0000-0000-00003B840000}"/>
    <cellStyle name="Normal 14 3 3 2 3" xfId="34735" xr:uid="{00000000-0005-0000-0000-00003C840000}"/>
    <cellStyle name="Normal 14 3 3 2 3 2" xfId="34736" xr:uid="{00000000-0005-0000-0000-00003D840000}"/>
    <cellStyle name="Normal 14 3 3 2 3 2 2" xfId="34737" xr:uid="{00000000-0005-0000-0000-00003E840000}"/>
    <cellStyle name="Normal 14 3 3 2 3 3" xfId="34738" xr:uid="{00000000-0005-0000-0000-00003F840000}"/>
    <cellStyle name="Normal 14 3 3 2 4" xfId="34739" xr:uid="{00000000-0005-0000-0000-000040840000}"/>
    <cellStyle name="Normal 14 3 3 2 4 2" xfId="34740" xr:uid="{00000000-0005-0000-0000-000041840000}"/>
    <cellStyle name="Normal 14 3 3 2 4 2 2" xfId="34741" xr:uid="{00000000-0005-0000-0000-000042840000}"/>
    <cellStyle name="Normal 14 3 3 2 4 3" xfId="34742" xr:uid="{00000000-0005-0000-0000-000043840000}"/>
    <cellStyle name="Normal 14 3 3 2 5" xfId="34743" xr:uid="{00000000-0005-0000-0000-000044840000}"/>
    <cellStyle name="Normal 14 3 3 2 5 2" xfId="34744" xr:uid="{00000000-0005-0000-0000-000045840000}"/>
    <cellStyle name="Normal 14 3 3 2 6" xfId="34745" xr:uid="{00000000-0005-0000-0000-000046840000}"/>
    <cellStyle name="Normal 14 3 3 2 6 2" xfId="34746" xr:uid="{00000000-0005-0000-0000-000047840000}"/>
    <cellStyle name="Normal 14 3 3 2 7" xfId="34747" xr:uid="{00000000-0005-0000-0000-000048840000}"/>
    <cellStyle name="Normal 14 3 3 3" xfId="34748" xr:uid="{00000000-0005-0000-0000-000049840000}"/>
    <cellStyle name="Normal 14 3 3 3 2" xfId="34749" xr:uid="{00000000-0005-0000-0000-00004A840000}"/>
    <cellStyle name="Normal 14 3 3 3 2 2" xfId="34750" xr:uid="{00000000-0005-0000-0000-00004B840000}"/>
    <cellStyle name="Normal 14 3 3 3 2 2 2" xfId="34751" xr:uid="{00000000-0005-0000-0000-00004C840000}"/>
    <cellStyle name="Normal 14 3 3 3 2 3" xfId="34752" xr:uid="{00000000-0005-0000-0000-00004D840000}"/>
    <cellStyle name="Normal 14 3 3 3 3" xfId="34753" xr:uid="{00000000-0005-0000-0000-00004E840000}"/>
    <cellStyle name="Normal 14 3 3 3 3 2" xfId="34754" xr:uid="{00000000-0005-0000-0000-00004F840000}"/>
    <cellStyle name="Normal 14 3 3 3 4" xfId="34755" xr:uid="{00000000-0005-0000-0000-000050840000}"/>
    <cellStyle name="Normal 14 3 3 4" xfId="34756" xr:uid="{00000000-0005-0000-0000-000051840000}"/>
    <cellStyle name="Normal 14 3 3 4 2" xfId="34757" xr:uid="{00000000-0005-0000-0000-000052840000}"/>
    <cellStyle name="Normal 14 3 3 4 2 2" xfId="34758" xr:uid="{00000000-0005-0000-0000-000053840000}"/>
    <cellStyle name="Normal 14 3 3 4 3" xfId="34759" xr:uid="{00000000-0005-0000-0000-000054840000}"/>
    <cellStyle name="Normal 14 3 3 5" xfId="34760" xr:uid="{00000000-0005-0000-0000-000055840000}"/>
    <cellStyle name="Normal 14 3 3 5 2" xfId="34761" xr:uid="{00000000-0005-0000-0000-000056840000}"/>
    <cellStyle name="Normal 14 3 3 5 2 2" xfId="34762" xr:uid="{00000000-0005-0000-0000-000057840000}"/>
    <cellStyle name="Normal 14 3 3 5 3" xfId="34763" xr:uid="{00000000-0005-0000-0000-000058840000}"/>
    <cellStyle name="Normal 14 3 3 6" xfId="34764" xr:uid="{00000000-0005-0000-0000-000059840000}"/>
    <cellStyle name="Normal 14 3 3 6 2" xfId="34765" xr:uid="{00000000-0005-0000-0000-00005A840000}"/>
    <cellStyle name="Normal 14 3 3 6 2 2" xfId="34766" xr:uid="{00000000-0005-0000-0000-00005B840000}"/>
    <cellStyle name="Normal 14 3 3 6 3" xfId="34767" xr:uid="{00000000-0005-0000-0000-00005C840000}"/>
    <cellStyle name="Normal 14 3 3 7" xfId="34768" xr:uid="{00000000-0005-0000-0000-00005D840000}"/>
    <cellStyle name="Normal 14 3 3 7 2" xfId="34769" xr:uid="{00000000-0005-0000-0000-00005E840000}"/>
    <cellStyle name="Normal 14 3 3 8" xfId="34770" xr:uid="{00000000-0005-0000-0000-00005F840000}"/>
    <cellStyle name="Normal 14 3 3 8 2" xfId="34771" xr:uid="{00000000-0005-0000-0000-000060840000}"/>
    <cellStyle name="Normal 14 3 3 9" xfId="34772" xr:uid="{00000000-0005-0000-0000-000061840000}"/>
    <cellStyle name="Normal 14 3 4" xfId="34773" xr:uid="{00000000-0005-0000-0000-000062840000}"/>
    <cellStyle name="Normal 14 3 4 2" xfId="34774" xr:uid="{00000000-0005-0000-0000-000063840000}"/>
    <cellStyle name="Normal 14 3 4 2 2" xfId="34775" xr:uid="{00000000-0005-0000-0000-000064840000}"/>
    <cellStyle name="Normal 14 3 4 2 2 2" xfId="34776" xr:uid="{00000000-0005-0000-0000-000065840000}"/>
    <cellStyle name="Normal 14 3 4 2 3" xfId="34777" xr:uid="{00000000-0005-0000-0000-000066840000}"/>
    <cellStyle name="Normal 14 3 4 3" xfId="34778" xr:uid="{00000000-0005-0000-0000-000067840000}"/>
    <cellStyle name="Normal 14 3 4 3 2" xfId="34779" xr:uid="{00000000-0005-0000-0000-000068840000}"/>
    <cellStyle name="Normal 14 3 4 3 2 2" xfId="34780" xr:uid="{00000000-0005-0000-0000-000069840000}"/>
    <cellStyle name="Normal 14 3 4 3 3" xfId="34781" xr:uid="{00000000-0005-0000-0000-00006A840000}"/>
    <cellStyle name="Normal 14 3 4 4" xfId="34782" xr:uid="{00000000-0005-0000-0000-00006B840000}"/>
    <cellStyle name="Normal 14 3 4 4 2" xfId="34783" xr:uid="{00000000-0005-0000-0000-00006C840000}"/>
    <cellStyle name="Normal 14 3 4 4 2 2" xfId="34784" xr:uid="{00000000-0005-0000-0000-00006D840000}"/>
    <cellStyle name="Normal 14 3 4 4 3" xfId="34785" xr:uid="{00000000-0005-0000-0000-00006E840000}"/>
    <cellStyle name="Normal 14 3 4 5" xfId="34786" xr:uid="{00000000-0005-0000-0000-00006F840000}"/>
    <cellStyle name="Normal 14 3 4 5 2" xfId="34787" xr:uid="{00000000-0005-0000-0000-000070840000}"/>
    <cellStyle name="Normal 14 3 4 6" xfId="34788" xr:uid="{00000000-0005-0000-0000-000071840000}"/>
    <cellStyle name="Normal 14 3 4 6 2" xfId="34789" xr:uid="{00000000-0005-0000-0000-000072840000}"/>
    <cellStyle name="Normal 14 3 4 7" xfId="34790" xr:uid="{00000000-0005-0000-0000-000073840000}"/>
    <cellStyle name="Normal 14 3 5" xfId="34791" xr:uid="{00000000-0005-0000-0000-000074840000}"/>
    <cellStyle name="Normal 14 3 5 2" xfId="34792" xr:uid="{00000000-0005-0000-0000-000075840000}"/>
    <cellStyle name="Normal 14 3 5 2 2" xfId="34793" xr:uid="{00000000-0005-0000-0000-000076840000}"/>
    <cellStyle name="Normal 14 3 5 2 2 2" xfId="34794" xr:uid="{00000000-0005-0000-0000-000077840000}"/>
    <cellStyle name="Normal 14 3 5 2 3" xfId="34795" xr:uid="{00000000-0005-0000-0000-000078840000}"/>
    <cellStyle name="Normal 14 3 5 3" xfId="34796" xr:uid="{00000000-0005-0000-0000-000079840000}"/>
    <cellStyle name="Normal 14 3 5 3 2" xfId="34797" xr:uid="{00000000-0005-0000-0000-00007A840000}"/>
    <cellStyle name="Normal 14 3 5 4" xfId="34798" xr:uid="{00000000-0005-0000-0000-00007B840000}"/>
    <cellStyle name="Normal 14 3 6" xfId="34799" xr:uid="{00000000-0005-0000-0000-00007C840000}"/>
    <cellStyle name="Normal 14 3 6 2" xfId="34800" xr:uid="{00000000-0005-0000-0000-00007D840000}"/>
    <cellStyle name="Normal 14 3 6 2 2" xfId="34801" xr:uid="{00000000-0005-0000-0000-00007E840000}"/>
    <cellStyle name="Normal 14 3 6 3" xfId="34802" xr:uid="{00000000-0005-0000-0000-00007F840000}"/>
    <cellStyle name="Normal 14 3 7" xfId="34803" xr:uid="{00000000-0005-0000-0000-000080840000}"/>
    <cellStyle name="Normal 14 3 7 2" xfId="34804" xr:uid="{00000000-0005-0000-0000-000081840000}"/>
    <cellStyle name="Normal 14 3 7 2 2" xfId="34805" xr:uid="{00000000-0005-0000-0000-000082840000}"/>
    <cellStyle name="Normal 14 3 7 3" xfId="34806" xr:uid="{00000000-0005-0000-0000-000083840000}"/>
    <cellStyle name="Normal 14 3 8" xfId="34807" xr:uid="{00000000-0005-0000-0000-000084840000}"/>
    <cellStyle name="Normal 14 3 8 2" xfId="34808" xr:uid="{00000000-0005-0000-0000-000085840000}"/>
    <cellStyle name="Normal 14 3 8 2 2" xfId="34809" xr:uid="{00000000-0005-0000-0000-000086840000}"/>
    <cellStyle name="Normal 14 3 8 3" xfId="34810" xr:uid="{00000000-0005-0000-0000-000087840000}"/>
    <cellStyle name="Normal 14 3 9" xfId="34811" xr:uid="{00000000-0005-0000-0000-000088840000}"/>
    <cellStyle name="Normal 14 3 9 2" xfId="34812" xr:uid="{00000000-0005-0000-0000-000089840000}"/>
    <cellStyle name="Normal 14 4" xfId="2618" xr:uid="{00000000-0005-0000-0000-00008A840000}"/>
    <cellStyle name="Normal 14 4 10" xfId="34814" xr:uid="{00000000-0005-0000-0000-00008B840000}"/>
    <cellStyle name="Normal 14 4 11" xfId="34813" xr:uid="{00000000-0005-0000-0000-00008C840000}"/>
    <cellStyle name="Normal 14 4 2" xfId="34815" xr:uid="{00000000-0005-0000-0000-00008D840000}"/>
    <cellStyle name="Normal 14 4 2 2" xfId="34816" xr:uid="{00000000-0005-0000-0000-00008E840000}"/>
    <cellStyle name="Normal 14 4 2 2 2" xfId="34817" xr:uid="{00000000-0005-0000-0000-00008F840000}"/>
    <cellStyle name="Normal 14 4 2 2 2 2" xfId="34818" xr:uid="{00000000-0005-0000-0000-000090840000}"/>
    <cellStyle name="Normal 14 4 2 2 2 2 2" xfId="34819" xr:uid="{00000000-0005-0000-0000-000091840000}"/>
    <cellStyle name="Normal 14 4 2 2 2 3" xfId="34820" xr:uid="{00000000-0005-0000-0000-000092840000}"/>
    <cellStyle name="Normal 14 4 2 2 3" xfId="34821" xr:uid="{00000000-0005-0000-0000-000093840000}"/>
    <cellStyle name="Normal 14 4 2 2 3 2" xfId="34822" xr:uid="{00000000-0005-0000-0000-000094840000}"/>
    <cellStyle name="Normal 14 4 2 2 3 2 2" xfId="34823" xr:uid="{00000000-0005-0000-0000-000095840000}"/>
    <cellStyle name="Normal 14 4 2 2 3 3" xfId="34824" xr:uid="{00000000-0005-0000-0000-000096840000}"/>
    <cellStyle name="Normal 14 4 2 2 4" xfId="34825" xr:uid="{00000000-0005-0000-0000-000097840000}"/>
    <cellStyle name="Normal 14 4 2 2 4 2" xfId="34826" xr:uid="{00000000-0005-0000-0000-000098840000}"/>
    <cellStyle name="Normal 14 4 2 2 4 2 2" xfId="34827" xr:uid="{00000000-0005-0000-0000-000099840000}"/>
    <cellStyle name="Normal 14 4 2 2 4 3" xfId="34828" xr:uid="{00000000-0005-0000-0000-00009A840000}"/>
    <cellStyle name="Normal 14 4 2 2 5" xfId="34829" xr:uid="{00000000-0005-0000-0000-00009B840000}"/>
    <cellStyle name="Normal 14 4 2 2 5 2" xfId="34830" xr:uid="{00000000-0005-0000-0000-00009C840000}"/>
    <cellStyle name="Normal 14 4 2 2 6" xfId="34831" xr:uid="{00000000-0005-0000-0000-00009D840000}"/>
    <cellStyle name="Normal 14 4 2 2 6 2" xfId="34832" xr:uid="{00000000-0005-0000-0000-00009E840000}"/>
    <cellStyle name="Normal 14 4 2 2 7" xfId="34833" xr:uid="{00000000-0005-0000-0000-00009F840000}"/>
    <cellStyle name="Normal 14 4 2 3" xfId="34834" xr:uid="{00000000-0005-0000-0000-0000A0840000}"/>
    <cellStyle name="Normal 14 4 2 3 2" xfId="34835" xr:uid="{00000000-0005-0000-0000-0000A1840000}"/>
    <cellStyle name="Normal 14 4 2 3 2 2" xfId="34836" xr:uid="{00000000-0005-0000-0000-0000A2840000}"/>
    <cellStyle name="Normal 14 4 2 3 2 2 2" xfId="34837" xr:uid="{00000000-0005-0000-0000-0000A3840000}"/>
    <cellStyle name="Normal 14 4 2 3 2 3" xfId="34838" xr:uid="{00000000-0005-0000-0000-0000A4840000}"/>
    <cellStyle name="Normal 14 4 2 3 3" xfId="34839" xr:uid="{00000000-0005-0000-0000-0000A5840000}"/>
    <cellStyle name="Normal 14 4 2 3 3 2" xfId="34840" xr:uid="{00000000-0005-0000-0000-0000A6840000}"/>
    <cellStyle name="Normal 14 4 2 3 4" xfId="34841" xr:uid="{00000000-0005-0000-0000-0000A7840000}"/>
    <cellStyle name="Normal 14 4 2 4" xfId="34842" xr:uid="{00000000-0005-0000-0000-0000A8840000}"/>
    <cellStyle name="Normal 14 4 2 4 2" xfId="34843" xr:uid="{00000000-0005-0000-0000-0000A9840000}"/>
    <cellStyle name="Normal 14 4 2 4 2 2" xfId="34844" xr:uid="{00000000-0005-0000-0000-0000AA840000}"/>
    <cellStyle name="Normal 14 4 2 4 3" xfId="34845" xr:uid="{00000000-0005-0000-0000-0000AB840000}"/>
    <cellStyle name="Normal 14 4 2 5" xfId="34846" xr:uid="{00000000-0005-0000-0000-0000AC840000}"/>
    <cellStyle name="Normal 14 4 2 5 2" xfId="34847" xr:uid="{00000000-0005-0000-0000-0000AD840000}"/>
    <cellStyle name="Normal 14 4 2 5 2 2" xfId="34848" xr:uid="{00000000-0005-0000-0000-0000AE840000}"/>
    <cellStyle name="Normal 14 4 2 5 3" xfId="34849" xr:uid="{00000000-0005-0000-0000-0000AF840000}"/>
    <cellStyle name="Normal 14 4 2 6" xfId="34850" xr:uid="{00000000-0005-0000-0000-0000B0840000}"/>
    <cellStyle name="Normal 14 4 2 6 2" xfId="34851" xr:uid="{00000000-0005-0000-0000-0000B1840000}"/>
    <cellStyle name="Normal 14 4 2 6 2 2" xfId="34852" xr:uid="{00000000-0005-0000-0000-0000B2840000}"/>
    <cellStyle name="Normal 14 4 2 6 3" xfId="34853" xr:uid="{00000000-0005-0000-0000-0000B3840000}"/>
    <cellStyle name="Normal 14 4 2 7" xfId="34854" xr:uid="{00000000-0005-0000-0000-0000B4840000}"/>
    <cellStyle name="Normal 14 4 2 7 2" xfId="34855" xr:uid="{00000000-0005-0000-0000-0000B5840000}"/>
    <cellStyle name="Normal 14 4 2 8" xfId="34856" xr:uid="{00000000-0005-0000-0000-0000B6840000}"/>
    <cellStyle name="Normal 14 4 2 8 2" xfId="34857" xr:uid="{00000000-0005-0000-0000-0000B7840000}"/>
    <cellStyle name="Normal 14 4 2 9" xfId="34858" xr:uid="{00000000-0005-0000-0000-0000B8840000}"/>
    <cellStyle name="Normal 14 4 3" xfId="34859" xr:uid="{00000000-0005-0000-0000-0000B9840000}"/>
    <cellStyle name="Normal 14 4 3 2" xfId="34860" xr:uid="{00000000-0005-0000-0000-0000BA840000}"/>
    <cellStyle name="Normal 14 4 3 2 2" xfId="34861" xr:uid="{00000000-0005-0000-0000-0000BB840000}"/>
    <cellStyle name="Normal 14 4 3 2 2 2" xfId="34862" xr:uid="{00000000-0005-0000-0000-0000BC840000}"/>
    <cellStyle name="Normal 14 4 3 2 3" xfId="34863" xr:uid="{00000000-0005-0000-0000-0000BD840000}"/>
    <cellStyle name="Normal 14 4 3 3" xfId="34864" xr:uid="{00000000-0005-0000-0000-0000BE840000}"/>
    <cellStyle name="Normal 14 4 3 3 2" xfId="34865" xr:uid="{00000000-0005-0000-0000-0000BF840000}"/>
    <cellStyle name="Normal 14 4 3 3 2 2" xfId="34866" xr:uid="{00000000-0005-0000-0000-0000C0840000}"/>
    <cellStyle name="Normal 14 4 3 3 3" xfId="34867" xr:uid="{00000000-0005-0000-0000-0000C1840000}"/>
    <cellStyle name="Normal 14 4 3 4" xfId="34868" xr:uid="{00000000-0005-0000-0000-0000C2840000}"/>
    <cellStyle name="Normal 14 4 3 4 2" xfId="34869" xr:uid="{00000000-0005-0000-0000-0000C3840000}"/>
    <cellStyle name="Normal 14 4 3 4 2 2" xfId="34870" xr:uid="{00000000-0005-0000-0000-0000C4840000}"/>
    <cellStyle name="Normal 14 4 3 4 3" xfId="34871" xr:uid="{00000000-0005-0000-0000-0000C5840000}"/>
    <cellStyle name="Normal 14 4 3 5" xfId="34872" xr:uid="{00000000-0005-0000-0000-0000C6840000}"/>
    <cellStyle name="Normal 14 4 3 5 2" xfId="34873" xr:uid="{00000000-0005-0000-0000-0000C7840000}"/>
    <cellStyle name="Normal 14 4 3 6" xfId="34874" xr:uid="{00000000-0005-0000-0000-0000C8840000}"/>
    <cellStyle name="Normal 14 4 3 6 2" xfId="34875" xr:uid="{00000000-0005-0000-0000-0000C9840000}"/>
    <cellStyle name="Normal 14 4 3 7" xfId="34876" xr:uid="{00000000-0005-0000-0000-0000CA840000}"/>
    <cellStyle name="Normal 14 4 4" xfId="34877" xr:uid="{00000000-0005-0000-0000-0000CB840000}"/>
    <cellStyle name="Normal 14 4 4 2" xfId="34878" xr:uid="{00000000-0005-0000-0000-0000CC840000}"/>
    <cellStyle name="Normal 14 4 4 2 2" xfId="34879" xr:uid="{00000000-0005-0000-0000-0000CD840000}"/>
    <cellStyle name="Normal 14 4 4 2 2 2" xfId="34880" xr:uid="{00000000-0005-0000-0000-0000CE840000}"/>
    <cellStyle name="Normal 14 4 4 2 3" xfId="34881" xr:uid="{00000000-0005-0000-0000-0000CF840000}"/>
    <cellStyle name="Normal 14 4 4 3" xfId="34882" xr:uid="{00000000-0005-0000-0000-0000D0840000}"/>
    <cellStyle name="Normal 14 4 4 3 2" xfId="34883" xr:uid="{00000000-0005-0000-0000-0000D1840000}"/>
    <cellStyle name="Normal 14 4 4 4" xfId="34884" xr:uid="{00000000-0005-0000-0000-0000D2840000}"/>
    <cellStyle name="Normal 14 4 5" xfId="34885" xr:uid="{00000000-0005-0000-0000-0000D3840000}"/>
    <cellStyle name="Normal 14 4 5 2" xfId="34886" xr:uid="{00000000-0005-0000-0000-0000D4840000}"/>
    <cellStyle name="Normal 14 4 5 2 2" xfId="34887" xr:uid="{00000000-0005-0000-0000-0000D5840000}"/>
    <cellStyle name="Normal 14 4 5 3" xfId="34888" xr:uid="{00000000-0005-0000-0000-0000D6840000}"/>
    <cellStyle name="Normal 14 4 6" xfId="34889" xr:uid="{00000000-0005-0000-0000-0000D7840000}"/>
    <cellStyle name="Normal 14 4 6 2" xfId="34890" xr:uid="{00000000-0005-0000-0000-0000D8840000}"/>
    <cellStyle name="Normal 14 4 6 2 2" xfId="34891" xr:uid="{00000000-0005-0000-0000-0000D9840000}"/>
    <cellStyle name="Normal 14 4 6 3" xfId="34892" xr:uid="{00000000-0005-0000-0000-0000DA840000}"/>
    <cellStyle name="Normal 14 4 7" xfId="34893" xr:uid="{00000000-0005-0000-0000-0000DB840000}"/>
    <cellStyle name="Normal 14 4 7 2" xfId="34894" xr:uid="{00000000-0005-0000-0000-0000DC840000}"/>
    <cellStyle name="Normal 14 4 7 2 2" xfId="34895" xr:uid="{00000000-0005-0000-0000-0000DD840000}"/>
    <cellStyle name="Normal 14 4 7 3" xfId="34896" xr:uid="{00000000-0005-0000-0000-0000DE840000}"/>
    <cellStyle name="Normal 14 4 8" xfId="34897" xr:uid="{00000000-0005-0000-0000-0000DF840000}"/>
    <cellStyle name="Normal 14 4 8 2" xfId="34898" xr:uid="{00000000-0005-0000-0000-0000E0840000}"/>
    <cellStyle name="Normal 14 4 9" xfId="34899" xr:uid="{00000000-0005-0000-0000-0000E1840000}"/>
    <cellStyle name="Normal 14 4 9 2" xfId="34900" xr:uid="{00000000-0005-0000-0000-0000E2840000}"/>
    <cellStyle name="Normal 14 5" xfId="34901" xr:uid="{00000000-0005-0000-0000-0000E3840000}"/>
    <cellStyle name="Normal 14 5 2" xfId="34902" xr:uid="{00000000-0005-0000-0000-0000E4840000}"/>
    <cellStyle name="Normal 14 5 2 2" xfId="34903" xr:uid="{00000000-0005-0000-0000-0000E5840000}"/>
    <cellStyle name="Normal 14 5 2 2 2" xfId="34904" xr:uid="{00000000-0005-0000-0000-0000E6840000}"/>
    <cellStyle name="Normal 14 5 2 2 2 2" xfId="34905" xr:uid="{00000000-0005-0000-0000-0000E7840000}"/>
    <cellStyle name="Normal 14 5 2 2 3" xfId="34906" xr:uid="{00000000-0005-0000-0000-0000E8840000}"/>
    <cellStyle name="Normal 14 5 2 3" xfId="34907" xr:uid="{00000000-0005-0000-0000-0000E9840000}"/>
    <cellStyle name="Normal 14 5 2 3 2" xfId="34908" xr:uid="{00000000-0005-0000-0000-0000EA840000}"/>
    <cellStyle name="Normal 14 5 2 3 2 2" xfId="34909" xr:uid="{00000000-0005-0000-0000-0000EB840000}"/>
    <cellStyle name="Normal 14 5 2 3 3" xfId="34910" xr:uid="{00000000-0005-0000-0000-0000EC840000}"/>
    <cellStyle name="Normal 14 5 2 4" xfId="34911" xr:uid="{00000000-0005-0000-0000-0000ED840000}"/>
    <cellStyle name="Normal 14 5 2 4 2" xfId="34912" xr:uid="{00000000-0005-0000-0000-0000EE840000}"/>
    <cellStyle name="Normal 14 5 2 4 2 2" xfId="34913" xr:uid="{00000000-0005-0000-0000-0000EF840000}"/>
    <cellStyle name="Normal 14 5 2 4 3" xfId="34914" xr:uid="{00000000-0005-0000-0000-0000F0840000}"/>
    <cellStyle name="Normal 14 5 2 5" xfId="34915" xr:uid="{00000000-0005-0000-0000-0000F1840000}"/>
    <cellStyle name="Normal 14 5 2 5 2" xfId="34916" xr:uid="{00000000-0005-0000-0000-0000F2840000}"/>
    <cellStyle name="Normal 14 5 2 6" xfId="34917" xr:uid="{00000000-0005-0000-0000-0000F3840000}"/>
    <cellStyle name="Normal 14 5 2 6 2" xfId="34918" xr:uid="{00000000-0005-0000-0000-0000F4840000}"/>
    <cellStyle name="Normal 14 5 2 7" xfId="34919" xr:uid="{00000000-0005-0000-0000-0000F5840000}"/>
    <cellStyle name="Normal 14 5 3" xfId="34920" xr:uid="{00000000-0005-0000-0000-0000F6840000}"/>
    <cellStyle name="Normal 14 5 3 2" xfId="34921" xr:uid="{00000000-0005-0000-0000-0000F7840000}"/>
    <cellStyle name="Normal 14 5 3 2 2" xfId="34922" xr:uid="{00000000-0005-0000-0000-0000F8840000}"/>
    <cellStyle name="Normal 14 5 3 2 2 2" xfId="34923" xr:uid="{00000000-0005-0000-0000-0000F9840000}"/>
    <cellStyle name="Normal 14 5 3 2 3" xfId="34924" xr:uid="{00000000-0005-0000-0000-0000FA840000}"/>
    <cellStyle name="Normal 14 5 3 3" xfId="34925" xr:uid="{00000000-0005-0000-0000-0000FB840000}"/>
    <cellStyle name="Normal 14 5 3 3 2" xfId="34926" xr:uid="{00000000-0005-0000-0000-0000FC840000}"/>
    <cellStyle name="Normal 14 5 3 4" xfId="34927" xr:uid="{00000000-0005-0000-0000-0000FD840000}"/>
    <cellStyle name="Normal 14 5 4" xfId="34928" xr:uid="{00000000-0005-0000-0000-0000FE840000}"/>
    <cellStyle name="Normal 14 5 4 2" xfId="34929" xr:uid="{00000000-0005-0000-0000-0000FF840000}"/>
    <cellStyle name="Normal 14 5 4 2 2" xfId="34930" xr:uid="{00000000-0005-0000-0000-000000850000}"/>
    <cellStyle name="Normal 14 5 4 3" xfId="34931" xr:uid="{00000000-0005-0000-0000-000001850000}"/>
    <cellStyle name="Normal 14 5 5" xfId="34932" xr:uid="{00000000-0005-0000-0000-000002850000}"/>
    <cellStyle name="Normal 14 5 5 2" xfId="34933" xr:uid="{00000000-0005-0000-0000-000003850000}"/>
    <cellStyle name="Normal 14 5 5 2 2" xfId="34934" xr:uid="{00000000-0005-0000-0000-000004850000}"/>
    <cellStyle name="Normal 14 5 5 3" xfId="34935" xr:uid="{00000000-0005-0000-0000-000005850000}"/>
    <cellStyle name="Normal 14 5 6" xfId="34936" xr:uid="{00000000-0005-0000-0000-000006850000}"/>
    <cellStyle name="Normal 14 5 6 2" xfId="34937" xr:uid="{00000000-0005-0000-0000-000007850000}"/>
    <cellStyle name="Normal 14 5 6 2 2" xfId="34938" xr:uid="{00000000-0005-0000-0000-000008850000}"/>
    <cellStyle name="Normal 14 5 6 3" xfId="34939" xr:uid="{00000000-0005-0000-0000-000009850000}"/>
    <cellStyle name="Normal 14 5 7" xfId="34940" xr:uid="{00000000-0005-0000-0000-00000A850000}"/>
    <cellStyle name="Normal 14 5 7 2" xfId="34941" xr:uid="{00000000-0005-0000-0000-00000B850000}"/>
    <cellStyle name="Normal 14 5 8" xfId="34942" xr:uid="{00000000-0005-0000-0000-00000C850000}"/>
    <cellStyle name="Normal 14 5 8 2" xfId="34943" xr:uid="{00000000-0005-0000-0000-00000D850000}"/>
    <cellStyle name="Normal 14 5 9" xfId="34944" xr:uid="{00000000-0005-0000-0000-00000E850000}"/>
    <cellStyle name="Normal 14 6" xfId="34945" xr:uid="{00000000-0005-0000-0000-00000F850000}"/>
    <cellStyle name="Normal 14 6 2" xfId="34946" xr:uid="{00000000-0005-0000-0000-000010850000}"/>
    <cellStyle name="Normal 14 6 2 2" xfId="34947" xr:uid="{00000000-0005-0000-0000-000011850000}"/>
    <cellStyle name="Normal 14 6 2 2 2" xfId="34948" xr:uid="{00000000-0005-0000-0000-000012850000}"/>
    <cellStyle name="Normal 14 6 2 3" xfId="34949" xr:uid="{00000000-0005-0000-0000-000013850000}"/>
    <cellStyle name="Normal 14 6 3" xfId="34950" xr:uid="{00000000-0005-0000-0000-000014850000}"/>
    <cellStyle name="Normal 14 6 3 2" xfId="34951" xr:uid="{00000000-0005-0000-0000-000015850000}"/>
    <cellStyle name="Normal 14 6 3 2 2" xfId="34952" xr:uid="{00000000-0005-0000-0000-000016850000}"/>
    <cellStyle name="Normal 14 6 3 3" xfId="34953" xr:uid="{00000000-0005-0000-0000-000017850000}"/>
    <cellStyle name="Normal 14 6 4" xfId="34954" xr:uid="{00000000-0005-0000-0000-000018850000}"/>
    <cellStyle name="Normal 14 6 4 2" xfId="34955" xr:uid="{00000000-0005-0000-0000-000019850000}"/>
    <cellStyle name="Normal 14 6 4 2 2" xfId="34956" xr:uid="{00000000-0005-0000-0000-00001A850000}"/>
    <cellStyle name="Normal 14 6 4 3" xfId="34957" xr:uid="{00000000-0005-0000-0000-00001B850000}"/>
    <cellStyle name="Normal 14 6 5" xfId="34958" xr:uid="{00000000-0005-0000-0000-00001C850000}"/>
    <cellStyle name="Normal 14 6 5 2" xfId="34959" xr:uid="{00000000-0005-0000-0000-00001D850000}"/>
    <cellStyle name="Normal 14 6 6" xfId="34960" xr:uid="{00000000-0005-0000-0000-00001E850000}"/>
    <cellStyle name="Normal 14 6 6 2" xfId="34961" xr:uid="{00000000-0005-0000-0000-00001F850000}"/>
    <cellStyle name="Normal 14 6 7" xfId="34962" xr:uid="{00000000-0005-0000-0000-000020850000}"/>
    <cellStyle name="Normal 14 7" xfId="34963" xr:uid="{00000000-0005-0000-0000-000021850000}"/>
    <cellStyle name="Normal 14 7 2" xfId="34964" xr:uid="{00000000-0005-0000-0000-000022850000}"/>
    <cellStyle name="Normal 14 7 2 2" xfId="34965" xr:uid="{00000000-0005-0000-0000-000023850000}"/>
    <cellStyle name="Normal 14 7 2 2 2" xfId="34966" xr:uid="{00000000-0005-0000-0000-000024850000}"/>
    <cellStyle name="Normal 14 7 2 3" xfId="34967" xr:uid="{00000000-0005-0000-0000-000025850000}"/>
    <cellStyle name="Normal 14 7 3" xfId="34968" xr:uid="{00000000-0005-0000-0000-000026850000}"/>
    <cellStyle name="Normal 14 7 3 2" xfId="34969" xr:uid="{00000000-0005-0000-0000-000027850000}"/>
    <cellStyle name="Normal 14 7 4" xfId="34970" xr:uid="{00000000-0005-0000-0000-000028850000}"/>
    <cellStyle name="Normal 14 8" xfId="34971" xr:uid="{00000000-0005-0000-0000-000029850000}"/>
    <cellStyle name="Normal 14 8 2" xfId="34972" xr:uid="{00000000-0005-0000-0000-00002A850000}"/>
    <cellStyle name="Normal 14 8 2 2" xfId="34973" xr:uid="{00000000-0005-0000-0000-00002B850000}"/>
    <cellStyle name="Normal 14 8 3" xfId="34974" xr:uid="{00000000-0005-0000-0000-00002C850000}"/>
    <cellStyle name="Normal 14 9" xfId="34975" xr:uid="{00000000-0005-0000-0000-00002D850000}"/>
    <cellStyle name="Normal 14 9 2" xfId="34976" xr:uid="{00000000-0005-0000-0000-00002E850000}"/>
    <cellStyle name="Normal 14 9 2 2" xfId="34977" xr:uid="{00000000-0005-0000-0000-00002F850000}"/>
    <cellStyle name="Normal 14 9 3" xfId="34978" xr:uid="{00000000-0005-0000-0000-000030850000}"/>
    <cellStyle name="Normal 15" xfId="1732" xr:uid="{00000000-0005-0000-0000-000031850000}"/>
    <cellStyle name="Normal 15 10" xfId="34980" xr:uid="{00000000-0005-0000-0000-000032850000}"/>
    <cellStyle name="Normal 15 10 2" xfId="34981" xr:uid="{00000000-0005-0000-0000-000033850000}"/>
    <cellStyle name="Normal 15 10 2 2" xfId="34982" xr:uid="{00000000-0005-0000-0000-000034850000}"/>
    <cellStyle name="Normal 15 10 3" xfId="34983" xr:uid="{00000000-0005-0000-0000-000035850000}"/>
    <cellStyle name="Normal 15 11" xfId="34984" xr:uid="{00000000-0005-0000-0000-000036850000}"/>
    <cellStyle name="Normal 15 11 2" xfId="34985" xr:uid="{00000000-0005-0000-0000-000037850000}"/>
    <cellStyle name="Normal 15 12" xfId="34986" xr:uid="{00000000-0005-0000-0000-000038850000}"/>
    <cellStyle name="Normal 15 12 2" xfId="34987" xr:uid="{00000000-0005-0000-0000-000039850000}"/>
    <cellStyle name="Normal 15 13" xfId="34988" xr:uid="{00000000-0005-0000-0000-00003A850000}"/>
    <cellStyle name="Normal 15 14" xfId="34979" xr:uid="{00000000-0005-0000-0000-00003B850000}"/>
    <cellStyle name="Normal 15 2" xfId="34989" xr:uid="{00000000-0005-0000-0000-00003C850000}"/>
    <cellStyle name="Normal 15 2 10" xfId="34990" xr:uid="{00000000-0005-0000-0000-00003D850000}"/>
    <cellStyle name="Normal 15 2 10 2" xfId="34991" xr:uid="{00000000-0005-0000-0000-00003E850000}"/>
    <cellStyle name="Normal 15 2 11" xfId="34992" xr:uid="{00000000-0005-0000-0000-00003F850000}"/>
    <cellStyle name="Normal 15 2 2" xfId="34993" xr:uid="{00000000-0005-0000-0000-000040850000}"/>
    <cellStyle name="Normal 15 2 2 10" xfId="34994" xr:uid="{00000000-0005-0000-0000-000041850000}"/>
    <cellStyle name="Normal 15 2 2 2" xfId="34995" xr:uid="{00000000-0005-0000-0000-000042850000}"/>
    <cellStyle name="Normal 15 2 2 2 2" xfId="34996" xr:uid="{00000000-0005-0000-0000-000043850000}"/>
    <cellStyle name="Normal 15 2 2 2 2 2" xfId="34997" xr:uid="{00000000-0005-0000-0000-000044850000}"/>
    <cellStyle name="Normal 15 2 2 2 2 2 2" xfId="34998" xr:uid="{00000000-0005-0000-0000-000045850000}"/>
    <cellStyle name="Normal 15 2 2 2 2 2 2 2" xfId="34999" xr:uid="{00000000-0005-0000-0000-000046850000}"/>
    <cellStyle name="Normal 15 2 2 2 2 2 3" xfId="35000" xr:uid="{00000000-0005-0000-0000-000047850000}"/>
    <cellStyle name="Normal 15 2 2 2 2 3" xfId="35001" xr:uid="{00000000-0005-0000-0000-000048850000}"/>
    <cellStyle name="Normal 15 2 2 2 2 3 2" xfId="35002" xr:uid="{00000000-0005-0000-0000-000049850000}"/>
    <cellStyle name="Normal 15 2 2 2 2 3 2 2" xfId="35003" xr:uid="{00000000-0005-0000-0000-00004A850000}"/>
    <cellStyle name="Normal 15 2 2 2 2 3 3" xfId="35004" xr:uid="{00000000-0005-0000-0000-00004B850000}"/>
    <cellStyle name="Normal 15 2 2 2 2 4" xfId="35005" xr:uid="{00000000-0005-0000-0000-00004C850000}"/>
    <cellStyle name="Normal 15 2 2 2 2 4 2" xfId="35006" xr:uid="{00000000-0005-0000-0000-00004D850000}"/>
    <cellStyle name="Normal 15 2 2 2 2 4 2 2" xfId="35007" xr:uid="{00000000-0005-0000-0000-00004E850000}"/>
    <cellStyle name="Normal 15 2 2 2 2 4 3" xfId="35008" xr:uid="{00000000-0005-0000-0000-00004F850000}"/>
    <cellStyle name="Normal 15 2 2 2 2 5" xfId="35009" xr:uid="{00000000-0005-0000-0000-000050850000}"/>
    <cellStyle name="Normal 15 2 2 2 2 5 2" xfId="35010" xr:uid="{00000000-0005-0000-0000-000051850000}"/>
    <cellStyle name="Normal 15 2 2 2 2 6" xfId="35011" xr:uid="{00000000-0005-0000-0000-000052850000}"/>
    <cellStyle name="Normal 15 2 2 2 2 6 2" xfId="35012" xr:uid="{00000000-0005-0000-0000-000053850000}"/>
    <cellStyle name="Normal 15 2 2 2 2 7" xfId="35013" xr:uid="{00000000-0005-0000-0000-000054850000}"/>
    <cellStyle name="Normal 15 2 2 2 3" xfId="35014" xr:uid="{00000000-0005-0000-0000-000055850000}"/>
    <cellStyle name="Normal 15 2 2 2 3 2" xfId="35015" xr:uid="{00000000-0005-0000-0000-000056850000}"/>
    <cellStyle name="Normal 15 2 2 2 3 2 2" xfId="35016" xr:uid="{00000000-0005-0000-0000-000057850000}"/>
    <cellStyle name="Normal 15 2 2 2 3 2 2 2" xfId="35017" xr:uid="{00000000-0005-0000-0000-000058850000}"/>
    <cellStyle name="Normal 15 2 2 2 3 2 3" xfId="35018" xr:uid="{00000000-0005-0000-0000-000059850000}"/>
    <cellStyle name="Normal 15 2 2 2 3 3" xfId="35019" xr:uid="{00000000-0005-0000-0000-00005A850000}"/>
    <cellStyle name="Normal 15 2 2 2 3 3 2" xfId="35020" xr:uid="{00000000-0005-0000-0000-00005B850000}"/>
    <cellStyle name="Normal 15 2 2 2 3 4" xfId="35021" xr:uid="{00000000-0005-0000-0000-00005C850000}"/>
    <cellStyle name="Normal 15 2 2 2 4" xfId="35022" xr:uid="{00000000-0005-0000-0000-00005D850000}"/>
    <cellStyle name="Normal 15 2 2 2 4 2" xfId="35023" xr:uid="{00000000-0005-0000-0000-00005E850000}"/>
    <cellStyle name="Normal 15 2 2 2 4 2 2" xfId="35024" xr:uid="{00000000-0005-0000-0000-00005F850000}"/>
    <cellStyle name="Normal 15 2 2 2 4 3" xfId="35025" xr:uid="{00000000-0005-0000-0000-000060850000}"/>
    <cellStyle name="Normal 15 2 2 2 5" xfId="35026" xr:uid="{00000000-0005-0000-0000-000061850000}"/>
    <cellStyle name="Normal 15 2 2 2 5 2" xfId="35027" xr:uid="{00000000-0005-0000-0000-000062850000}"/>
    <cellStyle name="Normal 15 2 2 2 5 2 2" xfId="35028" xr:uid="{00000000-0005-0000-0000-000063850000}"/>
    <cellStyle name="Normal 15 2 2 2 5 3" xfId="35029" xr:uid="{00000000-0005-0000-0000-000064850000}"/>
    <cellStyle name="Normal 15 2 2 2 6" xfId="35030" xr:uid="{00000000-0005-0000-0000-000065850000}"/>
    <cellStyle name="Normal 15 2 2 2 6 2" xfId="35031" xr:uid="{00000000-0005-0000-0000-000066850000}"/>
    <cellStyle name="Normal 15 2 2 2 6 2 2" xfId="35032" xr:uid="{00000000-0005-0000-0000-000067850000}"/>
    <cellStyle name="Normal 15 2 2 2 6 3" xfId="35033" xr:uid="{00000000-0005-0000-0000-000068850000}"/>
    <cellStyle name="Normal 15 2 2 2 7" xfId="35034" xr:uid="{00000000-0005-0000-0000-000069850000}"/>
    <cellStyle name="Normal 15 2 2 2 7 2" xfId="35035" xr:uid="{00000000-0005-0000-0000-00006A850000}"/>
    <cellStyle name="Normal 15 2 2 2 8" xfId="35036" xr:uid="{00000000-0005-0000-0000-00006B850000}"/>
    <cellStyle name="Normal 15 2 2 2 8 2" xfId="35037" xr:uid="{00000000-0005-0000-0000-00006C850000}"/>
    <cellStyle name="Normal 15 2 2 2 9" xfId="35038" xr:uid="{00000000-0005-0000-0000-00006D850000}"/>
    <cellStyle name="Normal 15 2 2 3" xfId="35039" xr:uid="{00000000-0005-0000-0000-00006E850000}"/>
    <cellStyle name="Normal 15 2 2 3 2" xfId="35040" xr:uid="{00000000-0005-0000-0000-00006F850000}"/>
    <cellStyle name="Normal 15 2 2 3 2 2" xfId="35041" xr:uid="{00000000-0005-0000-0000-000070850000}"/>
    <cellStyle name="Normal 15 2 2 3 2 2 2" xfId="35042" xr:uid="{00000000-0005-0000-0000-000071850000}"/>
    <cellStyle name="Normal 15 2 2 3 2 3" xfId="35043" xr:uid="{00000000-0005-0000-0000-000072850000}"/>
    <cellStyle name="Normal 15 2 2 3 3" xfId="35044" xr:uid="{00000000-0005-0000-0000-000073850000}"/>
    <cellStyle name="Normal 15 2 2 3 3 2" xfId="35045" xr:uid="{00000000-0005-0000-0000-000074850000}"/>
    <cellStyle name="Normal 15 2 2 3 3 2 2" xfId="35046" xr:uid="{00000000-0005-0000-0000-000075850000}"/>
    <cellStyle name="Normal 15 2 2 3 3 3" xfId="35047" xr:uid="{00000000-0005-0000-0000-000076850000}"/>
    <cellStyle name="Normal 15 2 2 3 4" xfId="35048" xr:uid="{00000000-0005-0000-0000-000077850000}"/>
    <cellStyle name="Normal 15 2 2 3 4 2" xfId="35049" xr:uid="{00000000-0005-0000-0000-000078850000}"/>
    <cellStyle name="Normal 15 2 2 3 4 2 2" xfId="35050" xr:uid="{00000000-0005-0000-0000-000079850000}"/>
    <cellStyle name="Normal 15 2 2 3 4 3" xfId="35051" xr:uid="{00000000-0005-0000-0000-00007A850000}"/>
    <cellStyle name="Normal 15 2 2 3 5" xfId="35052" xr:uid="{00000000-0005-0000-0000-00007B850000}"/>
    <cellStyle name="Normal 15 2 2 3 5 2" xfId="35053" xr:uid="{00000000-0005-0000-0000-00007C850000}"/>
    <cellStyle name="Normal 15 2 2 3 6" xfId="35054" xr:uid="{00000000-0005-0000-0000-00007D850000}"/>
    <cellStyle name="Normal 15 2 2 3 6 2" xfId="35055" xr:uid="{00000000-0005-0000-0000-00007E850000}"/>
    <cellStyle name="Normal 15 2 2 3 7" xfId="35056" xr:uid="{00000000-0005-0000-0000-00007F850000}"/>
    <cellStyle name="Normal 15 2 2 4" xfId="35057" xr:uid="{00000000-0005-0000-0000-000080850000}"/>
    <cellStyle name="Normal 15 2 2 4 2" xfId="35058" xr:uid="{00000000-0005-0000-0000-000081850000}"/>
    <cellStyle name="Normal 15 2 2 4 2 2" xfId="35059" xr:uid="{00000000-0005-0000-0000-000082850000}"/>
    <cellStyle name="Normal 15 2 2 4 2 2 2" xfId="35060" xr:uid="{00000000-0005-0000-0000-000083850000}"/>
    <cellStyle name="Normal 15 2 2 4 2 3" xfId="35061" xr:uid="{00000000-0005-0000-0000-000084850000}"/>
    <cellStyle name="Normal 15 2 2 4 3" xfId="35062" xr:uid="{00000000-0005-0000-0000-000085850000}"/>
    <cellStyle name="Normal 15 2 2 4 3 2" xfId="35063" xr:uid="{00000000-0005-0000-0000-000086850000}"/>
    <cellStyle name="Normal 15 2 2 4 4" xfId="35064" xr:uid="{00000000-0005-0000-0000-000087850000}"/>
    <cellStyle name="Normal 15 2 2 5" xfId="35065" xr:uid="{00000000-0005-0000-0000-000088850000}"/>
    <cellStyle name="Normal 15 2 2 5 2" xfId="35066" xr:uid="{00000000-0005-0000-0000-000089850000}"/>
    <cellStyle name="Normal 15 2 2 5 2 2" xfId="35067" xr:uid="{00000000-0005-0000-0000-00008A850000}"/>
    <cellStyle name="Normal 15 2 2 5 3" xfId="35068" xr:uid="{00000000-0005-0000-0000-00008B850000}"/>
    <cellStyle name="Normal 15 2 2 6" xfId="35069" xr:uid="{00000000-0005-0000-0000-00008C850000}"/>
    <cellStyle name="Normal 15 2 2 6 2" xfId="35070" xr:uid="{00000000-0005-0000-0000-00008D850000}"/>
    <cellStyle name="Normal 15 2 2 6 2 2" xfId="35071" xr:uid="{00000000-0005-0000-0000-00008E850000}"/>
    <cellStyle name="Normal 15 2 2 6 3" xfId="35072" xr:uid="{00000000-0005-0000-0000-00008F850000}"/>
    <cellStyle name="Normal 15 2 2 7" xfId="35073" xr:uid="{00000000-0005-0000-0000-000090850000}"/>
    <cellStyle name="Normal 15 2 2 7 2" xfId="35074" xr:uid="{00000000-0005-0000-0000-000091850000}"/>
    <cellStyle name="Normal 15 2 2 7 2 2" xfId="35075" xr:uid="{00000000-0005-0000-0000-000092850000}"/>
    <cellStyle name="Normal 15 2 2 7 3" xfId="35076" xr:uid="{00000000-0005-0000-0000-000093850000}"/>
    <cellStyle name="Normal 15 2 2 8" xfId="35077" xr:uid="{00000000-0005-0000-0000-000094850000}"/>
    <cellStyle name="Normal 15 2 2 8 2" xfId="35078" xr:uid="{00000000-0005-0000-0000-000095850000}"/>
    <cellStyle name="Normal 15 2 2 9" xfId="35079" xr:uid="{00000000-0005-0000-0000-000096850000}"/>
    <cellStyle name="Normal 15 2 2 9 2" xfId="35080" xr:uid="{00000000-0005-0000-0000-000097850000}"/>
    <cellStyle name="Normal 15 2 3" xfId="35081" xr:uid="{00000000-0005-0000-0000-000098850000}"/>
    <cellStyle name="Normal 15 2 3 2" xfId="35082" xr:uid="{00000000-0005-0000-0000-000099850000}"/>
    <cellStyle name="Normal 15 2 3 2 2" xfId="35083" xr:uid="{00000000-0005-0000-0000-00009A850000}"/>
    <cellStyle name="Normal 15 2 3 2 2 2" xfId="35084" xr:uid="{00000000-0005-0000-0000-00009B850000}"/>
    <cellStyle name="Normal 15 2 3 2 2 2 2" xfId="35085" xr:uid="{00000000-0005-0000-0000-00009C850000}"/>
    <cellStyle name="Normal 15 2 3 2 2 3" xfId="35086" xr:uid="{00000000-0005-0000-0000-00009D850000}"/>
    <cellStyle name="Normal 15 2 3 2 3" xfId="35087" xr:uid="{00000000-0005-0000-0000-00009E850000}"/>
    <cellStyle name="Normal 15 2 3 2 3 2" xfId="35088" xr:uid="{00000000-0005-0000-0000-00009F850000}"/>
    <cellStyle name="Normal 15 2 3 2 3 2 2" xfId="35089" xr:uid="{00000000-0005-0000-0000-0000A0850000}"/>
    <cellStyle name="Normal 15 2 3 2 3 3" xfId="35090" xr:uid="{00000000-0005-0000-0000-0000A1850000}"/>
    <cellStyle name="Normal 15 2 3 2 4" xfId="35091" xr:uid="{00000000-0005-0000-0000-0000A2850000}"/>
    <cellStyle name="Normal 15 2 3 2 4 2" xfId="35092" xr:uid="{00000000-0005-0000-0000-0000A3850000}"/>
    <cellStyle name="Normal 15 2 3 2 4 2 2" xfId="35093" xr:uid="{00000000-0005-0000-0000-0000A4850000}"/>
    <cellStyle name="Normal 15 2 3 2 4 3" xfId="35094" xr:uid="{00000000-0005-0000-0000-0000A5850000}"/>
    <cellStyle name="Normal 15 2 3 2 5" xfId="35095" xr:uid="{00000000-0005-0000-0000-0000A6850000}"/>
    <cellStyle name="Normal 15 2 3 2 5 2" xfId="35096" xr:uid="{00000000-0005-0000-0000-0000A7850000}"/>
    <cellStyle name="Normal 15 2 3 2 6" xfId="35097" xr:uid="{00000000-0005-0000-0000-0000A8850000}"/>
    <cellStyle name="Normal 15 2 3 2 6 2" xfId="35098" xr:uid="{00000000-0005-0000-0000-0000A9850000}"/>
    <cellStyle name="Normal 15 2 3 2 7" xfId="35099" xr:uid="{00000000-0005-0000-0000-0000AA850000}"/>
    <cellStyle name="Normal 15 2 3 3" xfId="35100" xr:uid="{00000000-0005-0000-0000-0000AB850000}"/>
    <cellStyle name="Normal 15 2 3 3 2" xfId="35101" xr:uid="{00000000-0005-0000-0000-0000AC850000}"/>
    <cellStyle name="Normal 15 2 3 3 2 2" xfId="35102" xr:uid="{00000000-0005-0000-0000-0000AD850000}"/>
    <cellStyle name="Normal 15 2 3 3 2 2 2" xfId="35103" xr:uid="{00000000-0005-0000-0000-0000AE850000}"/>
    <cellStyle name="Normal 15 2 3 3 2 3" xfId="35104" xr:uid="{00000000-0005-0000-0000-0000AF850000}"/>
    <cellStyle name="Normal 15 2 3 3 3" xfId="35105" xr:uid="{00000000-0005-0000-0000-0000B0850000}"/>
    <cellStyle name="Normal 15 2 3 3 3 2" xfId="35106" xr:uid="{00000000-0005-0000-0000-0000B1850000}"/>
    <cellStyle name="Normal 15 2 3 3 4" xfId="35107" xr:uid="{00000000-0005-0000-0000-0000B2850000}"/>
    <cellStyle name="Normal 15 2 3 4" xfId="35108" xr:uid="{00000000-0005-0000-0000-0000B3850000}"/>
    <cellStyle name="Normal 15 2 3 4 2" xfId="35109" xr:uid="{00000000-0005-0000-0000-0000B4850000}"/>
    <cellStyle name="Normal 15 2 3 4 2 2" xfId="35110" xr:uid="{00000000-0005-0000-0000-0000B5850000}"/>
    <cellStyle name="Normal 15 2 3 4 3" xfId="35111" xr:uid="{00000000-0005-0000-0000-0000B6850000}"/>
    <cellStyle name="Normal 15 2 3 5" xfId="35112" xr:uid="{00000000-0005-0000-0000-0000B7850000}"/>
    <cellStyle name="Normal 15 2 3 5 2" xfId="35113" xr:uid="{00000000-0005-0000-0000-0000B8850000}"/>
    <cellStyle name="Normal 15 2 3 5 2 2" xfId="35114" xr:uid="{00000000-0005-0000-0000-0000B9850000}"/>
    <cellStyle name="Normal 15 2 3 5 3" xfId="35115" xr:uid="{00000000-0005-0000-0000-0000BA850000}"/>
    <cellStyle name="Normal 15 2 3 6" xfId="35116" xr:uid="{00000000-0005-0000-0000-0000BB850000}"/>
    <cellStyle name="Normal 15 2 3 6 2" xfId="35117" xr:uid="{00000000-0005-0000-0000-0000BC850000}"/>
    <cellStyle name="Normal 15 2 3 6 2 2" xfId="35118" xr:uid="{00000000-0005-0000-0000-0000BD850000}"/>
    <cellStyle name="Normal 15 2 3 6 3" xfId="35119" xr:uid="{00000000-0005-0000-0000-0000BE850000}"/>
    <cellStyle name="Normal 15 2 3 7" xfId="35120" xr:uid="{00000000-0005-0000-0000-0000BF850000}"/>
    <cellStyle name="Normal 15 2 3 7 2" xfId="35121" xr:uid="{00000000-0005-0000-0000-0000C0850000}"/>
    <cellStyle name="Normal 15 2 3 8" xfId="35122" xr:uid="{00000000-0005-0000-0000-0000C1850000}"/>
    <cellStyle name="Normal 15 2 3 8 2" xfId="35123" xr:uid="{00000000-0005-0000-0000-0000C2850000}"/>
    <cellStyle name="Normal 15 2 3 9" xfId="35124" xr:uid="{00000000-0005-0000-0000-0000C3850000}"/>
    <cellStyle name="Normal 15 2 4" xfId="35125" xr:uid="{00000000-0005-0000-0000-0000C4850000}"/>
    <cellStyle name="Normal 15 2 4 2" xfId="35126" xr:uid="{00000000-0005-0000-0000-0000C5850000}"/>
    <cellStyle name="Normal 15 2 4 2 2" xfId="35127" xr:uid="{00000000-0005-0000-0000-0000C6850000}"/>
    <cellStyle name="Normal 15 2 4 2 2 2" xfId="35128" xr:uid="{00000000-0005-0000-0000-0000C7850000}"/>
    <cellStyle name="Normal 15 2 4 2 3" xfId="35129" xr:uid="{00000000-0005-0000-0000-0000C8850000}"/>
    <cellStyle name="Normal 15 2 4 3" xfId="35130" xr:uid="{00000000-0005-0000-0000-0000C9850000}"/>
    <cellStyle name="Normal 15 2 4 3 2" xfId="35131" xr:uid="{00000000-0005-0000-0000-0000CA850000}"/>
    <cellStyle name="Normal 15 2 4 3 2 2" xfId="35132" xr:uid="{00000000-0005-0000-0000-0000CB850000}"/>
    <cellStyle name="Normal 15 2 4 3 3" xfId="35133" xr:uid="{00000000-0005-0000-0000-0000CC850000}"/>
    <cellStyle name="Normal 15 2 4 4" xfId="35134" xr:uid="{00000000-0005-0000-0000-0000CD850000}"/>
    <cellStyle name="Normal 15 2 4 4 2" xfId="35135" xr:uid="{00000000-0005-0000-0000-0000CE850000}"/>
    <cellStyle name="Normal 15 2 4 4 2 2" xfId="35136" xr:uid="{00000000-0005-0000-0000-0000CF850000}"/>
    <cellStyle name="Normal 15 2 4 4 3" xfId="35137" xr:uid="{00000000-0005-0000-0000-0000D0850000}"/>
    <cellStyle name="Normal 15 2 4 5" xfId="35138" xr:uid="{00000000-0005-0000-0000-0000D1850000}"/>
    <cellStyle name="Normal 15 2 4 5 2" xfId="35139" xr:uid="{00000000-0005-0000-0000-0000D2850000}"/>
    <cellStyle name="Normal 15 2 4 6" xfId="35140" xr:uid="{00000000-0005-0000-0000-0000D3850000}"/>
    <cellStyle name="Normal 15 2 4 6 2" xfId="35141" xr:uid="{00000000-0005-0000-0000-0000D4850000}"/>
    <cellStyle name="Normal 15 2 4 7" xfId="35142" xr:uid="{00000000-0005-0000-0000-0000D5850000}"/>
    <cellStyle name="Normal 15 2 5" xfId="35143" xr:uid="{00000000-0005-0000-0000-0000D6850000}"/>
    <cellStyle name="Normal 15 2 5 2" xfId="35144" xr:uid="{00000000-0005-0000-0000-0000D7850000}"/>
    <cellStyle name="Normal 15 2 5 2 2" xfId="35145" xr:uid="{00000000-0005-0000-0000-0000D8850000}"/>
    <cellStyle name="Normal 15 2 5 2 2 2" xfId="35146" xr:uid="{00000000-0005-0000-0000-0000D9850000}"/>
    <cellStyle name="Normal 15 2 5 2 3" xfId="35147" xr:uid="{00000000-0005-0000-0000-0000DA850000}"/>
    <cellStyle name="Normal 15 2 5 3" xfId="35148" xr:uid="{00000000-0005-0000-0000-0000DB850000}"/>
    <cellStyle name="Normal 15 2 5 3 2" xfId="35149" xr:uid="{00000000-0005-0000-0000-0000DC850000}"/>
    <cellStyle name="Normal 15 2 5 4" xfId="35150" xr:uid="{00000000-0005-0000-0000-0000DD850000}"/>
    <cellStyle name="Normal 15 2 6" xfId="35151" xr:uid="{00000000-0005-0000-0000-0000DE850000}"/>
    <cellStyle name="Normal 15 2 6 2" xfId="35152" xr:uid="{00000000-0005-0000-0000-0000DF850000}"/>
    <cellStyle name="Normal 15 2 6 2 2" xfId="35153" xr:uid="{00000000-0005-0000-0000-0000E0850000}"/>
    <cellStyle name="Normal 15 2 6 3" xfId="35154" xr:uid="{00000000-0005-0000-0000-0000E1850000}"/>
    <cellStyle name="Normal 15 2 7" xfId="35155" xr:uid="{00000000-0005-0000-0000-0000E2850000}"/>
    <cellStyle name="Normal 15 2 7 2" xfId="35156" xr:uid="{00000000-0005-0000-0000-0000E3850000}"/>
    <cellStyle name="Normal 15 2 7 2 2" xfId="35157" xr:uid="{00000000-0005-0000-0000-0000E4850000}"/>
    <cellStyle name="Normal 15 2 7 3" xfId="35158" xr:uid="{00000000-0005-0000-0000-0000E5850000}"/>
    <cellStyle name="Normal 15 2 8" xfId="35159" xr:uid="{00000000-0005-0000-0000-0000E6850000}"/>
    <cellStyle name="Normal 15 2 8 2" xfId="35160" xr:uid="{00000000-0005-0000-0000-0000E7850000}"/>
    <cellStyle name="Normal 15 2 8 2 2" xfId="35161" xr:uid="{00000000-0005-0000-0000-0000E8850000}"/>
    <cellStyle name="Normal 15 2 8 3" xfId="35162" xr:uid="{00000000-0005-0000-0000-0000E9850000}"/>
    <cellStyle name="Normal 15 2 9" xfId="35163" xr:uid="{00000000-0005-0000-0000-0000EA850000}"/>
    <cellStyle name="Normal 15 2 9 2" xfId="35164" xr:uid="{00000000-0005-0000-0000-0000EB850000}"/>
    <cellStyle name="Normal 15 3" xfId="35165" xr:uid="{00000000-0005-0000-0000-0000EC850000}"/>
    <cellStyle name="Normal 15 3 10" xfId="35166" xr:uid="{00000000-0005-0000-0000-0000ED850000}"/>
    <cellStyle name="Normal 15 3 10 2" xfId="35167" xr:uid="{00000000-0005-0000-0000-0000EE850000}"/>
    <cellStyle name="Normal 15 3 11" xfId="35168" xr:uid="{00000000-0005-0000-0000-0000EF850000}"/>
    <cellStyle name="Normal 15 3 2" xfId="35169" xr:uid="{00000000-0005-0000-0000-0000F0850000}"/>
    <cellStyle name="Normal 15 3 2 10" xfId="35170" xr:uid="{00000000-0005-0000-0000-0000F1850000}"/>
    <cellStyle name="Normal 15 3 2 2" xfId="35171" xr:uid="{00000000-0005-0000-0000-0000F2850000}"/>
    <cellStyle name="Normal 15 3 2 2 2" xfId="35172" xr:uid="{00000000-0005-0000-0000-0000F3850000}"/>
    <cellStyle name="Normal 15 3 2 2 2 2" xfId="35173" xr:uid="{00000000-0005-0000-0000-0000F4850000}"/>
    <cellStyle name="Normal 15 3 2 2 2 2 2" xfId="35174" xr:uid="{00000000-0005-0000-0000-0000F5850000}"/>
    <cellStyle name="Normal 15 3 2 2 2 2 2 2" xfId="35175" xr:uid="{00000000-0005-0000-0000-0000F6850000}"/>
    <cellStyle name="Normal 15 3 2 2 2 2 3" xfId="35176" xr:uid="{00000000-0005-0000-0000-0000F7850000}"/>
    <cellStyle name="Normal 15 3 2 2 2 3" xfId="35177" xr:uid="{00000000-0005-0000-0000-0000F8850000}"/>
    <cellStyle name="Normal 15 3 2 2 2 3 2" xfId="35178" xr:uid="{00000000-0005-0000-0000-0000F9850000}"/>
    <cellStyle name="Normal 15 3 2 2 2 3 2 2" xfId="35179" xr:uid="{00000000-0005-0000-0000-0000FA850000}"/>
    <cellStyle name="Normal 15 3 2 2 2 3 3" xfId="35180" xr:uid="{00000000-0005-0000-0000-0000FB850000}"/>
    <cellStyle name="Normal 15 3 2 2 2 4" xfId="35181" xr:uid="{00000000-0005-0000-0000-0000FC850000}"/>
    <cellStyle name="Normal 15 3 2 2 2 4 2" xfId="35182" xr:uid="{00000000-0005-0000-0000-0000FD850000}"/>
    <cellStyle name="Normal 15 3 2 2 2 4 2 2" xfId="35183" xr:uid="{00000000-0005-0000-0000-0000FE850000}"/>
    <cellStyle name="Normal 15 3 2 2 2 4 3" xfId="35184" xr:uid="{00000000-0005-0000-0000-0000FF850000}"/>
    <cellStyle name="Normal 15 3 2 2 2 5" xfId="35185" xr:uid="{00000000-0005-0000-0000-000000860000}"/>
    <cellStyle name="Normal 15 3 2 2 2 5 2" xfId="35186" xr:uid="{00000000-0005-0000-0000-000001860000}"/>
    <cellStyle name="Normal 15 3 2 2 2 6" xfId="35187" xr:uid="{00000000-0005-0000-0000-000002860000}"/>
    <cellStyle name="Normal 15 3 2 2 2 6 2" xfId="35188" xr:uid="{00000000-0005-0000-0000-000003860000}"/>
    <cellStyle name="Normal 15 3 2 2 2 7" xfId="35189" xr:uid="{00000000-0005-0000-0000-000004860000}"/>
    <cellStyle name="Normal 15 3 2 2 3" xfId="35190" xr:uid="{00000000-0005-0000-0000-000005860000}"/>
    <cellStyle name="Normal 15 3 2 2 3 2" xfId="35191" xr:uid="{00000000-0005-0000-0000-000006860000}"/>
    <cellStyle name="Normal 15 3 2 2 3 2 2" xfId="35192" xr:uid="{00000000-0005-0000-0000-000007860000}"/>
    <cellStyle name="Normal 15 3 2 2 3 2 2 2" xfId="35193" xr:uid="{00000000-0005-0000-0000-000008860000}"/>
    <cellStyle name="Normal 15 3 2 2 3 2 3" xfId="35194" xr:uid="{00000000-0005-0000-0000-000009860000}"/>
    <cellStyle name="Normal 15 3 2 2 3 3" xfId="35195" xr:uid="{00000000-0005-0000-0000-00000A860000}"/>
    <cellStyle name="Normal 15 3 2 2 3 3 2" xfId="35196" xr:uid="{00000000-0005-0000-0000-00000B860000}"/>
    <cellStyle name="Normal 15 3 2 2 3 4" xfId="35197" xr:uid="{00000000-0005-0000-0000-00000C860000}"/>
    <cellStyle name="Normal 15 3 2 2 4" xfId="35198" xr:uid="{00000000-0005-0000-0000-00000D860000}"/>
    <cellStyle name="Normal 15 3 2 2 4 2" xfId="35199" xr:uid="{00000000-0005-0000-0000-00000E860000}"/>
    <cellStyle name="Normal 15 3 2 2 4 2 2" xfId="35200" xr:uid="{00000000-0005-0000-0000-00000F860000}"/>
    <cellStyle name="Normal 15 3 2 2 4 3" xfId="35201" xr:uid="{00000000-0005-0000-0000-000010860000}"/>
    <cellStyle name="Normal 15 3 2 2 5" xfId="35202" xr:uid="{00000000-0005-0000-0000-000011860000}"/>
    <cellStyle name="Normal 15 3 2 2 5 2" xfId="35203" xr:uid="{00000000-0005-0000-0000-000012860000}"/>
    <cellStyle name="Normal 15 3 2 2 5 2 2" xfId="35204" xr:uid="{00000000-0005-0000-0000-000013860000}"/>
    <cellStyle name="Normal 15 3 2 2 5 3" xfId="35205" xr:uid="{00000000-0005-0000-0000-000014860000}"/>
    <cellStyle name="Normal 15 3 2 2 6" xfId="35206" xr:uid="{00000000-0005-0000-0000-000015860000}"/>
    <cellStyle name="Normal 15 3 2 2 6 2" xfId="35207" xr:uid="{00000000-0005-0000-0000-000016860000}"/>
    <cellStyle name="Normal 15 3 2 2 6 2 2" xfId="35208" xr:uid="{00000000-0005-0000-0000-000017860000}"/>
    <cellStyle name="Normal 15 3 2 2 6 3" xfId="35209" xr:uid="{00000000-0005-0000-0000-000018860000}"/>
    <cellStyle name="Normal 15 3 2 2 7" xfId="35210" xr:uid="{00000000-0005-0000-0000-000019860000}"/>
    <cellStyle name="Normal 15 3 2 2 7 2" xfId="35211" xr:uid="{00000000-0005-0000-0000-00001A860000}"/>
    <cellStyle name="Normal 15 3 2 2 8" xfId="35212" xr:uid="{00000000-0005-0000-0000-00001B860000}"/>
    <cellStyle name="Normal 15 3 2 2 8 2" xfId="35213" xr:uid="{00000000-0005-0000-0000-00001C860000}"/>
    <cellStyle name="Normal 15 3 2 2 9" xfId="35214" xr:uid="{00000000-0005-0000-0000-00001D860000}"/>
    <cellStyle name="Normal 15 3 2 3" xfId="35215" xr:uid="{00000000-0005-0000-0000-00001E860000}"/>
    <cellStyle name="Normal 15 3 2 3 2" xfId="35216" xr:uid="{00000000-0005-0000-0000-00001F860000}"/>
    <cellStyle name="Normal 15 3 2 3 2 2" xfId="35217" xr:uid="{00000000-0005-0000-0000-000020860000}"/>
    <cellStyle name="Normal 15 3 2 3 2 2 2" xfId="35218" xr:uid="{00000000-0005-0000-0000-000021860000}"/>
    <cellStyle name="Normal 15 3 2 3 2 3" xfId="35219" xr:uid="{00000000-0005-0000-0000-000022860000}"/>
    <cellStyle name="Normal 15 3 2 3 3" xfId="35220" xr:uid="{00000000-0005-0000-0000-000023860000}"/>
    <cellStyle name="Normal 15 3 2 3 3 2" xfId="35221" xr:uid="{00000000-0005-0000-0000-000024860000}"/>
    <cellStyle name="Normal 15 3 2 3 3 2 2" xfId="35222" xr:uid="{00000000-0005-0000-0000-000025860000}"/>
    <cellStyle name="Normal 15 3 2 3 3 3" xfId="35223" xr:uid="{00000000-0005-0000-0000-000026860000}"/>
    <cellStyle name="Normal 15 3 2 3 4" xfId="35224" xr:uid="{00000000-0005-0000-0000-000027860000}"/>
    <cellStyle name="Normal 15 3 2 3 4 2" xfId="35225" xr:uid="{00000000-0005-0000-0000-000028860000}"/>
    <cellStyle name="Normal 15 3 2 3 4 2 2" xfId="35226" xr:uid="{00000000-0005-0000-0000-000029860000}"/>
    <cellStyle name="Normal 15 3 2 3 4 3" xfId="35227" xr:uid="{00000000-0005-0000-0000-00002A860000}"/>
    <cellStyle name="Normal 15 3 2 3 5" xfId="35228" xr:uid="{00000000-0005-0000-0000-00002B860000}"/>
    <cellStyle name="Normal 15 3 2 3 5 2" xfId="35229" xr:uid="{00000000-0005-0000-0000-00002C860000}"/>
    <cellStyle name="Normal 15 3 2 3 6" xfId="35230" xr:uid="{00000000-0005-0000-0000-00002D860000}"/>
    <cellStyle name="Normal 15 3 2 3 6 2" xfId="35231" xr:uid="{00000000-0005-0000-0000-00002E860000}"/>
    <cellStyle name="Normal 15 3 2 3 7" xfId="35232" xr:uid="{00000000-0005-0000-0000-00002F860000}"/>
    <cellStyle name="Normal 15 3 2 4" xfId="35233" xr:uid="{00000000-0005-0000-0000-000030860000}"/>
    <cellStyle name="Normal 15 3 2 4 2" xfId="35234" xr:uid="{00000000-0005-0000-0000-000031860000}"/>
    <cellStyle name="Normal 15 3 2 4 2 2" xfId="35235" xr:uid="{00000000-0005-0000-0000-000032860000}"/>
    <cellStyle name="Normal 15 3 2 4 2 2 2" xfId="35236" xr:uid="{00000000-0005-0000-0000-000033860000}"/>
    <cellStyle name="Normal 15 3 2 4 2 3" xfId="35237" xr:uid="{00000000-0005-0000-0000-000034860000}"/>
    <cellStyle name="Normal 15 3 2 4 3" xfId="35238" xr:uid="{00000000-0005-0000-0000-000035860000}"/>
    <cellStyle name="Normal 15 3 2 4 3 2" xfId="35239" xr:uid="{00000000-0005-0000-0000-000036860000}"/>
    <cellStyle name="Normal 15 3 2 4 4" xfId="35240" xr:uid="{00000000-0005-0000-0000-000037860000}"/>
    <cellStyle name="Normal 15 3 2 5" xfId="35241" xr:uid="{00000000-0005-0000-0000-000038860000}"/>
    <cellStyle name="Normal 15 3 2 5 2" xfId="35242" xr:uid="{00000000-0005-0000-0000-000039860000}"/>
    <cellStyle name="Normal 15 3 2 5 2 2" xfId="35243" xr:uid="{00000000-0005-0000-0000-00003A860000}"/>
    <cellStyle name="Normal 15 3 2 5 3" xfId="35244" xr:uid="{00000000-0005-0000-0000-00003B860000}"/>
    <cellStyle name="Normal 15 3 2 6" xfId="35245" xr:uid="{00000000-0005-0000-0000-00003C860000}"/>
    <cellStyle name="Normal 15 3 2 6 2" xfId="35246" xr:uid="{00000000-0005-0000-0000-00003D860000}"/>
    <cellStyle name="Normal 15 3 2 6 2 2" xfId="35247" xr:uid="{00000000-0005-0000-0000-00003E860000}"/>
    <cellStyle name="Normal 15 3 2 6 3" xfId="35248" xr:uid="{00000000-0005-0000-0000-00003F860000}"/>
    <cellStyle name="Normal 15 3 2 7" xfId="35249" xr:uid="{00000000-0005-0000-0000-000040860000}"/>
    <cellStyle name="Normal 15 3 2 7 2" xfId="35250" xr:uid="{00000000-0005-0000-0000-000041860000}"/>
    <cellStyle name="Normal 15 3 2 7 2 2" xfId="35251" xr:uid="{00000000-0005-0000-0000-000042860000}"/>
    <cellStyle name="Normal 15 3 2 7 3" xfId="35252" xr:uid="{00000000-0005-0000-0000-000043860000}"/>
    <cellStyle name="Normal 15 3 2 8" xfId="35253" xr:uid="{00000000-0005-0000-0000-000044860000}"/>
    <cellStyle name="Normal 15 3 2 8 2" xfId="35254" xr:uid="{00000000-0005-0000-0000-000045860000}"/>
    <cellStyle name="Normal 15 3 2 9" xfId="35255" xr:uid="{00000000-0005-0000-0000-000046860000}"/>
    <cellStyle name="Normal 15 3 2 9 2" xfId="35256" xr:uid="{00000000-0005-0000-0000-000047860000}"/>
    <cellStyle name="Normal 15 3 3" xfId="35257" xr:uid="{00000000-0005-0000-0000-000048860000}"/>
    <cellStyle name="Normal 15 3 3 2" xfId="35258" xr:uid="{00000000-0005-0000-0000-000049860000}"/>
    <cellStyle name="Normal 15 3 3 2 2" xfId="35259" xr:uid="{00000000-0005-0000-0000-00004A860000}"/>
    <cellStyle name="Normal 15 3 3 2 2 2" xfId="35260" xr:uid="{00000000-0005-0000-0000-00004B860000}"/>
    <cellStyle name="Normal 15 3 3 2 2 2 2" xfId="35261" xr:uid="{00000000-0005-0000-0000-00004C860000}"/>
    <cellStyle name="Normal 15 3 3 2 2 3" xfId="35262" xr:uid="{00000000-0005-0000-0000-00004D860000}"/>
    <cellStyle name="Normal 15 3 3 2 3" xfId="35263" xr:uid="{00000000-0005-0000-0000-00004E860000}"/>
    <cellStyle name="Normal 15 3 3 2 3 2" xfId="35264" xr:uid="{00000000-0005-0000-0000-00004F860000}"/>
    <cellStyle name="Normal 15 3 3 2 3 2 2" xfId="35265" xr:uid="{00000000-0005-0000-0000-000050860000}"/>
    <cellStyle name="Normal 15 3 3 2 3 3" xfId="35266" xr:uid="{00000000-0005-0000-0000-000051860000}"/>
    <cellStyle name="Normal 15 3 3 2 4" xfId="35267" xr:uid="{00000000-0005-0000-0000-000052860000}"/>
    <cellStyle name="Normal 15 3 3 2 4 2" xfId="35268" xr:uid="{00000000-0005-0000-0000-000053860000}"/>
    <cellStyle name="Normal 15 3 3 2 4 2 2" xfId="35269" xr:uid="{00000000-0005-0000-0000-000054860000}"/>
    <cellStyle name="Normal 15 3 3 2 4 3" xfId="35270" xr:uid="{00000000-0005-0000-0000-000055860000}"/>
    <cellStyle name="Normal 15 3 3 2 5" xfId="35271" xr:uid="{00000000-0005-0000-0000-000056860000}"/>
    <cellStyle name="Normal 15 3 3 2 5 2" xfId="35272" xr:uid="{00000000-0005-0000-0000-000057860000}"/>
    <cellStyle name="Normal 15 3 3 2 6" xfId="35273" xr:uid="{00000000-0005-0000-0000-000058860000}"/>
    <cellStyle name="Normal 15 3 3 2 6 2" xfId="35274" xr:uid="{00000000-0005-0000-0000-000059860000}"/>
    <cellStyle name="Normal 15 3 3 2 7" xfId="35275" xr:uid="{00000000-0005-0000-0000-00005A860000}"/>
    <cellStyle name="Normal 15 3 3 3" xfId="35276" xr:uid="{00000000-0005-0000-0000-00005B860000}"/>
    <cellStyle name="Normal 15 3 3 3 2" xfId="35277" xr:uid="{00000000-0005-0000-0000-00005C860000}"/>
    <cellStyle name="Normal 15 3 3 3 2 2" xfId="35278" xr:uid="{00000000-0005-0000-0000-00005D860000}"/>
    <cellStyle name="Normal 15 3 3 3 2 2 2" xfId="35279" xr:uid="{00000000-0005-0000-0000-00005E860000}"/>
    <cellStyle name="Normal 15 3 3 3 2 3" xfId="35280" xr:uid="{00000000-0005-0000-0000-00005F860000}"/>
    <cellStyle name="Normal 15 3 3 3 3" xfId="35281" xr:uid="{00000000-0005-0000-0000-000060860000}"/>
    <cellStyle name="Normal 15 3 3 3 3 2" xfId="35282" xr:uid="{00000000-0005-0000-0000-000061860000}"/>
    <cellStyle name="Normal 15 3 3 3 4" xfId="35283" xr:uid="{00000000-0005-0000-0000-000062860000}"/>
    <cellStyle name="Normal 15 3 3 4" xfId="35284" xr:uid="{00000000-0005-0000-0000-000063860000}"/>
    <cellStyle name="Normal 15 3 3 4 2" xfId="35285" xr:uid="{00000000-0005-0000-0000-000064860000}"/>
    <cellStyle name="Normal 15 3 3 4 2 2" xfId="35286" xr:uid="{00000000-0005-0000-0000-000065860000}"/>
    <cellStyle name="Normal 15 3 3 4 3" xfId="35287" xr:uid="{00000000-0005-0000-0000-000066860000}"/>
    <cellStyle name="Normal 15 3 3 5" xfId="35288" xr:uid="{00000000-0005-0000-0000-000067860000}"/>
    <cellStyle name="Normal 15 3 3 5 2" xfId="35289" xr:uid="{00000000-0005-0000-0000-000068860000}"/>
    <cellStyle name="Normal 15 3 3 5 2 2" xfId="35290" xr:uid="{00000000-0005-0000-0000-000069860000}"/>
    <cellStyle name="Normal 15 3 3 5 3" xfId="35291" xr:uid="{00000000-0005-0000-0000-00006A860000}"/>
    <cellStyle name="Normal 15 3 3 6" xfId="35292" xr:uid="{00000000-0005-0000-0000-00006B860000}"/>
    <cellStyle name="Normal 15 3 3 6 2" xfId="35293" xr:uid="{00000000-0005-0000-0000-00006C860000}"/>
    <cellStyle name="Normal 15 3 3 6 2 2" xfId="35294" xr:uid="{00000000-0005-0000-0000-00006D860000}"/>
    <cellStyle name="Normal 15 3 3 6 3" xfId="35295" xr:uid="{00000000-0005-0000-0000-00006E860000}"/>
    <cellStyle name="Normal 15 3 3 7" xfId="35296" xr:uid="{00000000-0005-0000-0000-00006F860000}"/>
    <cellStyle name="Normal 15 3 3 7 2" xfId="35297" xr:uid="{00000000-0005-0000-0000-000070860000}"/>
    <cellStyle name="Normal 15 3 3 8" xfId="35298" xr:uid="{00000000-0005-0000-0000-000071860000}"/>
    <cellStyle name="Normal 15 3 3 8 2" xfId="35299" xr:uid="{00000000-0005-0000-0000-000072860000}"/>
    <cellStyle name="Normal 15 3 3 9" xfId="35300" xr:uid="{00000000-0005-0000-0000-000073860000}"/>
    <cellStyle name="Normal 15 3 4" xfId="35301" xr:uid="{00000000-0005-0000-0000-000074860000}"/>
    <cellStyle name="Normal 15 3 4 2" xfId="35302" xr:uid="{00000000-0005-0000-0000-000075860000}"/>
    <cellStyle name="Normal 15 3 4 2 2" xfId="35303" xr:uid="{00000000-0005-0000-0000-000076860000}"/>
    <cellStyle name="Normal 15 3 4 2 2 2" xfId="35304" xr:uid="{00000000-0005-0000-0000-000077860000}"/>
    <cellStyle name="Normal 15 3 4 2 3" xfId="35305" xr:uid="{00000000-0005-0000-0000-000078860000}"/>
    <cellStyle name="Normal 15 3 4 3" xfId="35306" xr:uid="{00000000-0005-0000-0000-000079860000}"/>
    <cellStyle name="Normal 15 3 4 3 2" xfId="35307" xr:uid="{00000000-0005-0000-0000-00007A860000}"/>
    <cellStyle name="Normal 15 3 4 3 2 2" xfId="35308" xr:uid="{00000000-0005-0000-0000-00007B860000}"/>
    <cellStyle name="Normal 15 3 4 3 3" xfId="35309" xr:uid="{00000000-0005-0000-0000-00007C860000}"/>
    <cellStyle name="Normal 15 3 4 4" xfId="35310" xr:uid="{00000000-0005-0000-0000-00007D860000}"/>
    <cellStyle name="Normal 15 3 4 4 2" xfId="35311" xr:uid="{00000000-0005-0000-0000-00007E860000}"/>
    <cellStyle name="Normal 15 3 4 4 2 2" xfId="35312" xr:uid="{00000000-0005-0000-0000-00007F860000}"/>
    <cellStyle name="Normal 15 3 4 4 3" xfId="35313" xr:uid="{00000000-0005-0000-0000-000080860000}"/>
    <cellStyle name="Normal 15 3 4 5" xfId="35314" xr:uid="{00000000-0005-0000-0000-000081860000}"/>
    <cellStyle name="Normal 15 3 4 5 2" xfId="35315" xr:uid="{00000000-0005-0000-0000-000082860000}"/>
    <cellStyle name="Normal 15 3 4 6" xfId="35316" xr:uid="{00000000-0005-0000-0000-000083860000}"/>
    <cellStyle name="Normal 15 3 4 6 2" xfId="35317" xr:uid="{00000000-0005-0000-0000-000084860000}"/>
    <cellStyle name="Normal 15 3 4 7" xfId="35318" xr:uid="{00000000-0005-0000-0000-000085860000}"/>
    <cellStyle name="Normal 15 3 5" xfId="35319" xr:uid="{00000000-0005-0000-0000-000086860000}"/>
    <cellStyle name="Normal 15 3 5 2" xfId="35320" xr:uid="{00000000-0005-0000-0000-000087860000}"/>
    <cellStyle name="Normal 15 3 5 2 2" xfId="35321" xr:uid="{00000000-0005-0000-0000-000088860000}"/>
    <cellStyle name="Normal 15 3 5 2 2 2" xfId="35322" xr:uid="{00000000-0005-0000-0000-000089860000}"/>
    <cellStyle name="Normal 15 3 5 2 3" xfId="35323" xr:uid="{00000000-0005-0000-0000-00008A860000}"/>
    <cellStyle name="Normal 15 3 5 3" xfId="35324" xr:uid="{00000000-0005-0000-0000-00008B860000}"/>
    <cellStyle name="Normal 15 3 5 3 2" xfId="35325" xr:uid="{00000000-0005-0000-0000-00008C860000}"/>
    <cellStyle name="Normal 15 3 5 4" xfId="35326" xr:uid="{00000000-0005-0000-0000-00008D860000}"/>
    <cellStyle name="Normal 15 3 6" xfId="35327" xr:uid="{00000000-0005-0000-0000-00008E860000}"/>
    <cellStyle name="Normal 15 3 6 2" xfId="35328" xr:uid="{00000000-0005-0000-0000-00008F860000}"/>
    <cellStyle name="Normal 15 3 6 2 2" xfId="35329" xr:uid="{00000000-0005-0000-0000-000090860000}"/>
    <cellStyle name="Normal 15 3 6 3" xfId="35330" xr:uid="{00000000-0005-0000-0000-000091860000}"/>
    <cellStyle name="Normal 15 3 7" xfId="35331" xr:uid="{00000000-0005-0000-0000-000092860000}"/>
    <cellStyle name="Normal 15 3 7 2" xfId="35332" xr:uid="{00000000-0005-0000-0000-000093860000}"/>
    <cellStyle name="Normal 15 3 7 2 2" xfId="35333" xr:uid="{00000000-0005-0000-0000-000094860000}"/>
    <cellStyle name="Normal 15 3 7 3" xfId="35334" xr:uid="{00000000-0005-0000-0000-000095860000}"/>
    <cellStyle name="Normal 15 3 8" xfId="35335" xr:uid="{00000000-0005-0000-0000-000096860000}"/>
    <cellStyle name="Normal 15 3 8 2" xfId="35336" xr:uid="{00000000-0005-0000-0000-000097860000}"/>
    <cellStyle name="Normal 15 3 8 2 2" xfId="35337" xr:uid="{00000000-0005-0000-0000-000098860000}"/>
    <cellStyle name="Normal 15 3 8 3" xfId="35338" xr:uid="{00000000-0005-0000-0000-000099860000}"/>
    <cellStyle name="Normal 15 3 9" xfId="35339" xr:uid="{00000000-0005-0000-0000-00009A860000}"/>
    <cellStyle name="Normal 15 3 9 2" xfId="35340" xr:uid="{00000000-0005-0000-0000-00009B860000}"/>
    <cellStyle name="Normal 15 4" xfId="35341" xr:uid="{00000000-0005-0000-0000-00009C860000}"/>
    <cellStyle name="Normal 15 4 10" xfId="35342" xr:uid="{00000000-0005-0000-0000-00009D860000}"/>
    <cellStyle name="Normal 15 4 2" xfId="35343" xr:uid="{00000000-0005-0000-0000-00009E860000}"/>
    <cellStyle name="Normal 15 4 2 2" xfId="35344" xr:uid="{00000000-0005-0000-0000-00009F860000}"/>
    <cellStyle name="Normal 15 4 2 2 2" xfId="35345" xr:uid="{00000000-0005-0000-0000-0000A0860000}"/>
    <cellStyle name="Normal 15 4 2 2 2 2" xfId="35346" xr:uid="{00000000-0005-0000-0000-0000A1860000}"/>
    <cellStyle name="Normal 15 4 2 2 2 2 2" xfId="35347" xr:uid="{00000000-0005-0000-0000-0000A2860000}"/>
    <cellStyle name="Normal 15 4 2 2 2 3" xfId="35348" xr:uid="{00000000-0005-0000-0000-0000A3860000}"/>
    <cellStyle name="Normal 15 4 2 2 3" xfId="35349" xr:uid="{00000000-0005-0000-0000-0000A4860000}"/>
    <cellStyle name="Normal 15 4 2 2 3 2" xfId="35350" xr:uid="{00000000-0005-0000-0000-0000A5860000}"/>
    <cellStyle name="Normal 15 4 2 2 3 2 2" xfId="35351" xr:uid="{00000000-0005-0000-0000-0000A6860000}"/>
    <cellStyle name="Normal 15 4 2 2 3 3" xfId="35352" xr:uid="{00000000-0005-0000-0000-0000A7860000}"/>
    <cellStyle name="Normal 15 4 2 2 4" xfId="35353" xr:uid="{00000000-0005-0000-0000-0000A8860000}"/>
    <cellStyle name="Normal 15 4 2 2 4 2" xfId="35354" xr:uid="{00000000-0005-0000-0000-0000A9860000}"/>
    <cellStyle name="Normal 15 4 2 2 4 2 2" xfId="35355" xr:uid="{00000000-0005-0000-0000-0000AA860000}"/>
    <cellStyle name="Normal 15 4 2 2 4 3" xfId="35356" xr:uid="{00000000-0005-0000-0000-0000AB860000}"/>
    <cellStyle name="Normal 15 4 2 2 5" xfId="35357" xr:uid="{00000000-0005-0000-0000-0000AC860000}"/>
    <cellStyle name="Normal 15 4 2 2 5 2" xfId="35358" xr:uid="{00000000-0005-0000-0000-0000AD860000}"/>
    <cellStyle name="Normal 15 4 2 2 6" xfId="35359" xr:uid="{00000000-0005-0000-0000-0000AE860000}"/>
    <cellStyle name="Normal 15 4 2 2 6 2" xfId="35360" xr:uid="{00000000-0005-0000-0000-0000AF860000}"/>
    <cellStyle name="Normal 15 4 2 2 7" xfId="35361" xr:uid="{00000000-0005-0000-0000-0000B0860000}"/>
    <cellStyle name="Normal 15 4 2 3" xfId="35362" xr:uid="{00000000-0005-0000-0000-0000B1860000}"/>
    <cellStyle name="Normal 15 4 2 3 2" xfId="35363" xr:uid="{00000000-0005-0000-0000-0000B2860000}"/>
    <cellStyle name="Normal 15 4 2 3 2 2" xfId="35364" xr:uid="{00000000-0005-0000-0000-0000B3860000}"/>
    <cellStyle name="Normal 15 4 2 3 2 2 2" xfId="35365" xr:uid="{00000000-0005-0000-0000-0000B4860000}"/>
    <cellStyle name="Normal 15 4 2 3 2 3" xfId="35366" xr:uid="{00000000-0005-0000-0000-0000B5860000}"/>
    <cellStyle name="Normal 15 4 2 3 3" xfId="35367" xr:uid="{00000000-0005-0000-0000-0000B6860000}"/>
    <cellStyle name="Normal 15 4 2 3 3 2" xfId="35368" xr:uid="{00000000-0005-0000-0000-0000B7860000}"/>
    <cellStyle name="Normal 15 4 2 3 4" xfId="35369" xr:uid="{00000000-0005-0000-0000-0000B8860000}"/>
    <cellStyle name="Normal 15 4 2 4" xfId="35370" xr:uid="{00000000-0005-0000-0000-0000B9860000}"/>
    <cellStyle name="Normal 15 4 2 4 2" xfId="35371" xr:uid="{00000000-0005-0000-0000-0000BA860000}"/>
    <cellStyle name="Normal 15 4 2 4 2 2" xfId="35372" xr:uid="{00000000-0005-0000-0000-0000BB860000}"/>
    <cellStyle name="Normal 15 4 2 4 3" xfId="35373" xr:uid="{00000000-0005-0000-0000-0000BC860000}"/>
    <cellStyle name="Normal 15 4 2 5" xfId="35374" xr:uid="{00000000-0005-0000-0000-0000BD860000}"/>
    <cellStyle name="Normal 15 4 2 5 2" xfId="35375" xr:uid="{00000000-0005-0000-0000-0000BE860000}"/>
    <cellStyle name="Normal 15 4 2 5 2 2" xfId="35376" xr:uid="{00000000-0005-0000-0000-0000BF860000}"/>
    <cellStyle name="Normal 15 4 2 5 3" xfId="35377" xr:uid="{00000000-0005-0000-0000-0000C0860000}"/>
    <cellStyle name="Normal 15 4 2 6" xfId="35378" xr:uid="{00000000-0005-0000-0000-0000C1860000}"/>
    <cellStyle name="Normal 15 4 2 6 2" xfId="35379" xr:uid="{00000000-0005-0000-0000-0000C2860000}"/>
    <cellStyle name="Normal 15 4 2 6 2 2" xfId="35380" xr:uid="{00000000-0005-0000-0000-0000C3860000}"/>
    <cellStyle name="Normal 15 4 2 6 3" xfId="35381" xr:uid="{00000000-0005-0000-0000-0000C4860000}"/>
    <cellStyle name="Normal 15 4 2 7" xfId="35382" xr:uid="{00000000-0005-0000-0000-0000C5860000}"/>
    <cellStyle name="Normal 15 4 2 7 2" xfId="35383" xr:uid="{00000000-0005-0000-0000-0000C6860000}"/>
    <cellStyle name="Normal 15 4 2 8" xfId="35384" xr:uid="{00000000-0005-0000-0000-0000C7860000}"/>
    <cellStyle name="Normal 15 4 2 8 2" xfId="35385" xr:uid="{00000000-0005-0000-0000-0000C8860000}"/>
    <cellStyle name="Normal 15 4 2 9" xfId="35386" xr:uid="{00000000-0005-0000-0000-0000C9860000}"/>
    <cellStyle name="Normal 15 4 3" xfId="35387" xr:uid="{00000000-0005-0000-0000-0000CA860000}"/>
    <cellStyle name="Normal 15 4 3 2" xfId="35388" xr:uid="{00000000-0005-0000-0000-0000CB860000}"/>
    <cellStyle name="Normal 15 4 3 2 2" xfId="35389" xr:uid="{00000000-0005-0000-0000-0000CC860000}"/>
    <cellStyle name="Normal 15 4 3 2 2 2" xfId="35390" xr:uid="{00000000-0005-0000-0000-0000CD860000}"/>
    <cellStyle name="Normal 15 4 3 2 3" xfId="35391" xr:uid="{00000000-0005-0000-0000-0000CE860000}"/>
    <cellStyle name="Normal 15 4 3 3" xfId="35392" xr:uid="{00000000-0005-0000-0000-0000CF860000}"/>
    <cellStyle name="Normal 15 4 3 3 2" xfId="35393" xr:uid="{00000000-0005-0000-0000-0000D0860000}"/>
    <cellStyle name="Normal 15 4 3 3 2 2" xfId="35394" xr:uid="{00000000-0005-0000-0000-0000D1860000}"/>
    <cellStyle name="Normal 15 4 3 3 3" xfId="35395" xr:uid="{00000000-0005-0000-0000-0000D2860000}"/>
    <cellStyle name="Normal 15 4 3 4" xfId="35396" xr:uid="{00000000-0005-0000-0000-0000D3860000}"/>
    <cellStyle name="Normal 15 4 3 4 2" xfId="35397" xr:uid="{00000000-0005-0000-0000-0000D4860000}"/>
    <cellStyle name="Normal 15 4 3 4 2 2" xfId="35398" xr:uid="{00000000-0005-0000-0000-0000D5860000}"/>
    <cellStyle name="Normal 15 4 3 4 3" xfId="35399" xr:uid="{00000000-0005-0000-0000-0000D6860000}"/>
    <cellStyle name="Normal 15 4 3 5" xfId="35400" xr:uid="{00000000-0005-0000-0000-0000D7860000}"/>
    <cellStyle name="Normal 15 4 3 5 2" xfId="35401" xr:uid="{00000000-0005-0000-0000-0000D8860000}"/>
    <cellStyle name="Normal 15 4 3 6" xfId="35402" xr:uid="{00000000-0005-0000-0000-0000D9860000}"/>
    <cellStyle name="Normal 15 4 3 6 2" xfId="35403" xr:uid="{00000000-0005-0000-0000-0000DA860000}"/>
    <cellStyle name="Normal 15 4 3 7" xfId="35404" xr:uid="{00000000-0005-0000-0000-0000DB860000}"/>
    <cellStyle name="Normal 15 4 4" xfId="35405" xr:uid="{00000000-0005-0000-0000-0000DC860000}"/>
    <cellStyle name="Normal 15 4 4 2" xfId="35406" xr:uid="{00000000-0005-0000-0000-0000DD860000}"/>
    <cellStyle name="Normal 15 4 4 2 2" xfId="35407" xr:uid="{00000000-0005-0000-0000-0000DE860000}"/>
    <cellStyle name="Normal 15 4 4 2 2 2" xfId="35408" xr:uid="{00000000-0005-0000-0000-0000DF860000}"/>
    <cellStyle name="Normal 15 4 4 2 3" xfId="35409" xr:uid="{00000000-0005-0000-0000-0000E0860000}"/>
    <cellStyle name="Normal 15 4 4 3" xfId="35410" xr:uid="{00000000-0005-0000-0000-0000E1860000}"/>
    <cellStyle name="Normal 15 4 4 3 2" xfId="35411" xr:uid="{00000000-0005-0000-0000-0000E2860000}"/>
    <cellStyle name="Normal 15 4 4 4" xfId="35412" xr:uid="{00000000-0005-0000-0000-0000E3860000}"/>
    <cellStyle name="Normal 15 4 5" xfId="35413" xr:uid="{00000000-0005-0000-0000-0000E4860000}"/>
    <cellStyle name="Normal 15 4 5 2" xfId="35414" xr:uid="{00000000-0005-0000-0000-0000E5860000}"/>
    <cellStyle name="Normal 15 4 5 2 2" xfId="35415" xr:uid="{00000000-0005-0000-0000-0000E6860000}"/>
    <cellStyle name="Normal 15 4 5 3" xfId="35416" xr:uid="{00000000-0005-0000-0000-0000E7860000}"/>
    <cellStyle name="Normal 15 4 6" xfId="35417" xr:uid="{00000000-0005-0000-0000-0000E8860000}"/>
    <cellStyle name="Normal 15 4 6 2" xfId="35418" xr:uid="{00000000-0005-0000-0000-0000E9860000}"/>
    <cellStyle name="Normal 15 4 6 2 2" xfId="35419" xr:uid="{00000000-0005-0000-0000-0000EA860000}"/>
    <cellStyle name="Normal 15 4 6 3" xfId="35420" xr:uid="{00000000-0005-0000-0000-0000EB860000}"/>
    <cellStyle name="Normal 15 4 7" xfId="35421" xr:uid="{00000000-0005-0000-0000-0000EC860000}"/>
    <cellStyle name="Normal 15 4 7 2" xfId="35422" xr:uid="{00000000-0005-0000-0000-0000ED860000}"/>
    <cellStyle name="Normal 15 4 7 2 2" xfId="35423" xr:uid="{00000000-0005-0000-0000-0000EE860000}"/>
    <cellStyle name="Normal 15 4 7 3" xfId="35424" xr:uid="{00000000-0005-0000-0000-0000EF860000}"/>
    <cellStyle name="Normal 15 4 8" xfId="35425" xr:uid="{00000000-0005-0000-0000-0000F0860000}"/>
    <cellStyle name="Normal 15 4 8 2" xfId="35426" xr:uid="{00000000-0005-0000-0000-0000F1860000}"/>
    <cellStyle name="Normal 15 4 9" xfId="35427" xr:uid="{00000000-0005-0000-0000-0000F2860000}"/>
    <cellStyle name="Normal 15 4 9 2" xfId="35428" xr:uid="{00000000-0005-0000-0000-0000F3860000}"/>
    <cellStyle name="Normal 15 5" xfId="35429" xr:uid="{00000000-0005-0000-0000-0000F4860000}"/>
    <cellStyle name="Normal 15 5 2" xfId="35430" xr:uid="{00000000-0005-0000-0000-0000F5860000}"/>
    <cellStyle name="Normal 15 5 2 2" xfId="35431" xr:uid="{00000000-0005-0000-0000-0000F6860000}"/>
    <cellStyle name="Normal 15 5 2 2 2" xfId="35432" xr:uid="{00000000-0005-0000-0000-0000F7860000}"/>
    <cellStyle name="Normal 15 5 2 2 2 2" xfId="35433" xr:uid="{00000000-0005-0000-0000-0000F8860000}"/>
    <cellStyle name="Normal 15 5 2 2 3" xfId="35434" xr:uid="{00000000-0005-0000-0000-0000F9860000}"/>
    <cellStyle name="Normal 15 5 2 3" xfId="35435" xr:uid="{00000000-0005-0000-0000-0000FA860000}"/>
    <cellStyle name="Normal 15 5 2 3 2" xfId="35436" xr:uid="{00000000-0005-0000-0000-0000FB860000}"/>
    <cellStyle name="Normal 15 5 2 3 2 2" xfId="35437" xr:uid="{00000000-0005-0000-0000-0000FC860000}"/>
    <cellStyle name="Normal 15 5 2 3 3" xfId="35438" xr:uid="{00000000-0005-0000-0000-0000FD860000}"/>
    <cellStyle name="Normal 15 5 2 4" xfId="35439" xr:uid="{00000000-0005-0000-0000-0000FE860000}"/>
    <cellStyle name="Normal 15 5 2 4 2" xfId="35440" xr:uid="{00000000-0005-0000-0000-0000FF860000}"/>
    <cellStyle name="Normal 15 5 2 4 2 2" xfId="35441" xr:uid="{00000000-0005-0000-0000-000000870000}"/>
    <cellStyle name="Normal 15 5 2 4 3" xfId="35442" xr:uid="{00000000-0005-0000-0000-000001870000}"/>
    <cellStyle name="Normal 15 5 2 5" xfId="35443" xr:uid="{00000000-0005-0000-0000-000002870000}"/>
    <cellStyle name="Normal 15 5 2 5 2" xfId="35444" xr:uid="{00000000-0005-0000-0000-000003870000}"/>
    <cellStyle name="Normal 15 5 2 6" xfId="35445" xr:uid="{00000000-0005-0000-0000-000004870000}"/>
    <cellStyle name="Normal 15 5 2 6 2" xfId="35446" xr:uid="{00000000-0005-0000-0000-000005870000}"/>
    <cellStyle name="Normal 15 5 2 7" xfId="35447" xr:uid="{00000000-0005-0000-0000-000006870000}"/>
    <cellStyle name="Normal 15 5 3" xfId="35448" xr:uid="{00000000-0005-0000-0000-000007870000}"/>
    <cellStyle name="Normal 15 5 3 2" xfId="35449" xr:uid="{00000000-0005-0000-0000-000008870000}"/>
    <cellStyle name="Normal 15 5 3 2 2" xfId="35450" xr:uid="{00000000-0005-0000-0000-000009870000}"/>
    <cellStyle name="Normal 15 5 3 2 2 2" xfId="35451" xr:uid="{00000000-0005-0000-0000-00000A870000}"/>
    <cellStyle name="Normal 15 5 3 2 3" xfId="35452" xr:uid="{00000000-0005-0000-0000-00000B870000}"/>
    <cellStyle name="Normal 15 5 3 3" xfId="35453" xr:uid="{00000000-0005-0000-0000-00000C870000}"/>
    <cellStyle name="Normal 15 5 3 3 2" xfId="35454" xr:uid="{00000000-0005-0000-0000-00000D870000}"/>
    <cellStyle name="Normal 15 5 3 4" xfId="35455" xr:uid="{00000000-0005-0000-0000-00000E870000}"/>
    <cellStyle name="Normal 15 5 4" xfId="35456" xr:uid="{00000000-0005-0000-0000-00000F870000}"/>
    <cellStyle name="Normal 15 5 4 2" xfId="35457" xr:uid="{00000000-0005-0000-0000-000010870000}"/>
    <cellStyle name="Normal 15 5 4 2 2" xfId="35458" xr:uid="{00000000-0005-0000-0000-000011870000}"/>
    <cellStyle name="Normal 15 5 4 3" xfId="35459" xr:uid="{00000000-0005-0000-0000-000012870000}"/>
    <cellStyle name="Normal 15 5 5" xfId="35460" xr:uid="{00000000-0005-0000-0000-000013870000}"/>
    <cellStyle name="Normal 15 5 5 2" xfId="35461" xr:uid="{00000000-0005-0000-0000-000014870000}"/>
    <cellStyle name="Normal 15 5 5 2 2" xfId="35462" xr:uid="{00000000-0005-0000-0000-000015870000}"/>
    <cellStyle name="Normal 15 5 5 3" xfId="35463" xr:uid="{00000000-0005-0000-0000-000016870000}"/>
    <cellStyle name="Normal 15 5 6" xfId="35464" xr:uid="{00000000-0005-0000-0000-000017870000}"/>
    <cellStyle name="Normal 15 5 6 2" xfId="35465" xr:uid="{00000000-0005-0000-0000-000018870000}"/>
    <cellStyle name="Normal 15 5 6 2 2" xfId="35466" xr:uid="{00000000-0005-0000-0000-000019870000}"/>
    <cellStyle name="Normal 15 5 6 3" xfId="35467" xr:uid="{00000000-0005-0000-0000-00001A870000}"/>
    <cellStyle name="Normal 15 5 7" xfId="35468" xr:uid="{00000000-0005-0000-0000-00001B870000}"/>
    <cellStyle name="Normal 15 5 7 2" xfId="35469" xr:uid="{00000000-0005-0000-0000-00001C870000}"/>
    <cellStyle name="Normal 15 5 8" xfId="35470" xr:uid="{00000000-0005-0000-0000-00001D870000}"/>
    <cellStyle name="Normal 15 5 8 2" xfId="35471" xr:uid="{00000000-0005-0000-0000-00001E870000}"/>
    <cellStyle name="Normal 15 5 9" xfId="35472" xr:uid="{00000000-0005-0000-0000-00001F870000}"/>
    <cellStyle name="Normal 15 6" xfId="35473" xr:uid="{00000000-0005-0000-0000-000020870000}"/>
    <cellStyle name="Normal 15 6 2" xfId="35474" xr:uid="{00000000-0005-0000-0000-000021870000}"/>
    <cellStyle name="Normal 15 6 2 2" xfId="35475" xr:uid="{00000000-0005-0000-0000-000022870000}"/>
    <cellStyle name="Normal 15 6 2 2 2" xfId="35476" xr:uid="{00000000-0005-0000-0000-000023870000}"/>
    <cellStyle name="Normal 15 6 2 3" xfId="35477" xr:uid="{00000000-0005-0000-0000-000024870000}"/>
    <cellStyle name="Normal 15 6 3" xfId="35478" xr:uid="{00000000-0005-0000-0000-000025870000}"/>
    <cellStyle name="Normal 15 6 3 2" xfId="35479" xr:uid="{00000000-0005-0000-0000-000026870000}"/>
    <cellStyle name="Normal 15 6 3 2 2" xfId="35480" xr:uid="{00000000-0005-0000-0000-000027870000}"/>
    <cellStyle name="Normal 15 6 3 3" xfId="35481" xr:uid="{00000000-0005-0000-0000-000028870000}"/>
    <cellStyle name="Normal 15 6 4" xfId="35482" xr:uid="{00000000-0005-0000-0000-000029870000}"/>
    <cellStyle name="Normal 15 6 4 2" xfId="35483" xr:uid="{00000000-0005-0000-0000-00002A870000}"/>
    <cellStyle name="Normal 15 6 4 2 2" xfId="35484" xr:uid="{00000000-0005-0000-0000-00002B870000}"/>
    <cellStyle name="Normal 15 6 4 3" xfId="35485" xr:uid="{00000000-0005-0000-0000-00002C870000}"/>
    <cellStyle name="Normal 15 6 5" xfId="35486" xr:uid="{00000000-0005-0000-0000-00002D870000}"/>
    <cellStyle name="Normal 15 6 5 2" xfId="35487" xr:uid="{00000000-0005-0000-0000-00002E870000}"/>
    <cellStyle name="Normal 15 6 6" xfId="35488" xr:uid="{00000000-0005-0000-0000-00002F870000}"/>
    <cellStyle name="Normal 15 6 6 2" xfId="35489" xr:uid="{00000000-0005-0000-0000-000030870000}"/>
    <cellStyle name="Normal 15 6 7" xfId="35490" xr:uid="{00000000-0005-0000-0000-000031870000}"/>
    <cellStyle name="Normal 15 7" xfId="35491" xr:uid="{00000000-0005-0000-0000-000032870000}"/>
    <cellStyle name="Normal 15 7 2" xfId="35492" xr:uid="{00000000-0005-0000-0000-000033870000}"/>
    <cellStyle name="Normal 15 7 2 2" xfId="35493" xr:uid="{00000000-0005-0000-0000-000034870000}"/>
    <cellStyle name="Normal 15 7 2 2 2" xfId="35494" xr:uid="{00000000-0005-0000-0000-000035870000}"/>
    <cellStyle name="Normal 15 7 2 3" xfId="35495" xr:uid="{00000000-0005-0000-0000-000036870000}"/>
    <cellStyle name="Normal 15 7 3" xfId="35496" xr:uid="{00000000-0005-0000-0000-000037870000}"/>
    <cellStyle name="Normal 15 7 3 2" xfId="35497" xr:uid="{00000000-0005-0000-0000-000038870000}"/>
    <cellStyle name="Normal 15 7 4" xfId="35498" xr:uid="{00000000-0005-0000-0000-000039870000}"/>
    <cellStyle name="Normal 15 8" xfId="35499" xr:uid="{00000000-0005-0000-0000-00003A870000}"/>
    <cellStyle name="Normal 15 8 2" xfId="35500" xr:uid="{00000000-0005-0000-0000-00003B870000}"/>
    <cellStyle name="Normal 15 8 2 2" xfId="35501" xr:uid="{00000000-0005-0000-0000-00003C870000}"/>
    <cellStyle name="Normal 15 8 3" xfId="35502" xr:uid="{00000000-0005-0000-0000-00003D870000}"/>
    <cellStyle name="Normal 15 9" xfId="35503" xr:uid="{00000000-0005-0000-0000-00003E870000}"/>
    <cellStyle name="Normal 15 9 2" xfId="35504" xr:uid="{00000000-0005-0000-0000-00003F870000}"/>
    <cellStyle name="Normal 15 9 2 2" xfId="35505" xr:uid="{00000000-0005-0000-0000-000040870000}"/>
    <cellStyle name="Normal 15 9 3" xfId="35506" xr:uid="{00000000-0005-0000-0000-000041870000}"/>
    <cellStyle name="Normal 16" xfId="1733" xr:uid="{00000000-0005-0000-0000-000042870000}"/>
    <cellStyle name="Normal 16 10" xfId="35508" xr:uid="{00000000-0005-0000-0000-000043870000}"/>
    <cellStyle name="Normal 16 10 2" xfId="35509" xr:uid="{00000000-0005-0000-0000-000044870000}"/>
    <cellStyle name="Normal 16 10 2 2" xfId="35510" xr:uid="{00000000-0005-0000-0000-000045870000}"/>
    <cellStyle name="Normal 16 10 3" xfId="35511" xr:uid="{00000000-0005-0000-0000-000046870000}"/>
    <cellStyle name="Normal 16 11" xfId="35512" xr:uid="{00000000-0005-0000-0000-000047870000}"/>
    <cellStyle name="Normal 16 11 2" xfId="35513" xr:uid="{00000000-0005-0000-0000-000048870000}"/>
    <cellStyle name="Normal 16 12" xfId="35514" xr:uid="{00000000-0005-0000-0000-000049870000}"/>
    <cellStyle name="Normal 16 12 2" xfId="35515" xr:uid="{00000000-0005-0000-0000-00004A870000}"/>
    <cellStyle name="Normal 16 13" xfId="35516" xr:uid="{00000000-0005-0000-0000-00004B870000}"/>
    <cellStyle name="Normal 16 14" xfId="35507" xr:uid="{00000000-0005-0000-0000-00004C870000}"/>
    <cellStyle name="Normal 16 2" xfId="35517" xr:uid="{00000000-0005-0000-0000-00004D870000}"/>
    <cellStyle name="Normal 16 2 10" xfId="35518" xr:uid="{00000000-0005-0000-0000-00004E870000}"/>
    <cellStyle name="Normal 16 2 10 2" xfId="35519" xr:uid="{00000000-0005-0000-0000-00004F870000}"/>
    <cellStyle name="Normal 16 2 11" xfId="35520" xr:uid="{00000000-0005-0000-0000-000050870000}"/>
    <cellStyle name="Normal 16 2 2" xfId="35521" xr:uid="{00000000-0005-0000-0000-000051870000}"/>
    <cellStyle name="Normal 16 2 2 10" xfId="35522" xr:uid="{00000000-0005-0000-0000-000052870000}"/>
    <cellStyle name="Normal 16 2 2 2" xfId="35523" xr:uid="{00000000-0005-0000-0000-000053870000}"/>
    <cellStyle name="Normal 16 2 2 2 2" xfId="35524" xr:uid="{00000000-0005-0000-0000-000054870000}"/>
    <cellStyle name="Normal 16 2 2 2 2 2" xfId="35525" xr:uid="{00000000-0005-0000-0000-000055870000}"/>
    <cellStyle name="Normal 16 2 2 2 2 2 2" xfId="35526" xr:uid="{00000000-0005-0000-0000-000056870000}"/>
    <cellStyle name="Normal 16 2 2 2 2 2 2 2" xfId="35527" xr:uid="{00000000-0005-0000-0000-000057870000}"/>
    <cellStyle name="Normal 16 2 2 2 2 2 3" xfId="35528" xr:uid="{00000000-0005-0000-0000-000058870000}"/>
    <cellStyle name="Normal 16 2 2 2 2 3" xfId="35529" xr:uid="{00000000-0005-0000-0000-000059870000}"/>
    <cellStyle name="Normal 16 2 2 2 2 3 2" xfId="35530" xr:uid="{00000000-0005-0000-0000-00005A870000}"/>
    <cellStyle name="Normal 16 2 2 2 2 3 2 2" xfId="35531" xr:uid="{00000000-0005-0000-0000-00005B870000}"/>
    <cellStyle name="Normal 16 2 2 2 2 3 3" xfId="35532" xr:uid="{00000000-0005-0000-0000-00005C870000}"/>
    <cellStyle name="Normal 16 2 2 2 2 4" xfId="35533" xr:uid="{00000000-0005-0000-0000-00005D870000}"/>
    <cellStyle name="Normal 16 2 2 2 2 4 2" xfId="35534" xr:uid="{00000000-0005-0000-0000-00005E870000}"/>
    <cellStyle name="Normal 16 2 2 2 2 4 2 2" xfId="35535" xr:uid="{00000000-0005-0000-0000-00005F870000}"/>
    <cellStyle name="Normal 16 2 2 2 2 4 3" xfId="35536" xr:uid="{00000000-0005-0000-0000-000060870000}"/>
    <cellStyle name="Normal 16 2 2 2 2 5" xfId="35537" xr:uid="{00000000-0005-0000-0000-000061870000}"/>
    <cellStyle name="Normal 16 2 2 2 2 5 2" xfId="35538" xr:uid="{00000000-0005-0000-0000-000062870000}"/>
    <cellStyle name="Normal 16 2 2 2 2 6" xfId="35539" xr:uid="{00000000-0005-0000-0000-000063870000}"/>
    <cellStyle name="Normal 16 2 2 2 2 6 2" xfId="35540" xr:uid="{00000000-0005-0000-0000-000064870000}"/>
    <cellStyle name="Normal 16 2 2 2 2 7" xfId="35541" xr:uid="{00000000-0005-0000-0000-000065870000}"/>
    <cellStyle name="Normal 16 2 2 2 3" xfId="35542" xr:uid="{00000000-0005-0000-0000-000066870000}"/>
    <cellStyle name="Normal 16 2 2 2 3 2" xfId="35543" xr:uid="{00000000-0005-0000-0000-000067870000}"/>
    <cellStyle name="Normal 16 2 2 2 3 2 2" xfId="35544" xr:uid="{00000000-0005-0000-0000-000068870000}"/>
    <cellStyle name="Normal 16 2 2 2 3 2 2 2" xfId="35545" xr:uid="{00000000-0005-0000-0000-000069870000}"/>
    <cellStyle name="Normal 16 2 2 2 3 2 3" xfId="35546" xr:uid="{00000000-0005-0000-0000-00006A870000}"/>
    <cellStyle name="Normal 16 2 2 2 3 3" xfId="35547" xr:uid="{00000000-0005-0000-0000-00006B870000}"/>
    <cellStyle name="Normal 16 2 2 2 3 3 2" xfId="35548" xr:uid="{00000000-0005-0000-0000-00006C870000}"/>
    <cellStyle name="Normal 16 2 2 2 3 4" xfId="35549" xr:uid="{00000000-0005-0000-0000-00006D870000}"/>
    <cellStyle name="Normal 16 2 2 2 4" xfId="35550" xr:uid="{00000000-0005-0000-0000-00006E870000}"/>
    <cellStyle name="Normal 16 2 2 2 4 2" xfId="35551" xr:uid="{00000000-0005-0000-0000-00006F870000}"/>
    <cellStyle name="Normal 16 2 2 2 4 2 2" xfId="35552" xr:uid="{00000000-0005-0000-0000-000070870000}"/>
    <cellStyle name="Normal 16 2 2 2 4 3" xfId="35553" xr:uid="{00000000-0005-0000-0000-000071870000}"/>
    <cellStyle name="Normal 16 2 2 2 5" xfId="35554" xr:uid="{00000000-0005-0000-0000-000072870000}"/>
    <cellStyle name="Normal 16 2 2 2 5 2" xfId="35555" xr:uid="{00000000-0005-0000-0000-000073870000}"/>
    <cellStyle name="Normal 16 2 2 2 5 2 2" xfId="35556" xr:uid="{00000000-0005-0000-0000-000074870000}"/>
    <cellStyle name="Normal 16 2 2 2 5 3" xfId="35557" xr:uid="{00000000-0005-0000-0000-000075870000}"/>
    <cellStyle name="Normal 16 2 2 2 6" xfId="35558" xr:uid="{00000000-0005-0000-0000-000076870000}"/>
    <cellStyle name="Normal 16 2 2 2 6 2" xfId="35559" xr:uid="{00000000-0005-0000-0000-000077870000}"/>
    <cellStyle name="Normal 16 2 2 2 6 2 2" xfId="35560" xr:uid="{00000000-0005-0000-0000-000078870000}"/>
    <cellStyle name="Normal 16 2 2 2 6 3" xfId="35561" xr:uid="{00000000-0005-0000-0000-000079870000}"/>
    <cellStyle name="Normal 16 2 2 2 7" xfId="35562" xr:uid="{00000000-0005-0000-0000-00007A870000}"/>
    <cellStyle name="Normal 16 2 2 2 7 2" xfId="35563" xr:uid="{00000000-0005-0000-0000-00007B870000}"/>
    <cellStyle name="Normal 16 2 2 2 8" xfId="35564" xr:uid="{00000000-0005-0000-0000-00007C870000}"/>
    <cellStyle name="Normal 16 2 2 2 8 2" xfId="35565" xr:uid="{00000000-0005-0000-0000-00007D870000}"/>
    <cellStyle name="Normal 16 2 2 2 9" xfId="35566" xr:uid="{00000000-0005-0000-0000-00007E870000}"/>
    <cellStyle name="Normal 16 2 2 3" xfId="35567" xr:uid="{00000000-0005-0000-0000-00007F870000}"/>
    <cellStyle name="Normal 16 2 2 3 2" xfId="35568" xr:uid="{00000000-0005-0000-0000-000080870000}"/>
    <cellStyle name="Normal 16 2 2 3 2 2" xfId="35569" xr:uid="{00000000-0005-0000-0000-000081870000}"/>
    <cellStyle name="Normal 16 2 2 3 2 2 2" xfId="35570" xr:uid="{00000000-0005-0000-0000-000082870000}"/>
    <cellStyle name="Normal 16 2 2 3 2 3" xfId="35571" xr:uid="{00000000-0005-0000-0000-000083870000}"/>
    <cellStyle name="Normal 16 2 2 3 3" xfId="35572" xr:uid="{00000000-0005-0000-0000-000084870000}"/>
    <cellStyle name="Normal 16 2 2 3 3 2" xfId="35573" xr:uid="{00000000-0005-0000-0000-000085870000}"/>
    <cellStyle name="Normal 16 2 2 3 3 2 2" xfId="35574" xr:uid="{00000000-0005-0000-0000-000086870000}"/>
    <cellStyle name="Normal 16 2 2 3 3 3" xfId="35575" xr:uid="{00000000-0005-0000-0000-000087870000}"/>
    <cellStyle name="Normal 16 2 2 3 4" xfId="35576" xr:uid="{00000000-0005-0000-0000-000088870000}"/>
    <cellStyle name="Normal 16 2 2 3 4 2" xfId="35577" xr:uid="{00000000-0005-0000-0000-000089870000}"/>
    <cellStyle name="Normal 16 2 2 3 4 2 2" xfId="35578" xr:uid="{00000000-0005-0000-0000-00008A870000}"/>
    <cellStyle name="Normal 16 2 2 3 4 3" xfId="35579" xr:uid="{00000000-0005-0000-0000-00008B870000}"/>
    <cellStyle name="Normal 16 2 2 3 5" xfId="35580" xr:uid="{00000000-0005-0000-0000-00008C870000}"/>
    <cellStyle name="Normal 16 2 2 3 5 2" xfId="35581" xr:uid="{00000000-0005-0000-0000-00008D870000}"/>
    <cellStyle name="Normal 16 2 2 3 6" xfId="35582" xr:uid="{00000000-0005-0000-0000-00008E870000}"/>
    <cellStyle name="Normal 16 2 2 3 6 2" xfId="35583" xr:uid="{00000000-0005-0000-0000-00008F870000}"/>
    <cellStyle name="Normal 16 2 2 3 7" xfId="35584" xr:uid="{00000000-0005-0000-0000-000090870000}"/>
    <cellStyle name="Normal 16 2 2 4" xfId="35585" xr:uid="{00000000-0005-0000-0000-000091870000}"/>
    <cellStyle name="Normal 16 2 2 4 2" xfId="35586" xr:uid="{00000000-0005-0000-0000-000092870000}"/>
    <cellStyle name="Normal 16 2 2 4 2 2" xfId="35587" xr:uid="{00000000-0005-0000-0000-000093870000}"/>
    <cellStyle name="Normal 16 2 2 4 2 2 2" xfId="35588" xr:uid="{00000000-0005-0000-0000-000094870000}"/>
    <cellStyle name="Normal 16 2 2 4 2 3" xfId="35589" xr:uid="{00000000-0005-0000-0000-000095870000}"/>
    <cellStyle name="Normal 16 2 2 4 3" xfId="35590" xr:uid="{00000000-0005-0000-0000-000096870000}"/>
    <cellStyle name="Normal 16 2 2 4 3 2" xfId="35591" xr:uid="{00000000-0005-0000-0000-000097870000}"/>
    <cellStyle name="Normal 16 2 2 4 4" xfId="35592" xr:uid="{00000000-0005-0000-0000-000098870000}"/>
    <cellStyle name="Normal 16 2 2 5" xfId="35593" xr:uid="{00000000-0005-0000-0000-000099870000}"/>
    <cellStyle name="Normal 16 2 2 5 2" xfId="35594" xr:uid="{00000000-0005-0000-0000-00009A870000}"/>
    <cellStyle name="Normal 16 2 2 5 2 2" xfId="35595" xr:uid="{00000000-0005-0000-0000-00009B870000}"/>
    <cellStyle name="Normal 16 2 2 5 3" xfId="35596" xr:uid="{00000000-0005-0000-0000-00009C870000}"/>
    <cellStyle name="Normal 16 2 2 6" xfId="35597" xr:uid="{00000000-0005-0000-0000-00009D870000}"/>
    <cellStyle name="Normal 16 2 2 6 2" xfId="35598" xr:uid="{00000000-0005-0000-0000-00009E870000}"/>
    <cellStyle name="Normal 16 2 2 6 2 2" xfId="35599" xr:uid="{00000000-0005-0000-0000-00009F870000}"/>
    <cellStyle name="Normal 16 2 2 6 3" xfId="35600" xr:uid="{00000000-0005-0000-0000-0000A0870000}"/>
    <cellStyle name="Normal 16 2 2 7" xfId="35601" xr:uid="{00000000-0005-0000-0000-0000A1870000}"/>
    <cellStyle name="Normal 16 2 2 7 2" xfId="35602" xr:uid="{00000000-0005-0000-0000-0000A2870000}"/>
    <cellStyle name="Normal 16 2 2 7 2 2" xfId="35603" xr:uid="{00000000-0005-0000-0000-0000A3870000}"/>
    <cellStyle name="Normal 16 2 2 7 3" xfId="35604" xr:uid="{00000000-0005-0000-0000-0000A4870000}"/>
    <cellStyle name="Normal 16 2 2 8" xfId="35605" xr:uid="{00000000-0005-0000-0000-0000A5870000}"/>
    <cellStyle name="Normal 16 2 2 8 2" xfId="35606" xr:uid="{00000000-0005-0000-0000-0000A6870000}"/>
    <cellStyle name="Normal 16 2 2 9" xfId="35607" xr:uid="{00000000-0005-0000-0000-0000A7870000}"/>
    <cellStyle name="Normal 16 2 2 9 2" xfId="35608" xr:uid="{00000000-0005-0000-0000-0000A8870000}"/>
    <cellStyle name="Normal 16 2 3" xfId="35609" xr:uid="{00000000-0005-0000-0000-0000A9870000}"/>
    <cellStyle name="Normal 16 2 3 2" xfId="35610" xr:uid="{00000000-0005-0000-0000-0000AA870000}"/>
    <cellStyle name="Normal 16 2 3 2 2" xfId="35611" xr:uid="{00000000-0005-0000-0000-0000AB870000}"/>
    <cellStyle name="Normal 16 2 3 2 2 2" xfId="35612" xr:uid="{00000000-0005-0000-0000-0000AC870000}"/>
    <cellStyle name="Normal 16 2 3 2 2 2 2" xfId="35613" xr:uid="{00000000-0005-0000-0000-0000AD870000}"/>
    <cellStyle name="Normal 16 2 3 2 2 3" xfId="35614" xr:uid="{00000000-0005-0000-0000-0000AE870000}"/>
    <cellStyle name="Normal 16 2 3 2 3" xfId="35615" xr:uid="{00000000-0005-0000-0000-0000AF870000}"/>
    <cellStyle name="Normal 16 2 3 2 3 2" xfId="35616" xr:uid="{00000000-0005-0000-0000-0000B0870000}"/>
    <cellStyle name="Normal 16 2 3 2 3 2 2" xfId="35617" xr:uid="{00000000-0005-0000-0000-0000B1870000}"/>
    <cellStyle name="Normal 16 2 3 2 3 3" xfId="35618" xr:uid="{00000000-0005-0000-0000-0000B2870000}"/>
    <cellStyle name="Normal 16 2 3 2 4" xfId="35619" xr:uid="{00000000-0005-0000-0000-0000B3870000}"/>
    <cellStyle name="Normal 16 2 3 2 4 2" xfId="35620" xr:uid="{00000000-0005-0000-0000-0000B4870000}"/>
    <cellStyle name="Normal 16 2 3 2 4 2 2" xfId="35621" xr:uid="{00000000-0005-0000-0000-0000B5870000}"/>
    <cellStyle name="Normal 16 2 3 2 4 3" xfId="35622" xr:uid="{00000000-0005-0000-0000-0000B6870000}"/>
    <cellStyle name="Normal 16 2 3 2 5" xfId="35623" xr:uid="{00000000-0005-0000-0000-0000B7870000}"/>
    <cellStyle name="Normal 16 2 3 2 5 2" xfId="35624" xr:uid="{00000000-0005-0000-0000-0000B8870000}"/>
    <cellStyle name="Normal 16 2 3 2 6" xfId="35625" xr:uid="{00000000-0005-0000-0000-0000B9870000}"/>
    <cellStyle name="Normal 16 2 3 2 6 2" xfId="35626" xr:uid="{00000000-0005-0000-0000-0000BA870000}"/>
    <cellStyle name="Normal 16 2 3 2 7" xfId="35627" xr:uid="{00000000-0005-0000-0000-0000BB870000}"/>
    <cellStyle name="Normal 16 2 3 3" xfId="35628" xr:uid="{00000000-0005-0000-0000-0000BC870000}"/>
    <cellStyle name="Normal 16 2 3 3 2" xfId="35629" xr:uid="{00000000-0005-0000-0000-0000BD870000}"/>
    <cellStyle name="Normal 16 2 3 3 2 2" xfId="35630" xr:uid="{00000000-0005-0000-0000-0000BE870000}"/>
    <cellStyle name="Normal 16 2 3 3 2 2 2" xfId="35631" xr:uid="{00000000-0005-0000-0000-0000BF870000}"/>
    <cellStyle name="Normal 16 2 3 3 2 3" xfId="35632" xr:uid="{00000000-0005-0000-0000-0000C0870000}"/>
    <cellStyle name="Normal 16 2 3 3 3" xfId="35633" xr:uid="{00000000-0005-0000-0000-0000C1870000}"/>
    <cellStyle name="Normal 16 2 3 3 3 2" xfId="35634" xr:uid="{00000000-0005-0000-0000-0000C2870000}"/>
    <cellStyle name="Normal 16 2 3 3 4" xfId="35635" xr:uid="{00000000-0005-0000-0000-0000C3870000}"/>
    <cellStyle name="Normal 16 2 3 4" xfId="35636" xr:uid="{00000000-0005-0000-0000-0000C4870000}"/>
    <cellStyle name="Normal 16 2 3 4 2" xfId="35637" xr:uid="{00000000-0005-0000-0000-0000C5870000}"/>
    <cellStyle name="Normal 16 2 3 4 2 2" xfId="35638" xr:uid="{00000000-0005-0000-0000-0000C6870000}"/>
    <cellStyle name="Normal 16 2 3 4 3" xfId="35639" xr:uid="{00000000-0005-0000-0000-0000C7870000}"/>
    <cellStyle name="Normal 16 2 3 5" xfId="35640" xr:uid="{00000000-0005-0000-0000-0000C8870000}"/>
    <cellStyle name="Normal 16 2 3 5 2" xfId="35641" xr:uid="{00000000-0005-0000-0000-0000C9870000}"/>
    <cellStyle name="Normal 16 2 3 5 2 2" xfId="35642" xr:uid="{00000000-0005-0000-0000-0000CA870000}"/>
    <cellStyle name="Normal 16 2 3 5 3" xfId="35643" xr:uid="{00000000-0005-0000-0000-0000CB870000}"/>
    <cellStyle name="Normal 16 2 3 6" xfId="35644" xr:uid="{00000000-0005-0000-0000-0000CC870000}"/>
    <cellStyle name="Normal 16 2 3 6 2" xfId="35645" xr:uid="{00000000-0005-0000-0000-0000CD870000}"/>
    <cellStyle name="Normal 16 2 3 6 2 2" xfId="35646" xr:uid="{00000000-0005-0000-0000-0000CE870000}"/>
    <cellStyle name="Normal 16 2 3 6 3" xfId="35647" xr:uid="{00000000-0005-0000-0000-0000CF870000}"/>
    <cellStyle name="Normal 16 2 3 7" xfId="35648" xr:uid="{00000000-0005-0000-0000-0000D0870000}"/>
    <cellStyle name="Normal 16 2 3 7 2" xfId="35649" xr:uid="{00000000-0005-0000-0000-0000D1870000}"/>
    <cellStyle name="Normal 16 2 3 8" xfId="35650" xr:uid="{00000000-0005-0000-0000-0000D2870000}"/>
    <cellStyle name="Normal 16 2 3 8 2" xfId="35651" xr:uid="{00000000-0005-0000-0000-0000D3870000}"/>
    <cellStyle name="Normal 16 2 3 9" xfId="35652" xr:uid="{00000000-0005-0000-0000-0000D4870000}"/>
    <cellStyle name="Normal 16 2 4" xfId="35653" xr:uid="{00000000-0005-0000-0000-0000D5870000}"/>
    <cellStyle name="Normal 16 2 4 2" xfId="35654" xr:uid="{00000000-0005-0000-0000-0000D6870000}"/>
    <cellStyle name="Normal 16 2 4 2 2" xfId="35655" xr:uid="{00000000-0005-0000-0000-0000D7870000}"/>
    <cellStyle name="Normal 16 2 4 2 2 2" xfId="35656" xr:uid="{00000000-0005-0000-0000-0000D8870000}"/>
    <cellStyle name="Normal 16 2 4 2 3" xfId="35657" xr:uid="{00000000-0005-0000-0000-0000D9870000}"/>
    <cellStyle name="Normal 16 2 4 3" xfId="35658" xr:uid="{00000000-0005-0000-0000-0000DA870000}"/>
    <cellStyle name="Normal 16 2 4 3 2" xfId="35659" xr:uid="{00000000-0005-0000-0000-0000DB870000}"/>
    <cellStyle name="Normal 16 2 4 3 2 2" xfId="35660" xr:uid="{00000000-0005-0000-0000-0000DC870000}"/>
    <cellStyle name="Normal 16 2 4 3 3" xfId="35661" xr:uid="{00000000-0005-0000-0000-0000DD870000}"/>
    <cellStyle name="Normal 16 2 4 4" xfId="35662" xr:uid="{00000000-0005-0000-0000-0000DE870000}"/>
    <cellStyle name="Normal 16 2 4 4 2" xfId="35663" xr:uid="{00000000-0005-0000-0000-0000DF870000}"/>
    <cellStyle name="Normal 16 2 4 4 2 2" xfId="35664" xr:uid="{00000000-0005-0000-0000-0000E0870000}"/>
    <cellStyle name="Normal 16 2 4 4 3" xfId="35665" xr:uid="{00000000-0005-0000-0000-0000E1870000}"/>
    <cellStyle name="Normal 16 2 4 5" xfId="35666" xr:uid="{00000000-0005-0000-0000-0000E2870000}"/>
    <cellStyle name="Normal 16 2 4 5 2" xfId="35667" xr:uid="{00000000-0005-0000-0000-0000E3870000}"/>
    <cellStyle name="Normal 16 2 4 6" xfId="35668" xr:uid="{00000000-0005-0000-0000-0000E4870000}"/>
    <cellStyle name="Normal 16 2 4 6 2" xfId="35669" xr:uid="{00000000-0005-0000-0000-0000E5870000}"/>
    <cellStyle name="Normal 16 2 4 7" xfId="35670" xr:uid="{00000000-0005-0000-0000-0000E6870000}"/>
    <cellStyle name="Normal 16 2 5" xfId="35671" xr:uid="{00000000-0005-0000-0000-0000E7870000}"/>
    <cellStyle name="Normal 16 2 5 2" xfId="35672" xr:uid="{00000000-0005-0000-0000-0000E8870000}"/>
    <cellStyle name="Normal 16 2 5 2 2" xfId="35673" xr:uid="{00000000-0005-0000-0000-0000E9870000}"/>
    <cellStyle name="Normal 16 2 5 2 2 2" xfId="35674" xr:uid="{00000000-0005-0000-0000-0000EA870000}"/>
    <cellStyle name="Normal 16 2 5 2 3" xfId="35675" xr:uid="{00000000-0005-0000-0000-0000EB870000}"/>
    <cellStyle name="Normal 16 2 5 3" xfId="35676" xr:uid="{00000000-0005-0000-0000-0000EC870000}"/>
    <cellStyle name="Normal 16 2 5 3 2" xfId="35677" xr:uid="{00000000-0005-0000-0000-0000ED870000}"/>
    <cellStyle name="Normal 16 2 5 4" xfId="35678" xr:uid="{00000000-0005-0000-0000-0000EE870000}"/>
    <cellStyle name="Normal 16 2 6" xfId="35679" xr:uid="{00000000-0005-0000-0000-0000EF870000}"/>
    <cellStyle name="Normal 16 2 6 2" xfId="35680" xr:uid="{00000000-0005-0000-0000-0000F0870000}"/>
    <cellStyle name="Normal 16 2 6 2 2" xfId="35681" xr:uid="{00000000-0005-0000-0000-0000F1870000}"/>
    <cellStyle name="Normal 16 2 6 3" xfId="35682" xr:uid="{00000000-0005-0000-0000-0000F2870000}"/>
    <cellStyle name="Normal 16 2 7" xfId="35683" xr:uid="{00000000-0005-0000-0000-0000F3870000}"/>
    <cellStyle name="Normal 16 2 7 2" xfId="35684" xr:uid="{00000000-0005-0000-0000-0000F4870000}"/>
    <cellStyle name="Normal 16 2 7 2 2" xfId="35685" xr:uid="{00000000-0005-0000-0000-0000F5870000}"/>
    <cellStyle name="Normal 16 2 7 3" xfId="35686" xr:uid="{00000000-0005-0000-0000-0000F6870000}"/>
    <cellStyle name="Normal 16 2 8" xfId="35687" xr:uid="{00000000-0005-0000-0000-0000F7870000}"/>
    <cellStyle name="Normal 16 2 8 2" xfId="35688" xr:uid="{00000000-0005-0000-0000-0000F8870000}"/>
    <cellStyle name="Normal 16 2 8 2 2" xfId="35689" xr:uid="{00000000-0005-0000-0000-0000F9870000}"/>
    <cellStyle name="Normal 16 2 8 3" xfId="35690" xr:uid="{00000000-0005-0000-0000-0000FA870000}"/>
    <cellStyle name="Normal 16 2 9" xfId="35691" xr:uid="{00000000-0005-0000-0000-0000FB870000}"/>
    <cellStyle name="Normal 16 2 9 2" xfId="35692" xr:uid="{00000000-0005-0000-0000-0000FC870000}"/>
    <cellStyle name="Normal 16 3" xfId="35693" xr:uid="{00000000-0005-0000-0000-0000FD870000}"/>
    <cellStyle name="Normal 16 3 10" xfId="35694" xr:uid="{00000000-0005-0000-0000-0000FE870000}"/>
    <cellStyle name="Normal 16 3 10 2" xfId="35695" xr:uid="{00000000-0005-0000-0000-0000FF870000}"/>
    <cellStyle name="Normal 16 3 11" xfId="35696" xr:uid="{00000000-0005-0000-0000-000000880000}"/>
    <cellStyle name="Normal 16 3 2" xfId="35697" xr:uid="{00000000-0005-0000-0000-000001880000}"/>
    <cellStyle name="Normal 16 3 2 10" xfId="35698" xr:uid="{00000000-0005-0000-0000-000002880000}"/>
    <cellStyle name="Normal 16 3 2 2" xfId="35699" xr:uid="{00000000-0005-0000-0000-000003880000}"/>
    <cellStyle name="Normal 16 3 2 2 2" xfId="35700" xr:uid="{00000000-0005-0000-0000-000004880000}"/>
    <cellStyle name="Normal 16 3 2 2 2 2" xfId="35701" xr:uid="{00000000-0005-0000-0000-000005880000}"/>
    <cellStyle name="Normal 16 3 2 2 2 2 2" xfId="35702" xr:uid="{00000000-0005-0000-0000-000006880000}"/>
    <cellStyle name="Normal 16 3 2 2 2 2 2 2" xfId="35703" xr:uid="{00000000-0005-0000-0000-000007880000}"/>
    <cellStyle name="Normal 16 3 2 2 2 2 3" xfId="35704" xr:uid="{00000000-0005-0000-0000-000008880000}"/>
    <cellStyle name="Normal 16 3 2 2 2 3" xfId="35705" xr:uid="{00000000-0005-0000-0000-000009880000}"/>
    <cellStyle name="Normal 16 3 2 2 2 3 2" xfId="35706" xr:uid="{00000000-0005-0000-0000-00000A880000}"/>
    <cellStyle name="Normal 16 3 2 2 2 3 2 2" xfId="35707" xr:uid="{00000000-0005-0000-0000-00000B880000}"/>
    <cellStyle name="Normal 16 3 2 2 2 3 3" xfId="35708" xr:uid="{00000000-0005-0000-0000-00000C880000}"/>
    <cellStyle name="Normal 16 3 2 2 2 4" xfId="35709" xr:uid="{00000000-0005-0000-0000-00000D880000}"/>
    <cellStyle name="Normal 16 3 2 2 2 4 2" xfId="35710" xr:uid="{00000000-0005-0000-0000-00000E880000}"/>
    <cellStyle name="Normal 16 3 2 2 2 4 2 2" xfId="35711" xr:uid="{00000000-0005-0000-0000-00000F880000}"/>
    <cellStyle name="Normal 16 3 2 2 2 4 3" xfId="35712" xr:uid="{00000000-0005-0000-0000-000010880000}"/>
    <cellStyle name="Normal 16 3 2 2 2 5" xfId="35713" xr:uid="{00000000-0005-0000-0000-000011880000}"/>
    <cellStyle name="Normal 16 3 2 2 2 5 2" xfId="35714" xr:uid="{00000000-0005-0000-0000-000012880000}"/>
    <cellStyle name="Normal 16 3 2 2 2 6" xfId="35715" xr:uid="{00000000-0005-0000-0000-000013880000}"/>
    <cellStyle name="Normal 16 3 2 2 2 6 2" xfId="35716" xr:uid="{00000000-0005-0000-0000-000014880000}"/>
    <cellStyle name="Normal 16 3 2 2 2 7" xfId="35717" xr:uid="{00000000-0005-0000-0000-000015880000}"/>
    <cellStyle name="Normal 16 3 2 2 3" xfId="35718" xr:uid="{00000000-0005-0000-0000-000016880000}"/>
    <cellStyle name="Normal 16 3 2 2 3 2" xfId="35719" xr:uid="{00000000-0005-0000-0000-000017880000}"/>
    <cellStyle name="Normal 16 3 2 2 3 2 2" xfId="35720" xr:uid="{00000000-0005-0000-0000-000018880000}"/>
    <cellStyle name="Normal 16 3 2 2 3 2 2 2" xfId="35721" xr:uid="{00000000-0005-0000-0000-000019880000}"/>
    <cellStyle name="Normal 16 3 2 2 3 2 3" xfId="35722" xr:uid="{00000000-0005-0000-0000-00001A880000}"/>
    <cellStyle name="Normal 16 3 2 2 3 3" xfId="35723" xr:uid="{00000000-0005-0000-0000-00001B880000}"/>
    <cellStyle name="Normal 16 3 2 2 3 3 2" xfId="35724" xr:uid="{00000000-0005-0000-0000-00001C880000}"/>
    <cellStyle name="Normal 16 3 2 2 3 4" xfId="35725" xr:uid="{00000000-0005-0000-0000-00001D880000}"/>
    <cellStyle name="Normal 16 3 2 2 4" xfId="35726" xr:uid="{00000000-0005-0000-0000-00001E880000}"/>
    <cellStyle name="Normal 16 3 2 2 4 2" xfId="35727" xr:uid="{00000000-0005-0000-0000-00001F880000}"/>
    <cellStyle name="Normal 16 3 2 2 4 2 2" xfId="35728" xr:uid="{00000000-0005-0000-0000-000020880000}"/>
    <cellStyle name="Normal 16 3 2 2 4 3" xfId="35729" xr:uid="{00000000-0005-0000-0000-000021880000}"/>
    <cellStyle name="Normal 16 3 2 2 5" xfId="35730" xr:uid="{00000000-0005-0000-0000-000022880000}"/>
    <cellStyle name="Normal 16 3 2 2 5 2" xfId="35731" xr:uid="{00000000-0005-0000-0000-000023880000}"/>
    <cellStyle name="Normal 16 3 2 2 5 2 2" xfId="35732" xr:uid="{00000000-0005-0000-0000-000024880000}"/>
    <cellStyle name="Normal 16 3 2 2 5 3" xfId="35733" xr:uid="{00000000-0005-0000-0000-000025880000}"/>
    <cellStyle name="Normal 16 3 2 2 6" xfId="35734" xr:uid="{00000000-0005-0000-0000-000026880000}"/>
    <cellStyle name="Normal 16 3 2 2 6 2" xfId="35735" xr:uid="{00000000-0005-0000-0000-000027880000}"/>
    <cellStyle name="Normal 16 3 2 2 6 2 2" xfId="35736" xr:uid="{00000000-0005-0000-0000-000028880000}"/>
    <cellStyle name="Normal 16 3 2 2 6 3" xfId="35737" xr:uid="{00000000-0005-0000-0000-000029880000}"/>
    <cellStyle name="Normal 16 3 2 2 7" xfId="35738" xr:uid="{00000000-0005-0000-0000-00002A880000}"/>
    <cellStyle name="Normal 16 3 2 2 7 2" xfId="35739" xr:uid="{00000000-0005-0000-0000-00002B880000}"/>
    <cellStyle name="Normal 16 3 2 2 8" xfId="35740" xr:uid="{00000000-0005-0000-0000-00002C880000}"/>
    <cellStyle name="Normal 16 3 2 2 8 2" xfId="35741" xr:uid="{00000000-0005-0000-0000-00002D880000}"/>
    <cellStyle name="Normal 16 3 2 2 9" xfId="35742" xr:uid="{00000000-0005-0000-0000-00002E880000}"/>
    <cellStyle name="Normal 16 3 2 3" xfId="35743" xr:uid="{00000000-0005-0000-0000-00002F880000}"/>
    <cellStyle name="Normal 16 3 2 3 2" xfId="35744" xr:uid="{00000000-0005-0000-0000-000030880000}"/>
    <cellStyle name="Normal 16 3 2 3 2 2" xfId="35745" xr:uid="{00000000-0005-0000-0000-000031880000}"/>
    <cellStyle name="Normal 16 3 2 3 2 2 2" xfId="35746" xr:uid="{00000000-0005-0000-0000-000032880000}"/>
    <cellStyle name="Normal 16 3 2 3 2 3" xfId="35747" xr:uid="{00000000-0005-0000-0000-000033880000}"/>
    <cellStyle name="Normal 16 3 2 3 3" xfId="35748" xr:uid="{00000000-0005-0000-0000-000034880000}"/>
    <cellStyle name="Normal 16 3 2 3 3 2" xfId="35749" xr:uid="{00000000-0005-0000-0000-000035880000}"/>
    <cellStyle name="Normal 16 3 2 3 3 2 2" xfId="35750" xr:uid="{00000000-0005-0000-0000-000036880000}"/>
    <cellStyle name="Normal 16 3 2 3 3 3" xfId="35751" xr:uid="{00000000-0005-0000-0000-000037880000}"/>
    <cellStyle name="Normal 16 3 2 3 4" xfId="35752" xr:uid="{00000000-0005-0000-0000-000038880000}"/>
    <cellStyle name="Normal 16 3 2 3 4 2" xfId="35753" xr:uid="{00000000-0005-0000-0000-000039880000}"/>
    <cellStyle name="Normal 16 3 2 3 4 2 2" xfId="35754" xr:uid="{00000000-0005-0000-0000-00003A880000}"/>
    <cellStyle name="Normal 16 3 2 3 4 3" xfId="35755" xr:uid="{00000000-0005-0000-0000-00003B880000}"/>
    <cellStyle name="Normal 16 3 2 3 5" xfId="35756" xr:uid="{00000000-0005-0000-0000-00003C880000}"/>
    <cellStyle name="Normal 16 3 2 3 5 2" xfId="35757" xr:uid="{00000000-0005-0000-0000-00003D880000}"/>
    <cellStyle name="Normal 16 3 2 3 6" xfId="35758" xr:uid="{00000000-0005-0000-0000-00003E880000}"/>
    <cellStyle name="Normal 16 3 2 3 6 2" xfId="35759" xr:uid="{00000000-0005-0000-0000-00003F880000}"/>
    <cellStyle name="Normal 16 3 2 3 7" xfId="35760" xr:uid="{00000000-0005-0000-0000-000040880000}"/>
    <cellStyle name="Normal 16 3 2 4" xfId="35761" xr:uid="{00000000-0005-0000-0000-000041880000}"/>
    <cellStyle name="Normal 16 3 2 4 2" xfId="35762" xr:uid="{00000000-0005-0000-0000-000042880000}"/>
    <cellStyle name="Normal 16 3 2 4 2 2" xfId="35763" xr:uid="{00000000-0005-0000-0000-000043880000}"/>
    <cellStyle name="Normal 16 3 2 4 2 2 2" xfId="35764" xr:uid="{00000000-0005-0000-0000-000044880000}"/>
    <cellStyle name="Normal 16 3 2 4 2 3" xfId="35765" xr:uid="{00000000-0005-0000-0000-000045880000}"/>
    <cellStyle name="Normal 16 3 2 4 3" xfId="35766" xr:uid="{00000000-0005-0000-0000-000046880000}"/>
    <cellStyle name="Normal 16 3 2 4 3 2" xfId="35767" xr:uid="{00000000-0005-0000-0000-000047880000}"/>
    <cellStyle name="Normal 16 3 2 4 4" xfId="35768" xr:uid="{00000000-0005-0000-0000-000048880000}"/>
    <cellStyle name="Normal 16 3 2 5" xfId="35769" xr:uid="{00000000-0005-0000-0000-000049880000}"/>
    <cellStyle name="Normal 16 3 2 5 2" xfId="35770" xr:uid="{00000000-0005-0000-0000-00004A880000}"/>
    <cellStyle name="Normal 16 3 2 5 2 2" xfId="35771" xr:uid="{00000000-0005-0000-0000-00004B880000}"/>
    <cellStyle name="Normal 16 3 2 5 3" xfId="35772" xr:uid="{00000000-0005-0000-0000-00004C880000}"/>
    <cellStyle name="Normal 16 3 2 6" xfId="35773" xr:uid="{00000000-0005-0000-0000-00004D880000}"/>
    <cellStyle name="Normal 16 3 2 6 2" xfId="35774" xr:uid="{00000000-0005-0000-0000-00004E880000}"/>
    <cellStyle name="Normal 16 3 2 6 2 2" xfId="35775" xr:uid="{00000000-0005-0000-0000-00004F880000}"/>
    <cellStyle name="Normal 16 3 2 6 3" xfId="35776" xr:uid="{00000000-0005-0000-0000-000050880000}"/>
    <cellStyle name="Normal 16 3 2 7" xfId="35777" xr:uid="{00000000-0005-0000-0000-000051880000}"/>
    <cellStyle name="Normal 16 3 2 7 2" xfId="35778" xr:uid="{00000000-0005-0000-0000-000052880000}"/>
    <cellStyle name="Normal 16 3 2 7 2 2" xfId="35779" xr:uid="{00000000-0005-0000-0000-000053880000}"/>
    <cellStyle name="Normal 16 3 2 7 3" xfId="35780" xr:uid="{00000000-0005-0000-0000-000054880000}"/>
    <cellStyle name="Normal 16 3 2 8" xfId="35781" xr:uid="{00000000-0005-0000-0000-000055880000}"/>
    <cellStyle name="Normal 16 3 2 8 2" xfId="35782" xr:uid="{00000000-0005-0000-0000-000056880000}"/>
    <cellStyle name="Normal 16 3 2 9" xfId="35783" xr:uid="{00000000-0005-0000-0000-000057880000}"/>
    <cellStyle name="Normal 16 3 2 9 2" xfId="35784" xr:uid="{00000000-0005-0000-0000-000058880000}"/>
    <cellStyle name="Normal 16 3 3" xfId="35785" xr:uid="{00000000-0005-0000-0000-000059880000}"/>
    <cellStyle name="Normal 16 3 3 2" xfId="35786" xr:uid="{00000000-0005-0000-0000-00005A880000}"/>
    <cellStyle name="Normal 16 3 3 2 2" xfId="35787" xr:uid="{00000000-0005-0000-0000-00005B880000}"/>
    <cellStyle name="Normal 16 3 3 2 2 2" xfId="35788" xr:uid="{00000000-0005-0000-0000-00005C880000}"/>
    <cellStyle name="Normal 16 3 3 2 2 2 2" xfId="35789" xr:uid="{00000000-0005-0000-0000-00005D880000}"/>
    <cellStyle name="Normal 16 3 3 2 2 3" xfId="35790" xr:uid="{00000000-0005-0000-0000-00005E880000}"/>
    <cellStyle name="Normal 16 3 3 2 3" xfId="35791" xr:uid="{00000000-0005-0000-0000-00005F880000}"/>
    <cellStyle name="Normal 16 3 3 2 3 2" xfId="35792" xr:uid="{00000000-0005-0000-0000-000060880000}"/>
    <cellStyle name="Normal 16 3 3 2 3 2 2" xfId="35793" xr:uid="{00000000-0005-0000-0000-000061880000}"/>
    <cellStyle name="Normal 16 3 3 2 3 3" xfId="35794" xr:uid="{00000000-0005-0000-0000-000062880000}"/>
    <cellStyle name="Normal 16 3 3 2 4" xfId="35795" xr:uid="{00000000-0005-0000-0000-000063880000}"/>
    <cellStyle name="Normal 16 3 3 2 4 2" xfId="35796" xr:uid="{00000000-0005-0000-0000-000064880000}"/>
    <cellStyle name="Normal 16 3 3 2 4 2 2" xfId="35797" xr:uid="{00000000-0005-0000-0000-000065880000}"/>
    <cellStyle name="Normal 16 3 3 2 4 3" xfId="35798" xr:uid="{00000000-0005-0000-0000-000066880000}"/>
    <cellStyle name="Normal 16 3 3 2 5" xfId="35799" xr:uid="{00000000-0005-0000-0000-000067880000}"/>
    <cellStyle name="Normal 16 3 3 2 5 2" xfId="35800" xr:uid="{00000000-0005-0000-0000-000068880000}"/>
    <cellStyle name="Normal 16 3 3 2 6" xfId="35801" xr:uid="{00000000-0005-0000-0000-000069880000}"/>
    <cellStyle name="Normal 16 3 3 2 6 2" xfId="35802" xr:uid="{00000000-0005-0000-0000-00006A880000}"/>
    <cellStyle name="Normal 16 3 3 2 7" xfId="35803" xr:uid="{00000000-0005-0000-0000-00006B880000}"/>
    <cellStyle name="Normal 16 3 3 3" xfId="35804" xr:uid="{00000000-0005-0000-0000-00006C880000}"/>
    <cellStyle name="Normal 16 3 3 3 2" xfId="35805" xr:uid="{00000000-0005-0000-0000-00006D880000}"/>
    <cellStyle name="Normal 16 3 3 3 2 2" xfId="35806" xr:uid="{00000000-0005-0000-0000-00006E880000}"/>
    <cellStyle name="Normal 16 3 3 3 2 2 2" xfId="35807" xr:uid="{00000000-0005-0000-0000-00006F880000}"/>
    <cellStyle name="Normal 16 3 3 3 2 3" xfId="35808" xr:uid="{00000000-0005-0000-0000-000070880000}"/>
    <cellStyle name="Normal 16 3 3 3 3" xfId="35809" xr:uid="{00000000-0005-0000-0000-000071880000}"/>
    <cellStyle name="Normal 16 3 3 3 3 2" xfId="35810" xr:uid="{00000000-0005-0000-0000-000072880000}"/>
    <cellStyle name="Normal 16 3 3 3 4" xfId="35811" xr:uid="{00000000-0005-0000-0000-000073880000}"/>
    <cellStyle name="Normal 16 3 3 4" xfId="35812" xr:uid="{00000000-0005-0000-0000-000074880000}"/>
    <cellStyle name="Normal 16 3 3 4 2" xfId="35813" xr:uid="{00000000-0005-0000-0000-000075880000}"/>
    <cellStyle name="Normal 16 3 3 4 2 2" xfId="35814" xr:uid="{00000000-0005-0000-0000-000076880000}"/>
    <cellStyle name="Normal 16 3 3 4 3" xfId="35815" xr:uid="{00000000-0005-0000-0000-000077880000}"/>
    <cellStyle name="Normal 16 3 3 5" xfId="35816" xr:uid="{00000000-0005-0000-0000-000078880000}"/>
    <cellStyle name="Normal 16 3 3 5 2" xfId="35817" xr:uid="{00000000-0005-0000-0000-000079880000}"/>
    <cellStyle name="Normal 16 3 3 5 2 2" xfId="35818" xr:uid="{00000000-0005-0000-0000-00007A880000}"/>
    <cellStyle name="Normal 16 3 3 5 3" xfId="35819" xr:uid="{00000000-0005-0000-0000-00007B880000}"/>
    <cellStyle name="Normal 16 3 3 6" xfId="35820" xr:uid="{00000000-0005-0000-0000-00007C880000}"/>
    <cellStyle name="Normal 16 3 3 6 2" xfId="35821" xr:uid="{00000000-0005-0000-0000-00007D880000}"/>
    <cellStyle name="Normal 16 3 3 6 2 2" xfId="35822" xr:uid="{00000000-0005-0000-0000-00007E880000}"/>
    <cellStyle name="Normal 16 3 3 6 3" xfId="35823" xr:uid="{00000000-0005-0000-0000-00007F880000}"/>
    <cellStyle name="Normal 16 3 3 7" xfId="35824" xr:uid="{00000000-0005-0000-0000-000080880000}"/>
    <cellStyle name="Normal 16 3 3 7 2" xfId="35825" xr:uid="{00000000-0005-0000-0000-000081880000}"/>
    <cellStyle name="Normal 16 3 3 8" xfId="35826" xr:uid="{00000000-0005-0000-0000-000082880000}"/>
    <cellStyle name="Normal 16 3 3 8 2" xfId="35827" xr:uid="{00000000-0005-0000-0000-000083880000}"/>
    <cellStyle name="Normal 16 3 3 9" xfId="35828" xr:uid="{00000000-0005-0000-0000-000084880000}"/>
    <cellStyle name="Normal 16 3 4" xfId="35829" xr:uid="{00000000-0005-0000-0000-000085880000}"/>
    <cellStyle name="Normal 16 3 4 2" xfId="35830" xr:uid="{00000000-0005-0000-0000-000086880000}"/>
    <cellStyle name="Normal 16 3 4 2 2" xfId="35831" xr:uid="{00000000-0005-0000-0000-000087880000}"/>
    <cellStyle name="Normal 16 3 4 2 2 2" xfId="35832" xr:uid="{00000000-0005-0000-0000-000088880000}"/>
    <cellStyle name="Normal 16 3 4 2 3" xfId="35833" xr:uid="{00000000-0005-0000-0000-000089880000}"/>
    <cellStyle name="Normal 16 3 4 3" xfId="35834" xr:uid="{00000000-0005-0000-0000-00008A880000}"/>
    <cellStyle name="Normal 16 3 4 3 2" xfId="35835" xr:uid="{00000000-0005-0000-0000-00008B880000}"/>
    <cellStyle name="Normal 16 3 4 3 2 2" xfId="35836" xr:uid="{00000000-0005-0000-0000-00008C880000}"/>
    <cellStyle name="Normal 16 3 4 3 3" xfId="35837" xr:uid="{00000000-0005-0000-0000-00008D880000}"/>
    <cellStyle name="Normal 16 3 4 4" xfId="35838" xr:uid="{00000000-0005-0000-0000-00008E880000}"/>
    <cellStyle name="Normal 16 3 4 4 2" xfId="35839" xr:uid="{00000000-0005-0000-0000-00008F880000}"/>
    <cellStyle name="Normal 16 3 4 4 2 2" xfId="35840" xr:uid="{00000000-0005-0000-0000-000090880000}"/>
    <cellStyle name="Normal 16 3 4 4 3" xfId="35841" xr:uid="{00000000-0005-0000-0000-000091880000}"/>
    <cellStyle name="Normal 16 3 4 5" xfId="35842" xr:uid="{00000000-0005-0000-0000-000092880000}"/>
    <cellStyle name="Normal 16 3 4 5 2" xfId="35843" xr:uid="{00000000-0005-0000-0000-000093880000}"/>
    <cellStyle name="Normal 16 3 4 6" xfId="35844" xr:uid="{00000000-0005-0000-0000-000094880000}"/>
    <cellStyle name="Normal 16 3 4 6 2" xfId="35845" xr:uid="{00000000-0005-0000-0000-000095880000}"/>
    <cellStyle name="Normal 16 3 4 7" xfId="35846" xr:uid="{00000000-0005-0000-0000-000096880000}"/>
    <cellStyle name="Normal 16 3 5" xfId="35847" xr:uid="{00000000-0005-0000-0000-000097880000}"/>
    <cellStyle name="Normal 16 3 5 2" xfId="35848" xr:uid="{00000000-0005-0000-0000-000098880000}"/>
    <cellStyle name="Normal 16 3 5 2 2" xfId="35849" xr:uid="{00000000-0005-0000-0000-000099880000}"/>
    <cellStyle name="Normal 16 3 5 2 2 2" xfId="35850" xr:uid="{00000000-0005-0000-0000-00009A880000}"/>
    <cellStyle name="Normal 16 3 5 2 3" xfId="35851" xr:uid="{00000000-0005-0000-0000-00009B880000}"/>
    <cellStyle name="Normal 16 3 5 3" xfId="35852" xr:uid="{00000000-0005-0000-0000-00009C880000}"/>
    <cellStyle name="Normal 16 3 5 3 2" xfId="35853" xr:uid="{00000000-0005-0000-0000-00009D880000}"/>
    <cellStyle name="Normal 16 3 5 4" xfId="35854" xr:uid="{00000000-0005-0000-0000-00009E880000}"/>
    <cellStyle name="Normal 16 3 6" xfId="35855" xr:uid="{00000000-0005-0000-0000-00009F880000}"/>
    <cellStyle name="Normal 16 3 6 2" xfId="35856" xr:uid="{00000000-0005-0000-0000-0000A0880000}"/>
    <cellStyle name="Normal 16 3 6 2 2" xfId="35857" xr:uid="{00000000-0005-0000-0000-0000A1880000}"/>
    <cellStyle name="Normal 16 3 6 3" xfId="35858" xr:uid="{00000000-0005-0000-0000-0000A2880000}"/>
    <cellStyle name="Normal 16 3 7" xfId="35859" xr:uid="{00000000-0005-0000-0000-0000A3880000}"/>
    <cellStyle name="Normal 16 3 7 2" xfId="35860" xr:uid="{00000000-0005-0000-0000-0000A4880000}"/>
    <cellStyle name="Normal 16 3 7 2 2" xfId="35861" xr:uid="{00000000-0005-0000-0000-0000A5880000}"/>
    <cellStyle name="Normal 16 3 7 3" xfId="35862" xr:uid="{00000000-0005-0000-0000-0000A6880000}"/>
    <cellStyle name="Normal 16 3 8" xfId="35863" xr:uid="{00000000-0005-0000-0000-0000A7880000}"/>
    <cellStyle name="Normal 16 3 8 2" xfId="35864" xr:uid="{00000000-0005-0000-0000-0000A8880000}"/>
    <cellStyle name="Normal 16 3 8 2 2" xfId="35865" xr:uid="{00000000-0005-0000-0000-0000A9880000}"/>
    <cellStyle name="Normal 16 3 8 3" xfId="35866" xr:uid="{00000000-0005-0000-0000-0000AA880000}"/>
    <cellStyle name="Normal 16 3 9" xfId="35867" xr:uid="{00000000-0005-0000-0000-0000AB880000}"/>
    <cellStyle name="Normal 16 3 9 2" xfId="35868" xr:uid="{00000000-0005-0000-0000-0000AC880000}"/>
    <cellStyle name="Normal 16 4" xfId="35869" xr:uid="{00000000-0005-0000-0000-0000AD880000}"/>
    <cellStyle name="Normal 16 4 10" xfId="35870" xr:uid="{00000000-0005-0000-0000-0000AE880000}"/>
    <cellStyle name="Normal 16 4 2" xfId="35871" xr:uid="{00000000-0005-0000-0000-0000AF880000}"/>
    <cellStyle name="Normal 16 4 2 2" xfId="35872" xr:uid="{00000000-0005-0000-0000-0000B0880000}"/>
    <cellStyle name="Normal 16 4 2 2 2" xfId="35873" xr:uid="{00000000-0005-0000-0000-0000B1880000}"/>
    <cellStyle name="Normal 16 4 2 2 2 2" xfId="35874" xr:uid="{00000000-0005-0000-0000-0000B2880000}"/>
    <cellStyle name="Normal 16 4 2 2 2 2 2" xfId="35875" xr:uid="{00000000-0005-0000-0000-0000B3880000}"/>
    <cellStyle name="Normal 16 4 2 2 2 3" xfId="35876" xr:uid="{00000000-0005-0000-0000-0000B4880000}"/>
    <cellStyle name="Normal 16 4 2 2 3" xfId="35877" xr:uid="{00000000-0005-0000-0000-0000B5880000}"/>
    <cellStyle name="Normal 16 4 2 2 3 2" xfId="35878" xr:uid="{00000000-0005-0000-0000-0000B6880000}"/>
    <cellStyle name="Normal 16 4 2 2 3 2 2" xfId="35879" xr:uid="{00000000-0005-0000-0000-0000B7880000}"/>
    <cellStyle name="Normal 16 4 2 2 3 3" xfId="35880" xr:uid="{00000000-0005-0000-0000-0000B8880000}"/>
    <cellStyle name="Normal 16 4 2 2 4" xfId="35881" xr:uid="{00000000-0005-0000-0000-0000B9880000}"/>
    <cellStyle name="Normal 16 4 2 2 4 2" xfId="35882" xr:uid="{00000000-0005-0000-0000-0000BA880000}"/>
    <cellStyle name="Normal 16 4 2 2 4 2 2" xfId="35883" xr:uid="{00000000-0005-0000-0000-0000BB880000}"/>
    <cellStyle name="Normal 16 4 2 2 4 3" xfId="35884" xr:uid="{00000000-0005-0000-0000-0000BC880000}"/>
    <cellStyle name="Normal 16 4 2 2 5" xfId="35885" xr:uid="{00000000-0005-0000-0000-0000BD880000}"/>
    <cellStyle name="Normal 16 4 2 2 5 2" xfId="35886" xr:uid="{00000000-0005-0000-0000-0000BE880000}"/>
    <cellStyle name="Normal 16 4 2 2 6" xfId="35887" xr:uid="{00000000-0005-0000-0000-0000BF880000}"/>
    <cellStyle name="Normal 16 4 2 2 6 2" xfId="35888" xr:uid="{00000000-0005-0000-0000-0000C0880000}"/>
    <cellStyle name="Normal 16 4 2 2 7" xfId="35889" xr:uid="{00000000-0005-0000-0000-0000C1880000}"/>
    <cellStyle name="Normal 16 4 2 3" xfId="35890" xr:uid="{00000000-0005-0000-0000-0000C2880000}"/>
    <cellStyle name="Normal 16 4 2 3 2" xfId="35891" xr:uid="{00000000-0005-0000-0000-0000C3880000}"/>
    <cellStyle name="Normal 16 4 2 3 2 2" xfId="35892" xr:uid="{00000000-0005-0000-0000-0000C4880000}"/>
    <cellStyle name="Normal 16 4 2 3 2 2 2" xfId="35893" xr:uid="{00000000-0005-0000-0000-0000C5880000}"/>
    <cellStyle name="Normal 16 4 2 3 2 3" xfId="35894" xr:uid="{00000000-0005-0000-0000-0000C6880000}"/>
    <cellStyle name="Normal 16 4 2 3 3" xfId="35895" xr:uid="{00000000-0005-0000-0000-0000C7880000}"/>
    <cellStyle name="Normal 16 4 2 3 3 2" xfId="35896" xr:uid="{00000000-0005-0000-0000-0000C8880000}"/>
    <cellStyle name="Normal 16 4 2 3 4" xfId="35897" xr:uid="{00000000-0005-0000-0000-0000C9880000}"/>
    <cellStyle name="Normal 16 4 2 4" xfId="35898" xr:uid="{00000000-0005-0000-0000-0000CA880000}"/>
    <cellStyle name="Normal 16 4 2 4 2" xfId="35899" xr:uid="{00000000-0005-0000-0000-0000CB880000}"/>
    <cellStyle name="Normal 16 4 2 4 2 2" xfId="35900" xr:uid="{00000000-0005-0000-0000-0000CC880000}"/>
    <cellStyle name="Normal 16 4 2 4 3" xfId="35901" xr:uid="{00000000-0005-0000-0000-0000CD880000}"/>
    <cellStyle name="Normal 16 4 2 5" xfId="35902" xr:uid="{00000000-0005-0000-0000-0000CE880000}"/>
    <cellStyle name="Normal 16 4 2 5 2" xfId="35903" xr:uid="{00000000-0005-0000-0000-0000CF880000}"/>
    <cellStyle name="Normal 16 4 2 5 2 2" xfId="35904" xr:uid="{00000000-0005-0000-0000-0000D0880000}"/>
    <cellStyle name="Normal 16 4 2 5 3" xfId="35905" xr:uid="{00000000-0005-0000-0000-0000D1880000}"/>
    <cellStyle name="Normal 16 4 2 6" xfId="35906" xr:uid="{00000000-0005-0000-0000-0000D2880000}"/>
    <cellStyle name="Normal 16 4 2 6 2" xfId="35907" xr:uid="{00000000-0005-0000-0000-0000D3880000}"/>
    <cellStyle name="Normal 16 4 2 6 2 2" xfId="35908" xr:uid="{00000000-0005-0000-0000-0000D4880000}"/>
    <cellStyle name="Normal 16 4 2 6 3" xfId="35909" xr:uid="{00000000-0005-0000-0000-0000D5880000}"/>
    <cellStyle name="Normal 16 4 2 7" xfId="35910" xr:uid="{00000000-0005-0000-0000-0000D6880000}"/>
    <cellStyle name="Normal 16 4 2 7 2" xfId="35911" xr:uid="{00000000-0005-0000-0000-0000D7880000}"/>
    <cellStyle name="Normal 16 4 2 8" xfId="35912" xr:uid="{00000000-0005-0000-0000-0000D8880000}"/>
    <cellStyle name="Normal 16 4 2 8 2" xfId="35913" xr:uid="{00000000-0005-0000-0000-0000D9880000}"/>
    <cellStyle name="Normal 16 4 2 9" xfId="35914" xr:uid="{00000000-0005-0000-0000-0000DA880000}"/>
    <cellStyle name="Normal 16 4 3" xfId="35915" xr:uid="{00000000-0005-0000-0000-0000DB880000}"/>
    <cellStyle name="Normal 16 4 3 2" xfId="35916" xr:uid="{00000000-0005-0000-0000-0000DC880000}"/>
    <cellStyle name="Normal 16 4 3 2 2" xfId="35917" xr:uid="{00000000-0005-0000-0000-0000DD880000}"/>
    <cellStyle name="Normal 16 4 3 2 2 2" xfId="35918" xr:uid="{00000000-0005-0000-0000-0000DE880000}"/>
    <cellStyle name="Normal 16 4 3 2 3" xfId="35919" xr:uid="{00000000-0005-0000-0000-0000DF880000}"/>
    <cellStyle name="Normal 16 4 3 3" xfId="35920" xr:uid="{00000000-0005-0000-0000-0000E0880000}"/>
    <cellStyle name="Normal 16 4 3 3 2" xfId="35921" xr:uid="{00000000-0005-0000-0000-0000E1880000}"/>
    <cellStyle name="Normal 16 4 3 3 2 2" xfId="35922" xr:uid="{00000000-0005-0000-0000-0000E2880000}"/>
    <cellStyle name="Normal 16 4 3 3 3" xfId="35923" xr:uid="{00000000-0005-0000-0000-0000E3880000}"/>
    <cellStyle name="Normal 16 4 3 4" xfId="35924" xr:uid="{00000000-0005-0000-0000-0000E4880000}"/>
    <cellStyle name="Normal 16 4 3 4 2" xfId="35925" xr:uid="{00000000-0005-0000-0000-0000E5880000}"/>
    <cellStyle name="Normal 16 4 3 4 2 2" xfId="35926" xr:uid="{00000000-0005-0000-0000-0000E6880000}"/>
    <cellStyle name="Normal 16 4 3 4 3" xfId="35927" xr:uid="{00000000-0005-0000-0000-0000E7880000}"/>
    <cellStyle name="Normal 16 4 3 5" xfId="35928" xr:uid="{00000000-0005-0000-0000-0000E8880000}"/>
    <cellStyle name="Normal 16 4 3 5 2" xfId="35929" xr:uid="{00000000-0005-0000-0000-0000E9880000}"/>
    <cellStyle name="Normal 16 4 3 6" xfId="35930" xr:uid="{00000000-0005-0000-0000-0000EA880000}"/>
    <cellStyle name="Normal 16 4 3 6 2" xfId="35931" xr:uid="{00000000-0005-0000-0000-0000EB880000}"/>
    <cellStyle name="Normal 16 4 3 7" xfId="35932" xr:uid="{00000000-0005-0000-0000-0000EC880000}"/>
    <cellStyle name="Normal 16 4 4" xfId="35933" xr:uid="{00000000-0005-0000-0000-0000ED880000}"/>
    <cellStyle name="Normal 16 4 4 2" xfId="35934" xr:uid="{00000000-0005-0000-0000-0000EE880000}"/>
    <cellStyle name="Normal 16 4 4 2 2" xfId="35935" xr:uid="{00000000-0005-0000-0000-0000EF880000}"/>
    <cellStyle name="Normal 16 4 4 2 2 2" xfId="35936" xr:uid="{00000000-0005-0000-0000-0000F0880000}"/>
    <cellStyle name="Normal 16 4 4 2 3" xfId="35937" xr:uid="{00000000-0005-0000-0000-0000F1880000}"/>
    <cellStyle name="Normal 16 4 4 3" xfId="35938" xr:uid="{00000000-0005-0000-0000-0000F2880000}"/>
    <cellStyle name="Normal 16 4 4 3 2" xfId="35939" xr:uid="{00000000-0005-0000-0000-0000F3880000}"/>
    <cellStyle name="Normal 16 4 4 4" xfId="35940" xr:uid="{00000000-0005-0000-0000-0000F4880000}"/>
    <cellStyle name="Normal 16 4 5" xfId="35941" xr:uid="{00000000-0005-0000-0000-0000F5880000}"/>
    <cellStyle name="Normal 16 4 5 2" xfId="35942" xr:uid="{00000000-0005-0000-0000-0000F6880000}"/>
    <cellStyle name="Normal 16 4 5 2 2" xfId="35943" xr:uid="{00000000-0005-0000-0000-0000F7880000}"/>
    <cellStyle name="Normal 16 4 5 3" xfId="35944" xr:uid="{00000000-0005-0000-0000-0000F8880000}"/>
    <cellStyle name="Normal 16 4 6" xfId="35945" xr:uid="{00000000-0005-0000-0000-0000F9880000}"/>
    <cellStyle name="Normal 16 4 6 2" xfId="35946" xr:uid="{00000000-0005-0000-0000-0000FA880000}"/>
    <cellStyle name="Normal 16 4 6 2 2" xfId="35947" xr:uid="{00000000-0005-0000-0000-0000FB880000}"/>
    <cellStyle name="Normal 16 4 6 3" xfId="35948" xr:uid="{00000000-0005-0000-0000-0000FC880000}"/>
    <cellStyle name="Normal 16 4 7" xfId="35949" xr:uid="{00000000-0005-0000-0000-0000FD880000}"/>
    <cellStyle name="Normal 16 4 7 2" xfId="35950" xr:uid="{00000000-0005-0000-0000-0000FE880000}"/>
    <cellStyle name="Normal 16 4 7 2 2" xfId="35951" xr:uid="{00000000-0005-0000-0000-0000FF880000}"/>
    <cellStyle name="Normal 16 4 7 3" xfId="35952" xr:uid="{00000000-0005-0000-0000-000000890000}"/>
    <cellStyle name="Normal 16 4 8" xfId="35953" xr:uid="{00000000-0005-0000-0000-000001890000}"/>
    <cellStyle name="Normal 16 4 8 2" xfId="35954" xr:uid="{00000000-0005-0000-0000-000002890000}"/>
    <cellStyle name="Normal 16 4 9" xfId="35955" xr:uid="{00000000-0005-0000-0000-000003890000}"/>
    <cellStyle name="Normal 16 4 9 2" xfId="35956" xr:uid="{00000000-0005-0000-0000-000004890000}"/>
    <cellStyle name="Normal 16 5" xfId="35957" xr:uid="{00000000-0005-0000-0000-000005890000}"/>
    <cellStyle name="Normal 16 5 2" xfId="35958" xr:uid="{00000000-0005-0000-0000-000006890000}"/>
    <cellStyle name="Normal 16 5 2 2" xfId="35959" xr:uid="{00000000-0005-0000-0000-000007890000}"/>
    <cellStyle name="Normal 16 5 2 2 2" xfId="35960" xr:uid="{00000000-0005-0000-0000-000008890000}"/>
    <cellStyle name="Normal 16 5 2 2 2 2" xfId="35961" xr:uid="{00000000-0005-0000-0000-000009890000}"/>
    <cellStyle name="Normal 16 5 2 2 3" xfId="35962" xr:uid="{00000000-0005-0000-0000-00000A890000}"/>
    <cellStyle name="Normal 16 5 2 3" xfId="35963" xr:uid="{00000000-0005-0000-0000-00000B890000}"/>
    <cellStyle name="Normal 16 5 2 3 2" xfId="35964" xr:uid="{00000000-0005-0000-0000-00000C890000}"/>
    <cellStyle name="Normal 16 5 2 3 2 2" xfId="35965" xr:uid="{00000000-0005-0000-0000-00000D890000}"/>
    <cellStyle name="Normal 16 5 2 3 3" xfId="35966" xr:uid="{00000000-0005-0000-0000-00000E890000}"/>
    <cellStyle name="Normal 16 5 2 4" xfId="35967" xr:uid="{00000000-0005-0000-0000-00000F890000}"/>
    <cellStyle name="Normal 16 5 2 4 2" xfId="35968" xr:uid="{00000000-0005-0000-0000-000010890000}"/>
    <cellStyle name="Normal 16 5 2 4 2 2" xfId="35969" xr:uid="{00000000-0005-0000-0000-000011890000}"/>
    <cellStyle name="Normal 16 5 2 4 3" xfId="35970" xr:uid="{00000000-0005-0000-0000-000012890000}"/>
    <cellStyle name="Normal 16 5 2 5" xfId="35971" xr:uid="{00000000-0005-0000-0000-000013890000}"/>
    <cellStyle name="Normal 16 5 2 5 2" xfId="35972" xr:uid="{00000000-0005-0000-0000-000014890000}"/>
    <cellStyle name="Normal 16 5 2 6" xfId="35973" xr:uid="{00000000-0005-0000-0000-000015890000}"/>
    <cellStyle name="Normal 16 5 2 6 2" xfId="35974" xr:uid="{00000000-0005-0000-0000-000016890000}"/>
    <cellStyle name="Normal 16 5 2 7" xfId="35975" xr:uid="{00000000-0005-0000-0000-000017890000}"/>
    <cellStyle name="Normal 16 5 3" xfId="35976" xr:uid="{00000000-0005-0000-0000-000018890000}"/>
    <cellStyle name="Normal 16 5 3 2" xfId="35977" xr:uid="{00000000-0005-0000-0000-000019890000}"/>
    <cellStyle name="Normal 16 5 3 2 2" xfId="35978" xr:uid="{00000000-0005-0000-0000-00001A890000}"/>
    <cellStyle name="Normal 16 5 3 2 2 2" xfId="35979" xr:uid="{00000000-0005-0000-0000-00001B890000}"/>
    <cellStyle name="Normal 16 5 3 2 3" xfId="35980" xr:uid="{00000000-0005-0000-0000-00001C890000}"/>
    <cellStyle name="Normal 16 5 3 3" xfId="35981" xr:uid="{00000000-0005-0000-0000-00001D890000}"/>
    <cellStyle name="Normal 16 5 3 3 2" xfId="35982" xr:uid="{00000000-0005-0000-0000-00001E890000}"/>
    <cellStyle name="Normal 16 5 3 4" xfId="35983" xr:uid="{00000000-0005-0000-0000-00001F890000}"/>
    <cellStyle name="Normal 16 5 4" xfId="35984" xr:uid="{00000000-0005-0000-0000-000020890000}"/>
    <cellStyle name="Normal 16 5 4 2" xfId="35985" xr:uid="{00000000-0005-0000-0000-000021890000}"/>
    <cellStyle name="Normal 16 5 4 2 2" xfId="35986" xr:uid="{00000000-0005-0000-0000-000022890000}"/>
    <cellStyle name="Normal 16 5 4 3" xfId="35987" xr:uid="{00000000-0005-0000-0000-000023890000}"/>
    <cellStyle name="Normal 16 5 5" xfId="35988" xr:uid="{00000000-0005-0000-0000-000024890000}"/>
    <cellStyle name="Normal 16 5 5 2" xfId="35989" xr:uid="{00000000-0005-0000-0000-000025890000}"/>
    <cellStyle name="Normal 16 5 5 2 2" xfId="35990" xr:uid="{00000000-0005-0000-0000-000026890000}"/>
    <cellStyle name="Normal 16 5 5 3" xfId="35991" xr:uid="{00000000-0005-0000-0000-000027890000}"/>
    <cellStyle name="Normal 16 5 6" xfId="35992" xr:uid="{00000000-0005-0000-0000-000028890000}"/>
    <cellStyle name="Normal 16 5 6 2" xfId="35993" xr:uid="{00000000-0005-0000-0000-000029890000}"/>
    <cellStyle name="Normal 16 5 6 2 2" xfId="35994" xr:uid="{00000000-0005-0000-0000-00002A890000}"/>
    <cellStyle name="Normal 16 5 6 3" xfId="35995" xr:uid="{00000000-0005-0000-0000-00002B890000}"/>
    <cellStyle name="Normal 16 5 7" xfId="35996" xr:uid="{00000000-0005-0000-0000-00002C890000}"/>
    <cellStyle name="Normal 16 5 7 2" xfId="35997" xr:uid="{00000000-0005-0000-0000-00002D890000}"/>
    <cellStyle name="Normal 16 5 8" xfId="35998" xr:uid="{00000000-0005-0000-0000-00002E890000}"/>
    <cellStyle name="Normal 16 5 8 2" xfId="35999" xr:uid="{00000000-0005-0000-0000-00002F890000}"/>
    <cellStyle name="Normal 16 5 9" xfId="36000" xr:uid="{00000000-0005-0000-0000-000030890000}"/>
    <cellStyle name="Normal 16 6" xfId="36001" xr:uid="{00000000-0005-0000-0000-000031890000}"/>
    <cellStyle name="Normal 16 6 2" xfId="36002" xr:uid="{00000000-0005-0000-0000-000032890000}"/>
    <cellStyle name="Normal 16 6 2 2" xfId="36003" xr:uid="{00000000-0005-0000-0000-000033890000}"/>
    <cellStyle name="Normal 16 6 2 2 2" xfId="36004" xr:uid="{00000000-0005-0000-0000-000034890000}"/>
    <cellStyle name="Normal 16 6 2 3" xfId="36005" xr:uid="{00000000-0005-0000-0000-000035890000}"/>
    <cellStyle name="Normal 16 6 3" xfId="36006" xr:uid="{00000000-0005-0000-0000-000036890000}"/>
    <cellStyle name="Normal 16 6 3 2" xfId="36007" xr:uid="{00000000-0005-0000-0000-000037890000}"/>
    <cellStyle name="Normal 16 6 3 2 2" xfId="36008" xr:uid="{00000000-0005-0000-0000-000038890000}"/>
    <cellStyle name="Normal 16 6 3 3" xfId="36009" xr:uid="{00000000-0005-0000-0000-000039890000}"/>
    <cellStyle name="Normal 16 6 4" xfId="36010" xr:uid="{00000000-0005-0000-0000-00003A890000}"/>
    <cellStyle name="Normal 16 6 4 2" xfId="36011" xr:uid="{00000000-0005-0000-0000-00003B890000}"/>
    <cellStyle name="Normal 16 6 4 2 2" xfId="36012" xr:uid="{00000000-0005-0000-0000-00003C890000}"/>
    <cellStyle name="Normal 16 6 4 3" xfId="36013" xr:uid="{00000000-0005-0000-0000-00003D890000}"/>
    <cellStyle name="Normal 16 6 5" xfId="36014" xr:uid="{00000000-0005-0000-0000-00003E890000}"/>
    <cellStyle name="Normal 16 6 5 2" xfId="36015" xr:uid="{00000000-0005-0000-0000-00003F890000}"/>
    <cellStyle name="Normal 16 6 6" xfId="36016" xr:uid="{00000000-0005-0000-0000-000040890000}"/>
    <cellStyle name="Normal 16 6 6 2" xfId="36017" xr:uid="{00000000-0005-0000-0000-000041890000}"/>
    <cellStyle name="Normal 16 6 7" xfId="36018" xr:uid="{00000000-0005-0000-0000-000042890000}"/>
    <cellStyle name="Normal 16 7" xfId="36019" xr:uid="{00000000-0005-0000-0000-000043890000}"/>
    <cellStyle name="Normal 16 7 2" xfId="36020" xr:uid="{00000000-0005-0000-0000-000044890000}"/>
    <cellStyle name="Normal 16 7 2 2" xfId="36021" xr:uid="{00000000-0005-0000-0000-000045890000}"/>
    <cellStyle name="Normal 16 7 2 2 2" xfId="36022" xr:uid="{00000000-0005-0000-0000-000046890000}"/>
    <cellStyle name="Normal 16 7 2 3" xfId="36023" xr:uid="{00000000-0005-0000-0000-000047890000}"/>
    <cellStyle name="Normal 16 7 3" xfId="36024" xr:uid="{00000000-0005-0000-0000-000048890000}"/>
    <cellStyle name="Normal 16 7 3 2" xfId="36025" xr:uid="{00000000-0005-0000-0000-000049890000}"/>
    <cellStyle name="Normal 16 7 4" xfId="36026" xr:uid="{00000000-0005-0000-0000-00004A890000}"/>
    <cellStyle name="Normal 16 8" xfId="36027" xr:uid="{00000000-0005-0000-0000-00004B890000}"/>
    <cellStyle name="Normal 16 8 2" xfId="36028" xr:uid="{00000000-0005-0000-0000-00004C890000}"/>
    <cellStyle name="Normal 16 8 2 2" xfId="36029" xr:uid="{00000000-0005-0000-0000-00004D890000}"/>
    <cellStyle name="Normal 16 8 3" xfId="36030" xr:uid="{00000000-0005-0000-0000-00004E890000}"/>
    <cellStyle name="Normal 16 9" xfId="36031" xr:uid="{00000000-0005-0000-0000-00004F890000}"/>
    <cellStyle name="Normal 16 9 2" xfId="36032" xr:uid="{00000000-0005-0000-0000-000050890000}"/>
    <cellStyle name="Normal 16 9 2 2" xfId="36033" xr:uid="{00000000-0005-0000-0000-000051890000}"/>
    <cellStyle name="Normal 16 9 3" xfId="36034" xr:uid="{00000000-0005-0000-0000-000052890000}"/>
    <cellStyle name="Normal 17" xfId="36035" xr:uid="{00000000-0005-0000-0000-000053890000}"/>
    <cellStyle name="Normal 17 10" xfId="36036" xr:uid="{00000000-0005-0000-0000-000054890000}"/>
    <cellStyle name="Normal 17 10 2" xfId="36037" xr:uid="{00000000-0005-0000-0000-000055890000}"/>
    <cellStyle name="Normal 17 10 2 2" xfId="36038" xr:uid="{00000000-0005-0000-0000-000056890000}"/>
    <cellStyle name="Normal 17 10 3" xfId="36039" xr:uid="{00000000-0005-0000-0000-000057890000}"/>
    <cellStyle name="Normal 17 11" xfId="36040" xr:uid="{00000000-0005-0000-0000-000058890000}"/>
    <cellStyle name="Normal 17 11 2" xfId="36041" xr:uid="{00000000-0005-0000-0000-000059890000}"/>
    <cellStyle name="Normal 17 12" xfId="36042" xr:uid="{00000000-0005-0000-0000-00005A890000}"/>
    <cellStyle name="Normal 17 12 2" xfId="36043" xr:uid="{00000000-0005-0000-0000-00005B890000}"/>
    <cellStyle name="Normal 17 13" xfId="36044" xr:uid="{00000000-0005-0000-0000-00005C890000}"/>
    <cellStyle name="Normal 17 2" xfId="36045" xr:uid="{00000000-0005-0000-0000-00005D890000}"/>
    <cellStyle name="Normal 17 2 10" xfId="36046" xr:uid="{00000000-0005-0000-0000-00005E890000}"/>
    <cellStyle name="Normal 17 2 10 2" xfId="36047" xr:uid="{00000000-0005-0000-0000-00005F890000}"/>
    <cellStyle name="Normal 17 2 11" xfId="36048" xr:uid="{00000000-0005-0000-0000-000060890000}"/>
    <cellStyle name="Normal 17 2 2" xfId="36049" xr:uid="{00000000-0005-0000-0000-000061890000}"/>
    <cellStyle name="Normal 17 2 2 10" xfId="36050" xr:uid="{00000000-0005-0000-0000-000062890000}"/>
    <cellStyle name="Normal 17 2 2 2" xfId="36051" xr:uid="{00000000-0005-0000-0000-000063890000}"/>
    <cellStyle name="Normal 17 2 2 2 2" xfId="36052" xr:uid="{00000000-0005-0000-0000-000064890000}"/>
    <cellStyle name="Normal 17 2 2 2 2 2" xfId="36053" xr:uid="{00000000-0005-0000-0000-000065890000}"/>
    <cellStyle name="Normal 17 2 2 2 2 2 2" xfId="36054" xr:uid="{00000000-0005-0000-0000-000066890000}"/>
    <cellStyle name="Normal 17 2 2 2 2 2 2 2" xfId="36055" xr:uid="{00000000-0005-0000-0000-000067890000}"/>
    <cellStyle name="Normal 17 2 2 2 2 2 3" xfId="36056" xr:uid="{00000000-0005-0000-0000-000068890000}"/>
    <cellStyle name="Normal 17 2 2 2 2 3" xfId="36057" xr:uid="{00000000-0005-0000-0000-000069890000}"/>
    <cellStyle name="Normal 17 2 2 2 2 3 2" xfId="36058" xr:uid="{00000000-0005-0000-0000-00006A890000}"/>
    <cellStyle name="Normal 17 2 2 2 2 3 2 2" xfId="36059" xr:uid="{00000000-0005-0000-0000-00006B890000}"/>
    <cellStyle name="Normal 17 2 2 2 2 3 3" xfId="36060" xr:uid="{00000000-0005-0000-0000-00006C890000}"/>
    <cellStyle name="Normal 17 2 2 2 2 4" xfId="36061" xr:uid="{00000000-0005-0000-0000-00006D890000}"/>
    <cellStyle name="Normal 17 2 2 2 2 4 2" xfId="36062" xr:uid="{00000000-0005-0000-0000-00006E890000}"/>
    <cellStyle name="Normal 17 2 2 2 2 4 2 2" xfId="36063" xr:uid="{00000000-0005-0000-0000-00006F890000}"/>
    <cellStyle name="Normal 17 2 2 2 2 4 3" xfId="36064" xr:uid="{00000000-0005-0000-0000-000070890000}"/>
    <cellStyle name="Normal 17 2 2 2 2 5" xfId="36065" xr:uid="{00000000-0005-0000-0000-000071890000}"/>
    <cellStyle name="Normal 17 2 2 2 2 5 2" xfId="36066" xr:uid="{00000000-0005-0000-0000-000072890000}"/>
    <cellStyle name="Normal 17 2 2 2 2 6" xfId="36067" xr:uid="{00000000-0005-0000-0000-000073890000}"/>
    <cellStyle name="Normal 17 2 2 2 2 6 2" xfId="36068" xr:uid="{00000000-0005-0000-0000-000074890000}"/>
    <cellStyle name="Normal 17 2 2 2 2 7" xfId="36069" xr:uid="{00000000-0005-0000-0000-000075890000}"/>
    <cellStyle name="Normal 17 2 2 2 3" xfId="36070" xr:uid="{00000000-0005-0000-0000-000076890000}"/>
    <cellStyle name="Normal 17 2 2 2 3 2" xfId="36071" xr:uid="{00000000-0005-0000-0000-000077890000}"/>
    <cellStyle name="Normal 17 2 2 2 3 2 2" xfId="36072" xr:uid="{00000000-0005-0000-0000-000078890000}"/>
    <cellStyle name="Normal 17 2 2 2 3 2 2 2" xfId="36073" xr:uid="{00000000-0005-0000-0000-000079890000}"/>
    <cellStyle name="Normal 17 2 2 2 3 2 3" xfId="36074" xr:uid="{00000000-0005-0000-0000-00007A890000}"/>
    <cellStyle name="Normal 17 2 2 2 3 3" xfId="36075" xr:uid="{00000000-0005-0000-0000-00007B890000}"/>
    <cellStyle name="Normal 17 2 2 2 3 3 2" xfId="36076" xr:uid="{00000000-0005-0000-0000-00007C890000}"/>
    <cellStyle name="Normal 17 2 2 2 3 4" xfId="36077" xr:uid="{00000000-0005-0000-0000-00007D890000}"/>
    <cellStyle name="Normal 17 2 2 2 4" xfId="36078" xr:uid="{00000000-0005-0000-0000-00007E890000}"/>
    <cellStyle name="Normal 17 2 2 2 4 2" xfId="36079" xr:uid="{00000000-0005-0000-0000-00007F890000}"/>
    <cellStyle name="Normal 17 2 2 2 4 2 2" xfId="36080" xr:uid="{00000000-0005-0000-0000-000080890000}"/>
    <cellStyle name="Normal 17 2 2 2 4 3" xfId="36081" xr:uid="{00000000-0005-0000-0000-000081890000}"/>
    <cellStyle name="Normal 17 2 2 2 5" xfId="36082" xr:uid="{00000000-0005-0000-0000-000082890000}"/>
    <cellStyle name="Normal 17 2 2 2 5 2" xfId="36083" xr:uid="{00000000-0005-0000-0000-000083890000}"/>
    <cellStyle name="Normal 17 2 2 2 5 2 2" xfId="36084" xr:uid="{00000000-0005-0000-0000-000084890000}"/>
    <cellStyle name="Normal 17 2 2 2 5 3" xfId="36085" xr:uid="{00000000-0005-0000-0000-000085890000}"/>
    <cellStyle name="Normal 17 2 2 2 6" xfId="36086" xr:uid="{00000000-0005-0000-0000-000086890000}"/>
    <cellStyle name="Normal 17 2 2 2 6 2" xfId="36087" xr:uid="{00000000-0005-0000-0000-000087890000}"/>
    <cellStyle name="Normal 17 2 2 2 6 2 2" xfId="36088" xr:uid="{00000000-0005-0000-0000-000088890000}"/>
    <cellStyle name="Normal 17 2 2 2 6 3" xfId="36089" xr:uid="{00000000-0005-0000-0000-000089890000}"/>
    <cellStyle name="Normal 17 2 2 2 7" xfId="36090" xr:uid="{00000000-0005-0000-0000-00008A890000}"/>
    <cellStyle name="Normal 17 2 2 2 7 2" xfId="36091" xr:uid="{00000000-0005-0000-0000-00008B890000}"/>
    <cellStyle name="Normal 17 2 2 2 8" xfId="36092" xr:uid="{00000000-0005-0000-0000-00008C890000}"/>
    <cellStyle name="Normal 17 2 2 2 8 2" xfId="36093" xr:uid="{00000000-0005-0000-0000-00008D890000}"/>
    <cellStyle name="Normal 17 2 2 2 9" xfId="36094" xr:uid="{00000000-0005-0000-0000-00008E890000}"/>
    <cellStyle name="Normal 17 2 2 3" xfId="36095" xr:uid="{00000000-0005-0000-0000-00008F890000}"/>
    <cellStyle name="Normal 17 2 2 3 2" xfId="36096" xr:uid="{00000000-0005-0000-0000-000090890000}"/>
    <cellStyle name="Normal 17 2 2 3 2 2" xfId="36097" xr:uid="{00000000-0005-0000-0000-000091890000}"/>
    <cellStyle name="Normal 17 2 2 3 2 2 2" xfId="36098" xr:uid="{00000000-0005-0000-0000-000092890000}"/>
    <cellStyle name="Normal 17 2 2 3 2 3" xfId="36099" xr:uid="{00000000-0005-0000-0000-000093890000}"/>
    <cellStyle name="Normal 17 2 2 3 3" xfId="36100" xr:uid="{00000000-0005-0000-0000-000094890000}"/>
    <cellStyle name="Normal 17 2 2 3 3 2" xfId="36101" xr:uid="{00000000-0005-0000-0000-000095890000}"/>
    <cellStyle name="Normal 17 2 2 3 3 2 2" xfId="36102" xr:uid="{00000000-0005-0000-0000-000096890000}"/>
    <cellStyle name="Normal 17 2 2 3 3 3" xfId="36103" xr:uid="{00000000-0005-0000-0000-000097890000}"/>
    <cellStyle name="Normal 17 2 2 3 4" xfId="36104" xr:uid="{00000000-0005-0000-0000-000098890000}"/>
    <cellStyle name="Normal 17 2 2 3 4 2" xfId="36105" xr:uid="{00000000-0005-0000-0000-000099890000}"/>
    <cellStyle name="Normal 17 2 2 3 4 2 2" xfId="36106" xr:uid="{00000000-0005-0000-0000-00009A890000}"/>
    <cellStyle name="Normal 17 2 2 3 4 3" xfId="36107" xr:uid="{00000000-0005-0000-0000-00009B890000}"/>
    <cellStyle name="Normal 17 2 2 3 5" xfId="36108" xr:uid="{00000000-0005-0000-0000-00009C890000}"/>
    <cellStyle name="Normal 17 2 2 3 5 2" xfId="36109" xr:uid="{00000000-0005-0000-0000-00009D890000}"/>
    <cellStyle name="Normal 17 2 2 3 6" xfId="36110" xr:uid="{00000000-0005-0000-0000-00009E890000}"/>
    <cellStyle name="Normal 17 2 2 3 6 2" xfId="36111" xr:uid="{00000000-0005-0000-0000-00009F890000}"/>
    <cellStyle name="Normal 17 2 2 3 7" xfId="36112" xr:uid="{00000000-0005-0000-0000-0000A0890000}"/>
    <cellStyle name="Normal 17 2 2 4" xfId="36113" xr:uid="{00000000-0005-0000-0000-0000A1890000}"/>
    <cellStyle name="Normal 17 2 2 4 2" xfId="36114" xr:uid="{00000000-0005-0000-0000-0000A2890000}"/>
    <cellStyle name="Normal 17 2 2 4 2 2" xfId="36115" xr:uid="{00000000-0005-0000-0000-0000A3890000}"/>
    <cellStyle name="Normal 17 2 2 4 2 2 2" xfId="36116" xr:uid="{00000000-0005-0000-0000-0000A4890000}"/>
    <cellStyle name="Normal 17 2 2 4 2 3" xfId="36117" xr:uid="{00000000-0005-0000-0000-0000A5890000}"/>
    <cellStyle name="Normal 17 2 2 4 3" xfId="36118" xr:uid="{00000000-0005-0000-0000-0000A6890000}"/>
    <cellStyle name="Normal 17 2 2 4 3 2" xfId="36119" xr:uid="{00000000-0005-0000-0000-0000A7890000}"/>
    <cellStyle name="Normal 17 2 2 4 4" xfId="36120" xr:uid="{00000000-0005-0000-0000-0000A8890000}"/>
    <cellStyle name="Normal 17 2 2 5" xfId="36121" xr:uid="{00000000-0005-0000-0000-0000A9890000}"/>
    <cellStyle name="Normal 17 2 2 5 2" xfId="36122" xr:uid="{00000000-0005-0000-0000-0000AA890000}"/>
    <cellStyle name="Normal 17 2 2 5 2 2" xfId="36123" xr:uid="{00000000-0005-0000-0000-0000AB890000}"/>
    <cellStyle name="Normal 17 2 2 5 3" xfId="36124" xr:uid="{00000000-0005-0000-0000-0000AC890000}"/>
    <cellStyle name="Normal 17 2 2 6" xfId="36125" xr:uid="{00000000-0005-0000-0000-0000AD890000}"/>
    <cellStyle name="Normal 17 2 2 6 2" xfId="36126" xr:uid="{00000000-0005-0000-0000-0000AE890000}"/>
    <cellStyle name="Normal 17 2 2 6 2 2" xfId="36127" xr:uid="{00000000-0005-0000-0000-0000AF890000}"/>
    <cellStyle name="Normal 17 2 2 6 3" xfId="36128" xr:uid="{00000000-0005-0000-0000-0000B0890000}"/>
    <cellStyle name="Normal 17 2 2 7" xfId="36129" xr:uid="{00000000-0005-0000-0000-0000B1890000}"/>
    <cellStyle name="Normal 17 2 2 7 2" xfId="36130" xr:uid="{00000000-0005-0000-0000-0000B2890000}"/>
    <cellStyle name="Normal 17 2 2 7 2 2" xfId="36131" xr:uid="{00000000-0005-0000-0000-0000B3890000}"/>
    <cellStyle name="Normal 17 2 2 7 3" xfId="36132" xr:uid="{00000000-0005-0000-0000-0000B4890000}"/>
    <cellStyle name="Normal 17 2 2 8" xfId="36133" xr:uid="{00000000-0005-0000-0000-0000B5890000}"/>
    <cellStyle name="Normal 17 2 2 8 2" xfId="36134" xr:uid="{00000000-0005-0000-0000-0000B6890000}"/>
    <cellStyle name="Normal 17 2 2 9" xfId="36135" xr:uid="{00000000-0005-0000-0000-0000B7890000}"/>
    <cellStyle name="Normal 17 2 2 9 2" xfId="36136" xr:uid="{00000000-0005-0000-0000-0000B8890000}"/>
    <cellStyle name="Normal 17 2 3" xfId="36137" xr:uid="{00000000-0005-0000-0000-0000B9890000}"/>
    <cellStyle name="Normal 17 2 3 2" xfId="36138" xr:uid="{00000000-0005-0000-0000-0000BA890000}"/>
    <cellStyle name="Normal 17 2 3 2 2" xfId="36139" xr:uid="{00000000-0005-0000-0000-0000BB890000}"/>
    <cellStyle name="Normal 17 2 3 2 2 2" xfId="36140" xr:uid="{00000000-0005-0000-0000-0000BC890000}"/>
    <cellStyle name="Normal 17 2 3 2 2 2 2" xfId="36141" xr:uid="{00000000-0005-0000-0000-0000BD890000}"/>
    <cellStyle name="Normal 17 2 3 2 2 3" xfId="36142" xr:uid="{00000000-0005-0000-0000-0000BE890000}"/>
    <cellStyle name="Normal 17 2 3 2 3" xfId="36143" xr:uid="{00000000-0005-0000-0000-0000BF890000}"/>
    <cellStyle name="Normal 17 2 3 2 3 2" xfId="36144" xr:uid="{00000000-0005-0000-0000-0000C0890000}"/>
    <cellStyle name="Normal 17 2 3 2 3 2 2" xfId="36145" xr:uid="{00000000-0005-0000-0000-0000C1890000}"/>
    <cellStyle name="Normal 17 2 3 2 3 3" xfId="36146" xr:uid="{00000000-0005-0000-0000-0000C2890000}"/>
    <cellStyle name="Normal 17 2 3 2 4" xfId="36147" xr:uid="{00000000-0005-0000-0000-0000C3890000}"/>
    <cellStyle name="Normal 17 2 3 2 4 2" xfId="36148" xr:uid="{00000000-0005-0000-0000-0000C4890000}"/>
    <cellStyle name="Normal 17 2 3 2 4 2 2" xfId="36149" xr:uid="{00000000-0005-0000-0000-0000C5890000}"/>
    <cellStyle name="Normal 17 2 3 2 4 3" xfId="36150" xr:uid="{00000000-0005-0000-0000-0000C6890000}"/>
    <cellStyle name="Normal 17 2 3 2 5" xfId="36151" xr:uid="{00000000-0005-0000-0000-0000C7890000}"/>
    <cellStyle name="Normal 17 2 3 2 5 2" xfId="36152" xr:uid="{00000000-0005-0000-0000-0000C8890000}"/>
    <cellStyle name="Normal 17 2 3 2 6" xfId="36153" xr:uid="{00000000-0005-0000-0000-0000C9890000}"/>
    <cellStyle name="Normal 17 2 3 2 6 2" xfId="36154" xr:uid="{00000000-0005-0000-0000-0000CA890000}"/>
    <cellStyle name="Normal 17 2 3 2 7" xfId="36155" xr:uid="{00000000-0005-0000-0000-0000CB890000}"/>
    <cellStyle name="Normal 17 2 3 3" xfId="36156" xr:uid="{00000000-0005-0000-0000-0000CC890000}"/>
    <cellStyle name="Normal 17 2 3 3 2" xfId="36157" xr:uid="{00000000-0005-0000-0000-0000CD890000}"/>
    <cellStyle name="Normal 17 2 3 3 2 2" xfId="36158" xr:uid="{00000000-0005-0000-0000-0000CE890000}"/>
    <cellStyle name="Normal 17 2 3 3 2 2 2" xfId="36159" xr:uid="{00000000-0005-0000-0000-0000CF890000}"/>
    <cellStyle name="Normal 17 2 3 3 2 3" xfId="36160" xr:uid="{00000000-0005-0000-0000-0000D0890000}"/>
    <cellStyle name="Normal 17 2 3 3 3" xfId="36161" xr:uid="{00000000-0005-0000-0000-0000D1890000}"/>
    <cellStyle name="Normal 17 2 3 3 3 2" xfId="36162" xr:uid="{00000000-0005-0000-0000-0000D2890000}"/>
    <cellStyle name="Normal 17 2 3 3 4" xfId="36163" xr:uid="{00000000-0005-0000-0000-0000D3890000}"/>
    <cellStyle name="Normal 17 2 3 4" xfId="36164" xr:uid="{00000000-0005-0000-0000-0000D4890000}"/>
    <cellStyle name="Normal 17 2 3 4 2" xfId="36165" xr:uid="{00000000-0005-0000-0000-0000D5890000}"/>
    <cellStyle name="Normal 17 2 3 4 2 2" xfId="36166" xr:uid="{00000000-0005-0000-0000-0000D6890000}"/>
    <cellStyle name="Normal 17 2 3 4 3" xfId="36167" xr:uid="{00000000-0005-0000-0000-0000D7890000}"/>
    <cellStyle name="Normal 17 2 3 5" xfId="36168" xr:uid="{00000000-0005-0000-0000-0000D8890000}"/>
    <cellStyle name="Normal 17 2 3 5 2" xfId="36169" xr:uid="{00000000-0005-0000-0000-0000D9890000}"/>
    <cellStyle name="Normal 17 2 3 5 2 2" xfId="36170" xr:uid="{00000000-0005-0000-0000-0000DA890000}"/>
    <cellStyle name="Normal 17 2 3 5 3" xfId="36171" xr:uid="{00000000-0005-0000-0000-0000DB890000}"/>
    <cellStyle name="Normal 17 2 3 6" xfId="36172" xr:uid="{00000000-0005-0000-0000-0000DC890000}"/>
    <cellStyle name="Normal 17 2 3 6 2" xfId="36173" xr:uid="{00000000-0005-0000-0000-0000DD890000}"/>
    <cellStyle name="Normal 17 2 3 6 2 2" xfId="36174" xr:uid="{00000000-0005-0000-0000-0000DE890000}"/>
    <cellStyle name="Normal 17 2 3 6 3" xfId="36175" xr:uid="{00000000-0005-0000-0000-0000DF890000}"/>
    <cellStyle name="Normal 17 2 3 7" xfId="36176" xr:uid="{00000000-0005-0000-0000-0000E0890000}"/>
    <cellStyle name="Normal 17 2 3 7 2" xfId="36177" xr:uid="{00000000-0005-0000-0000-0000E1890000}"/>
    <cellStyle name="Normal 17 2 3 8" xfId="36178" xr:uid="{00000000-0005-0000-0000-0000E2890000}"/>
    <cellStyle name="Normal 17 2 3 8 2" xfId="36179" xr:uid="{00000000-0005-0000-0000-0000E3890000}"/>
    <cellStyle name="Normal 17 2 3 9" xfId="36180" xr:uid="{00000000-0005-0000-0000-0000E4890000}"/>
    <cellStyle name="Normal 17 2 4" xfId="36181" xr:uid="{00000000-0005-0000-0000-0000E5890000}"/>
    <cellStyle name="Normal 17 2 4 2" xfId="36182" xr:uid="{00000000-0005-0000-0000-0000E6890000}"/>
    <cellStyle name="Normal 17 2 4 2 2" xfId="36183" xr:uid="{00000000-0005-0000-0000-0000E7890000}"/>
    <cellStyle name="Normal 17 2 4 2 2 2" xfId="36184" xr:uid="{00000000-0005-0000-0000-0000E8890000}"/>
    <cellStyle name="Normal 17 2 4 2 3" xfId="36185" xr:uid="{00000000-0005-0000-0000-0000E9890000}"/>
    <cellStyle name="Normal 17 2 4 3" xfId="36186" xr:uid="{00000000-0005-0000-0000-0000EA890000}"/>
    <cellStyle name="Normal 17 2 4 3 2" xfId="36187" xr:uid="{00000000-0005-0000-0000-0000EB890000}"/>
    <cellStyle name="Normal 17 2 4 3 2 2" xfId="36188" xr:uid="{00000000-0005-0000-0000-0000EC890000}"/>
    <cellStyle name="Normal 17 2 4 3 3" xfId="36189" xr:uid="{00000000-0005-0000-0000-0000ED890000}"/>
    <cellStyle name="Normal 17 2 4 4" xfId="36190" xr:uid="{00000000-0005-0000-0000-0000EE890000}"/>
    <cellStyle name="Normal 17 2 4 4 2" xfId="36191" xr:uid="{00000000-0005-0000-0000-0000EF890000}"/>
    <cellStyle name="Normal 17 2 4 4 2 2" xfId="36192" xr:uid="{00000000-0005-0000-0000-0000F0890000}"/>
    <cellStyle name="Normal 17 2 4 4 3" xfId="36193" xr:uid="{00000000-0005-0000-0000-0000F1890000}"/>
    <cellStyle name="Normal 17 2 4 5" xfId="36194" xr:uid="{00000000-0005-0000-0000-0000F2890000}"/>
    <cellStyle name="Normal 17 2 4 5 2" xfId="36195" xr:uid="{00000000-0005-0000-0000-0000F3890000}"/>
    <cellStyle name="Normal 17 2 4 6" xfId="36196" xr:uid="{00000000-0005-0000-0000-0000F4890000}"/>
    <cellStyle name="Normal 17 2 4 6 2" xfId="36197" xr:uid="{00000000-0005-0000-0000-0000F5890000}"/>
    <cellStyle name="Normal 17 2 4 7" xfId="36198" xr:uid="{00000000-0005-0000-0000-0000F6890000}"/>
    <cellStyle name="Normal 17 2 5" xfId="36199" xr:uid="{00000000-0005-0000-0000-0000F7890000}"/>
    <cellStyle name="Normal 17 2 5 2" xfId="36200" xr:uid="{00000000-0005-0000-0000-0000F8890000}"/>
    <cellStyle name="Normal 17 2 5 2 2" xfId="36201" xr:uid="{00000000-0005-0000-0000-0000F9890000}"/>
    <cellStyle name="Normal 17 2 5 2 2 2" xfId="36202" xr:uid="{00000000-0005-0000-0000-0000FA890000}"/>
    <cellStyle name="Normal 17 2 5 2 3" xfId="36203" xr:uid="{00000000-0005-0000-0000-0000FB890000}"/>
    <cellStyle name="Normal 17 2 5 3" xfId="36204" xr:uid="{00000000-0005-0000-0000-0000FC890000}"/>
    <cellStyle name="Normal 17 2 5 3 2" xfId="36205" xr:uid="{00000000-0005-0000-0000-0000FD890000}"/>
    <cellStyle name="Normal 17 2 5 4" xfId="36206" xr:uid="{00000000-0005-0000-0000-0000FE890000}"/>
    <cellStyle name="Normal 17 2 6" xfId="36207" xr:uid="{00000000-0005-0000-0000-0000FF890000}"/>
    <cellStyle name="Normal 17 2 6 2" xfId="36208" xr:uid="{00000000-0005-0000-0000-0000008A0000}"/>
    <cellStyle name="Normal 17 2 6 2 2" xfId="36209" xr:uid="{00000000-0005-0000-0000-0000018A0000}"/>
    <cellStyle name="Normal 17 2 6 3" xfId="36210" xr:uid="{00000000-0005-0000-0000-0000028A0000}"/>
    <cellStyle name="Normal 17 2 7" xfId="36211" xr:uid="{00000000-0005-0000-0000-0000038A0000}"/>
    <cellStyle name="Normal 17 2 7 2" xfId="36212" xr:uid="{00000000-0005-0000-0000-0000048A0000}"/>
    <cellStyle name="Normal 17 2 7 2 2" xfId="36213" xr:uid="{00000000-0005-0000-0000-0000058A0000}"/>
    <cellStyle name="Normal 17 2 7 3" xfId="36214" xr:uid="{00000000-0005-0000-0000-0000068A0000}"/>
    <cellStyle name="Normal 17 2 8" xfId="36215" xr:uid="{00000000-0005-0000-0000-0000078A0000}"/>
    <cellStyle name="Normal 17 2 8 2" xfId="36216" xr:uid="{00000000-0005-0000-0000-0000088A0000}"/>
    <cellStyle name="Normal 17 2 8 2 2" xfId="36217" xr:uid="{00000000-0005-0000-0000-0000098A0000}"/>
    <cellStyle name="Normal 17 2 8 3" xfId="36218" xr:uid="{00000000-0005-0000-0000-00000A8A0000}"/>
    <cellStyle name="Normal 17 2 9" xfId="36219" xr:uid="{00000000-0005-0000-0000-00000B8A0000}"/>
    <cellStyle name="Normal 17 2 9 2" xfId="36220" xr:uid="{00000000-0005-0000-0000-00000C8A0000}"/>
    <cellStyle name="Normal 17 3" xfId="36221" xr:uid="{00000000-0005-0000-0000-00000D8A0000}"/>
    <cellStyle name="Normal 17 3 10" xfId="36222" xr:uid="{00000000-0005-0000-0000-00000E8A0000}"/>
    <cellStyle name="Normal 17 3 10 2" xfId="36223" xr:uid="{00000000-0005-0000-0000-00000F8A0000}"/>
    <cellStyle name="Normal 17 3 11" xfId="36224" xr:uid="{00000000-0005-0000-0000-0000108A0000}"/>
    <cellStyle name="Normal 17 3 2" xfId="36225" xr:uid="{00000000-0005-0000-0000-0000118A0000}"/>
    <cellStyle name="Normal 17 3 2 10" xfId="36226" xr:uid="{00000000-0005-0000-0000-0000128A0000}"/>
    <cellStyle name="Normal 17 3 2 2" xfId="36227" xr:uid="{00000000-0005-0000-0000-0000138A0000}"/>
    <cellStyle name="Normal 17 3 2 2 2" xfId="36228" xr:uid="{00000000-0005-0000-0000-0000148A0000}"/>
    <cellStyle name="Normal 17 3 2 2 2 2" xfId="36229" xr:uid="{00000000-0005-0000-0000-0000158A0000}"/>
    <cellStyle name="Normal 17 3 2 2 2 2 2" xfId="36230" xr:uid="{00000000-0005-0000-0000-0000168A0000}"/>
    <cellStyle name="Normal 17 3 2 2 2 2 2 2" xfId="36231" xr:uid="{00000000-0005-0000-0000-0000178A0000}"/>
    <cellStyle name="Normal 17 3 2 2 2 2 3" xfId="36232" xr:uid="{00000000-0005-0000-0000-0000188A0000}"/>
    <cellStyle name="Normal 17 3 2 2 2 3" xfId="36233" xr:uid="{00000000-0005-0000-0000-0000198A0000}"/>
    <cellStyle name="Normal 17 3 2 2 2 3 2" xfId="36234" xr:uid="{00000000-0005-0000-0000-00001A8A0000}"/>
    <cellStyle name="Normal 17 3 2 2 2 3 2 2" xfId="36235" xr:uid="{00000000-0005-0000-0000-00001B8A0000}"/>
    <cellStyle name="Normal 17 3 2 2 2 3 3" xfId="36236" xr:uid="{00000000-0005-0000-0000-00001C8A0000}"/>
    <cellStyle name="Normal 17 3 2 2 2 4" xfId="36237" xr:uid="{00000000-0005-0000-0000-00001D8A0000}"/>
    <cellStyle name="Normal 17 3 2 2 2 4 2" xfId="36238" xr:uid="{00000000-0005-0000-0000-00001E8A0000}"/>
    <cellStyle name="Normal 17 3 2 2 2 4 2 2" xfId="36239" xr:uid="{00000000-0005-0000-0000-00001F8A0000}"/>
    <cellStyle name="Normal 17 3 2 2 2 4 3" xfId="36240" xr:uid="{00000000-0005-0000-0000-0000208A0000}"/>
    <cellStyle name="Normal 17 3 2 2 2 5" xfId="36241" xr:uid="{00000000-0005-0000-0000-0000218A0000}"/>
    <cellStyle name="Normal 17 3 2 2 2 5 2" xfId="36242" xr:uid="{00000000-0005-0000-0000-0000228A0000}"/>
    <cellStyle name="Normal 17 3 2 2 2 6" xfId="36243" xr:uid="{00000000-0005-0000-0000-0000238A0000}"/>
    <cellStyle name="Normal 17 3 2 2 2 6 2" xfId="36244" xr:uid="{00000000-0005-0000-0000-0000248A0000}"/>
    <cellStyle name="Normal 17 3 2 2 2 7" xfId="36245" xr:uid="{00000000-0005-0000-0000-0000258A0000}"/>
    <cellStyle name="Normal 17 3 2 2 3" xfId="36246" xr:uid="{00000000-0005-0000-0000-0000268A0000}"/>
    <cellStyle name="Normal 17 3 2 2 3 2" xfId="36247" xr:uid="{00000000-0005-0000-0000-0000278A0000}"/>
    <cellStyle name="Normal 17 3 2 2 3 2 2" xfId="36248" xr:uid="{00000000-0005-0000-0000-0000288A0000}"/>
    <cellStyle name="Normal 17 3 2 2 3 2 2 2" xfId="36249" xr:uid="{00000000-0005-0000-0000-0000298A0000}"/>
    <cellStyle name="Normal 17 3 2 2 3 2 3" xfId="36250" xr:uid="{00000000-0005-0000-0000-00002A8A0000}"/>
    <cellStyle name="Normal 17 3 2 2 3 3" xfId="36251" xr:uid="{00000000-0005-0000-0000-00002B8A0000}"/>
    <cellStyle name="Normal 17 3 2 2 3 3 2" xfId="36252" xr:uid="{00000000-0005-0000-0000-00002C8A0000}"/>
    <cellStyle name="Normal 17 3 2 2 3 4" xfId="36253" xr:uid="{00000000-0005-0000-0000-00002D8A0000}"/>
    <cellStyle name="Normal 17 3 2 2 4" xfId="36254" xr:uid="{00000000-0005-0000-0000-00002E8A0000}"/>
    <cellStyle name="Normal 17 3 2 2 4 2" xfId="36255" xr:uid="{00000000-0005-0000-0000-00002F8A0000}"/>
    <cellStyle name="Normal 17 3 2 2 4 2 2" xfId="36256" xr:uid="{00000000-0005-0000-0000-0000308A0000}"/>
    <cellStyle name="Normal 17 3 2 2 4 3" xfId="36257" xr:uid="{00000000-0005-0000-0000-0000318A0000}"/>
    <cellStyle name="Normal 17 3 2 2 5" xfId="36258" xr:uid="{00000000-0005-0000-0000-0000328A0000}"/>
    <cellStyle name="Normal 17 3 2 2 5 2" xfId="36259" xr:uid="{00000000-0005-0000-0000-0000338A0000}"/>
    <cellStyle name="Normal 17 3 2 2 5 2 2" xfId="36260" xr:uid="{00000000-0005-0000-0000-0000348A0000}"/>
    <cellStyle name="Normal 17 3 2 2 5 3" xfId="36261" xr:uid="{00000000-0005-0000-0000-0000358A0000}"/>
    <cellStyle name="Normal 17 3 2 2 6" xfId="36262" xr:uid="{00000000-0005-0000-0000-0000368A0000}"/>
    <cellStyle name="Normal 17 3 2 2 6 2" xfId="36263" xr:uid="{00000000-0005-0000-0000-0000378A0000}"/>
    <cellStyle name="Normal 17 3 2 2 6 2 2" xfId="36264" xr:uid="{00000000-0005-0000-0000-0000388A0000}"/>
    <cellStyle name="Normal 17 3 2 2 6 3" xfId="36265" xr:uid="{00000000-0005-0000-0000-0000398A0000}"/>
    <cellStyle name="Normal 17 3 2 2 7" xfId="36266" xr:uid="{00000000-0005-0000-0000-00003A8A0000}"/>
    <cellStyle name="Normal 17 3 2 2 7 2" xfId="36267" xr:uid="{00000000-0005-0000-0000-00003B8A0000}"/>
    <cellStyle name="Normal 17 3 2 2 8" xfId="36268" xr:uid="{00000000-0005-0000-0000-00003C8A0000}"/>
    <cellStyle name="Normal 17 3 2 2 8 2" xfId="36269" xr:uid="{00000000-0005-0000-0000-00003D8A0000}"/>
    <cellStyle name="Normal 17 3 2 2 9" xfId="36270" xr:uid="{00000000-0005-0000-0000-00003E8A0000}"/>
    <cellStyle name="Normal 17 3 2 3" xfId="36271" xr:uid="{00000000-0005-0000-0000-00003F8A0000}"/>
    <cellStyle name="Normal 17 3 2 3 2" xfId="36272" xr:uid="{00000000-0005-0000-0000-0000408A0000}"/>
    <cellStyle name="Normal 17 3 2 3 2 2" xfId="36273" xr:uid="{00000000-0005-0000-0000-0000418A0000}"/>
    <cellStyle name="Normal 17 3 2 3 2 2 2" xfId="36274" xr:uid="{00000000-0005-0000-0000-0000428A0000}"/>
    <cellStyle name="Normal 17 3 2 3 2 3" xfId="36275" xr:uid="{00000000-0005-0000-0000-0000438A0000}"/>
    <cellStyle name="Normal 17 3 2 3 3" xfId="36276" xr:uid="{00000000-0005-0000-0000-0000448A0000}"/>
    <cellStyle name="Normal 17 3 2 3 3 2" xfId="36277" xr:uid="{00000000-0005-0000-0000-0000458A0000}"/>
    <cellStyle name="Normal 17 3 2 3 3 2 2" xfId="36278" xr:uid="{00000000-0005-0000-0000-0000468A0000}"/>
    <cellStyle name="Normal 17 3 2 3 3 3" xfId="36279" xr:uid="{00000000-0005-0000-0000-0000478A0000}"/>
    <cellStyle name="Normal 17 3 2 3 4" xfId="36280" xr:uid="{00000000-0005-0000-0000-0000488A0000}"/>
    <cellStyle name="Normal 17 3 2 3 4 2" xfId="36281" xr:uid="{00000000-0005-0000-0000-0000498A0000}"/>
    <cellStyle name="Normal 17 3 2 3 4 2 2" xfId="36282" xr:uid="{00000000-0005-0000-0000-00004A8A0000}"/>
    <cellStyle name="Normal 17 3 2 3 4 3" xfId="36283" xr:uid="{00000000-0005-0000-0000-00004B8A0000}"/>
    <cellStyle name="Normal 17 3 2 3 5" xfId="36284" xr:uid="{00000000-0005-0000-0000-00004C8A0000}"/>
    <cellStyle name="Normal 17 3 2 3 5 2" xfId="36285" xr:uid="{00000000-0005-0000-0000-00004D8A0000}"/>
    <cellStyle name="Normal 17 3 2 3 6" xfId="36286" xr:uid="{00000000-0005-0000-0000-00004E8A0000}"/>
    <cellStyle name="Normal 17 3 2 3 6 2" xfId="36287" xr:uid="{00000000-0005-0000-0000-00004F8A0000}"/>
    <cellStyle name="Normal 17 3 2 3 7" xfId="36288" xr:uid="{00000000-0005-0000-0000-0000508A0000}"/>
    <cellStyle name="Normal 17 3 2 4" xfId="36289" xr:uid="{00000000-0005-0000-0000-0000518A0000}"/>
    <cellStyle name="Normal 17 3 2 4 2" xfId="36290" xr:uid="{00000000-0005-0000-0000-0000528A0000}"/>
    <cellStyle name="Normal 17 3 2 4 2 2" xfId="36291" xr:uid="{00000000-0005-0000-0000-0000538A0000}"/>
    <cellStyle name="Normal 17 3 2 4 2 2 2" xfId="36292" xr:uid="{00000000-0005-0000-0000-0000548A0000}"/>
    <cellStyle name="Normal 17 3 2 4 2 3" xfId="36293" xr:uid="{00000000-0005-0000-0000-0000558A0000}"/>
    <cellStyle name="Normal 17 3 2 4 3" xfId="36294" xr:uid="{00000000-0005-0000-0000-0000568A0000}"/>
    <cellStyle name="Normal 17 3 2 4 3 2" xfId="36295" xr:uid="{00000000-0005-0000-0000-0000578A0000}"/>
    <cellStyle name="Normal 17 3 2 4 4" xfId="36296" xr:uid="{00000000-0005-0000-0000-0000588A0000}"/>
    <cellStyle name="Normal 17 3 2 5" xfId="36297" xr:uid="{00000000-0005-0000-0000-0000598A0000}"/>
    <cellStyle name="Normal 17 3 2 5 2" xfId="36298" xr:uid="{00000000-0005-0000-0000-00005A8A0000}"/>
    <cellStyle name="Normal 17 3 2 5 2 2" xfId="36299" xr:uid="{00000000-0005-0000-0000-00005B8A0000}"/>
    <cellStyle name="Normal 17 3 2 5 3" xfId="36300" xr:uid="{00000000-0005-0000-0000-00005C8A0000}"/>
    <cellStyle name="Normal 17 3 2 6" xfId="36301" xr:uid="{00000000-0005-0000-0000-00005D8A0000}"/>
    <cellStyle name="Normal 17 3 2 6 2" xfId="36302" xr:uid="{00000000-0005-0000-0000-00005E8A0000}"/>
    <cellStyle name="Normal 17 3 2 6 2 2" xfId="36303" xr:uid="{00000000-0005-0000-0000-00005F8A0000}"/>
    <cellStyle name="Normal 17 3 2 6 3" xfId="36304" xr:uid="{00000000-0005-0000-0000-0000608A0000}"/>
    <cellStyle name="Normal 17 3 2 7" xfId="36305" xr:uid="{00000000-0005-0000-0000-0000618A0000}"/>
    <cellStyle name="Normal 17 3 2 7 2" xfId="36306" xr:uid="{00000000-0005-0000-0000-0000628A0000}"/>
    <cellStyle name="Normal 17 3 2 7 2 2" xfId="36307" xr:uid="{00000000-0005-0000-0000-0000638A0000}"/>
    <cellStyle name="Normal 17 3 2 7 3" xfId="36308" xr:uid="{00000000-0005-0000-0000-0000648A0000}"/>
    <cellStyle name="Normal 17 3 2 8" xfId="36309" xr:uid="{00000000-0005-0000-0000-0000658A0000}"/>
    <cellStyle name="Normal 17 3 2 8 2" xfId="36310" xr:uid="{00000000-0005-0000-0000-0000668A0000}"/>
    <cellStyle name="Normal 17 3 2 9" xfId="36311" xr:uid="{00000000-0005-0000-0000-0000678A0000}"/>
    <cellStyle name="Normal 17 3 2 9 2" xfId="36312" xr:uid="{00000000-0005-0000-0000-0000688A0000}"/>
    <cellStyle name="Normal 17 3 3" xfId="36313" xr:uid="{00000000-0005-0000-0000-0000698A0000}"/>
    <cellStyle name="Normal 17 3 3 2" xfId="36314" xr:uid="{00000000-0005-0000-0000-00006A8A0000}"/>
    <cellStyle name="Normal 17 3 3 2 2" xfId="36315" xr:uid="{00000000-0005-0000-0000-00006B8A0000}"/>
    <cellStyle name="Normal 17 3 3 2 2 2" xfId="36316" xr:uid="{00000000-0005-0000-0000-00006C8A0000}"/>
    <cellStyle name="Normal 17 3 3 2 2 2 2" xfId="36317" xr:uid="{00000000-0005-0000-0000-00006D8A0000}"/>
    <cellStyle name="Normal 17 3 3 2 2 3" xfId="36318" xr:uid="{00000000-0005-0000-0000-00006E8A0000}"/>
    <cellStyle name="Normal 17 3 3 2 3" xfId="36319" xr:uid="{00000000-0005-0000-0000-00006F8A0000}"/>
    <cellStyle name="Normal 17 3 3 2 3 2" xfId="36320" xr:uid="{00000000-0005-0000-0000-0000708A0000}"/>
    <cellStyle name="Normal 17 3 3 2 3 2 2" xfId="36321" xr:uid="{00000000-0005-0000-0000-0000718A0000}"/>
    <cellStyle name="Normal 17 3 3 2 3 3" xfId="36322" xr:uid="{00000000-0005-0000-0000-0000728A0000}"/>
    <cellStyle name="Normal 17 3 3 2 4" xfId="36323" xr:uid="{00000000-0005-0000-0000-0000738A0000}"/>
    <cellStyle name="Normal 17 3 3 2 4 2" xfId="36324" xr:uid="{00000000-0005-0000-0000-0000748A0000}"/>
    <cellStyle name="Normal 17 3 3 2 4 2 2" xfId="36325" xr:uid="{00000000-0005-0000-0000-0000758A0000}"/>
    <cellStyle name="Normal 17 3 3 2 4 3" xfId="36326" xr:uid="{00000000-0005-0000-0000-0000768A0000}"/>
    <cellStyle name="Normal 17 3 3 2 5" xfId="36327" xr:uid="{00000000-0005-0000-0000-0000778A0000}"/>
    <cellStyle name="Normal 17 3 3 2 5 2" xfId="36328" xr:uid="{00000000-0005-0000-0000-0000788A0000}"/>
    <cellStyle name="Normal 17 3 3 2 6" xfId="36329" xr:uid="{00000000-0005-0000-0000-0000798A0000}"/>
    <cellStyle name="Normal 17 3 3 2 6 2" xfId="36330" xr:uid="{00000000-0005-0000-0000-00007A8A0000}"/>
    <cellStyle name="Normal 17 3 3 2 7" xfId="36331" xr:uid="{00000000-0005-0000-0000-00007B8A0000}"/>
    <cellStyle name="Normal 17 3 3 3" xfId="36332" xr:uid="{00000000-0005-0000-0000-00007C8A0000}"/>
    <cellStyle name="Normal 17 3 3 3 2" xfId="36333" xr:uid="{00000000-0005-0000-0000-00007D8A0000}"/>
    <cellStyle name="Normal 17 3 3 3 2 2" xfId="36334" xr:uid="{00000000-0005-0000-0000-00007E8A0000}"/>
    <cellStyle name="Normal 17 3 3 3 2 2 2" xfId="36335" xr:uid="{00000000-0005-0000-0000-00007F8A0000}"/>
    <cellStyle name="Normal 17 3 3 3 2 3" xfId="36336" xr:uid="{00000000-0005-0000-0000-0000808A0000}"/>
    <cellStyle name="Normal 17 3 3 3 3" xfId="36337" xr:uid="{00000000-0005-0000-0000-0000818A0000}"/>
    <cellStyle name="Normal 17 3 3 3 3 2" xfId="36338" xr:uid="{00000000-0005-0000-0000-0000828A0000}"/>
    <cellStyle name="Normal 17 3 3 3 4" xfId="36339" xr:uid="{00000000-0005-0000-0000-0000838A0000}"/>
    <cellStyle name="Normal 17 3 3 4" xfId="36340" xr:uid="{00000000-0005-0000-0000-0000848A0000}"/>
    <cellStyle name="Normal 17 3 3 4 2" xfId="36341" xr:uid="{00000000-0005-0000-0000-0000858A0000}"/>
    <cellStyle name="Normal 17 3 3 4 2 2" xfId="36342" xr:uid="{00000000-0005-0000-0000-0000868A0000}"/>
    <cellStyle name="Normal 17 3 3 4 3" xfId="36343" xr:uid="{00000000-0005-0000-0000-0000878A0000}"/>
    <cellStyle name="Normal 17 3 3 5" xfId="36344" xr:uid="{00000000-0005-0000-0000-0000888A0000}"/>
    <cellStyle name="Normal 17 3 3 5 2" xfId="36345" xr:uid="{00000000-0005-0000-0000-0000898A0000}"/>
    <cellStyle name="Normal 17 3 3 5 2 2" xfId="36346" xr:uid="{00000000-0005-0000-0000-00008A8A0000}"/>
    <cellStyle name="Normal 17 3 3 5 3" xfId="36347" xr:uid="{00000000-0005-0000-0000-00008B8A0000}"/>
    <cellStyle name="Normal 17 3 3 6" xfId="36348" xr:uid="{00000000-0005-0000-0000-00008C8A0000}"/>
    <cellStyle name="Normal 17 3 3 6 2" xfId="36349" xr:uid="{00000000-0005-0000-0000-00008D8A0000}"/>
    <cellStyle name="Normal 17 3 3 6 2 2" xfId="36350" xr:uid="{00000000-0005-0000-0000-00008E8A0000}"/>
    <cellStyle name="Normal 17 3 3 6 3" xfId="36351" xr:uid="{00000000-0005-0000-0000-00008F8A0000}"/>
    <cellStyle name="Normal 17 3 3 7" xfId="36352" xr:uid="{00000000-0005-0000-0000-0000908A0000}"/>
    <cellStyle name="Normal 17 3 3 7 2" xfId="36353" xr:uid="{00000000-0005-0000-0000-0000918A0000}"/>
    <cellStyle name="Normal 17 3 3 8" xfId="36354" xr:uid="{00000000-0005-0000-0000-0000928A0000}"/>
    <cellStyle name="Normal 17 3 3 8 2" xfId="36355" xr:uid="{00000000-0005-0000-0000-0000938A0000}"/>
    <cellStyle name="Normal 17 3 3 9" xfId="36356" xr:uid="{00000000-0005-0000-0000-0000948A0000}"/>
    <cellStyle name="Normal 17 3 4" xfId="36357" xr:uid="{00000000-0005-0000-0000-0000958A0000}"/>
    <cellStyle name="Normal 17 3 4 2" xfId="36358" xr:uid="{00000000-0005-0000-0000-0000968A0000}"/>
    <cellStyle name="Normal 17 3 4 2 2" xfId="36359" xr:uid="{00000000-0005-0000-0000-0000978A0000}"/>
    <cellStyle name="Normal 17 3 4 2 2 2" xfId="36360" xr:uid="{00000000-0005-0000-0000-0000988A0000}"/>
    <cellStyle name="Normal 17 3 4 2 3" xfId="36361" xr:uid="{00000000-0005-0000-0000-0000998A0000}"/>
    <cellStyle name="Normal 17 3 4 3" xfId="36362" xr:uid="{00000000-0005-0000-0000-00009A8A0000}"/>
    <cellStyle name="Normal 17 3 4 3 2" xfId="36363" xr:uid="{00000000-0005-0000-0000-00009B8A0000}"/>
    <cellStyle name="Normal 17 3 4 3 2 2" xfId="36364" xr:uid="{00000000-0005-0000-0000-00009C8A0000}"/>
    <cellStyle name="Normal 17 3 4 3 3" xfId="36365" xr:uid="{00000000-0005-0000-0000-00009D8A0000}"/>
    <cellStyle name="Normal 17 3 4 4" xfId="36366" xr:uid="{00000000-0005-0000-0000-00009E8A0000}"/>
    <cellStyle name="Normal 17 3 4 4 2" xfId="36367" xr:uid="{00000000-0005-0000-0000-00009F8A0000}"/>
    <cellStyle name="Normal 17 3 4 4 2 2" xfId="36368" xr:uid="{00000000-0005-0000-0000-0000A08A0000}"/>
    <cellStyle name="Normal 17 3 4 4 3" xfId="36369" xr:uid="{00000000-0005-0000-0000-0000A18A0000}"/>
    <cellStyle name="Normal 17 3 4 5" xfId="36370" xr:uid="{00000000-0005-0000-0000-0000A28A0000}"/>
    <cellStyle name="Normal 17 3 4 5 2" xfId="36371" xr:uid="{00000000-0005-0000-0000-0000A38A0000}"/>
    <cellStyle name="Normal 17 3 4 6" xfId="36372" xr:uid="{00000000-0005-0000-0000-0000A48A0000}"/>
    <cellStyle name="Normal 17 3 4 6 2" xfId="36373" xr:uid="{00000000-0005-0000-0000-0000A58A0000}"/>
    <cellStyle name="Normal 17 3 4 7" xfId="36374" xr:uid="{00000000-0005-0000-0000-0000A68A0000}"/>
    <cellStyle name="Normal 17 3 5" xfId="36375" xr:uid="{00000000-0005-0000-0000-0000A78A0000}"/>
    <cellStyle name="Normal 17 3 5 2" xfId="36376" xr:uid="{00000000-0005-0000-0000-0000A88A0000}"/>
    <cellStyle name="Normal 17 3 5 2 2" xfId="36377" xr:uid="{00000000-0005-0000-0000-0000A98A0000}"/>
    <cellStyle name="Normal 17 3 5 2 2 2" xfId="36378" xr:uid="{00000000-0005-0000-0000-0000AA8A0000}"/>
    <cellStyle name="Normal 17 3 5 2 3" xfId="36379" xr:uid="{00000000-0005-0000-0000-0000AB8A0000}"/>
    <cellStyle name="Normal 17 3 5 3" xfId="36380" xr:uid="{00000000-0005-0000-0000-0000AC8A0000}"/>
    <cellStyle name="Normal 17 3 5 3 2" xfId="36381" xr:uid="{00000000-0005-0000-0000-0000AD8A0000}"/>
    <cellStyle name="Normal 17 3 5 4" xfId="36382" xr:uid="{00000000-0005-0000-0000-0000AE8A0000}"/>
    <cellStyle name="Normal 17 3 6" xfId="36383" xr:uid="{00000000-0005-0000-0000-0000AF8A0000}"/>
    <cellStyle name="Normal 17 3 6 2" xfId="36384" xr:uid="{00000000-0005-0000-0000-0000B08A0000}"/>
    <cellStyle name="Normal 17 3 6 2 2" xfId="36385" xr:uid="{00000000-0005-0000-0000-0000B18A0000}"/>
    <cellStyle name="Normal 17 3 6 3" xfId="36386" xr:uid="{00000000-0005-0000-0000-0000B28A0000}"/>
    <cellStyle name="Normal 17 3 7" xfId="36387" xr:uid="{00000000-0005-0000-0000-0000B38A0000}"/>
    <cellStyle name="Normal 17 3 7 2" xfId="36388" xr:uid="{00000000-0005-0000-0000-0000B48A0000}"/>
    <cellStyle name="Normal 17 3 7 2 2" xfId="36389" xr:uid="{00000000-0005-0000-0000-0000B58A0000}"/>
    <cellStyle name="Normal 17 3 7 3" xfId="36390" xr:uid="{00000000-0005-0000-0000-0000B68A0000}"/>
    <cellStyle name="Normal 17 3 8" xfId="36391" xr:uid="{00000000-0005-0000-0000-0000B78A0000}"/>
    <cellStyle name="Normal 17 3 8 2" xfId="36392" xr:uid="{00000000-0005-0000-0000-0000B88A0000}"/>
    <cellStyle name="Normal 17 3 8 2 2" xfId="36393" xr:uid="{00000000-0005-0000-0000-0000B98A0000}"/>
    <cellStyle name="Normal 17 3 8 3" xfId="36394" xr:uid="{00000000-0005-0000-0000-0000BA8A0000}"/>
    <cellStyle name="Normal 17 3 9" xfId="36395" xr:uid="{00000000-0005-0000-0000-0000BB8A0000}"/>
    <cellStyle name="Normal 17 3 9 2" xfId="36396" xr:uid="{00000000-0005-0000-0000-0000BC8A0000}"/>
    <cellStyle name="Normal 17 4" xfId="36397" xr:uid="{00000000-0005-0000-0000-0000BD8A0000}"/>
    <cellStyle name="Normal 17 4 10" xfId="36398" xr:uid="{00000000-0005-0000-0000-0000BE8A0000}"/>
    <cellStyle name="Normal 17 4 2" xfId="36399" xr:uid="{00000000-0005-0000-0000-0000BF8A0000}"/>
    <cellStyle name="Normal 17 4 2 2" xfId="36400" xr:uid="{00000000-0005-0000-0000-0000C08A0000}"/>
    <cellStyle name="Normal 17 4 2 2 2" xfId="36401" xr:uid="{00000000-0005-0000-0000-0000C18A0000}"/>
    <cellStyle name="Normal 17 4 2 2 2 2" xfId="36402" xr:uid="{00000000-0005-0000-0000-0000C28A0000}"/>
    <cellStyle name="Normal 17 4 2 2 2 2 2" xfId="36403" xr:uid="{00000000-0005-0000-0000-0000C38A0000}"/>
    <cellStyle name="Normal 17 4 2 2 2 3" xfId="36404" xr:uid="{00000000-0005-0000-0000-0000C48A0000}"/>
    <cellStyle name="Normal 17 4 2 2 3" xfId="36405" xr:uid="{00000000-0005-0000-0000-0000C58A0000}"/>
    <cellStyle name="Normal 17 4 2 2 3 2" xfId="36406" xr:uid="{00000000-0005-0000-0000-0000C68A0000}"/>
    <cellStyle name="Normal 17 4 2 2 3 2 2" xfId="36407" xr:uid="{00000000-0005-0000-0000-0000C78A0000}"/>
    <cellStyle name="Normal 17 4 2 2 3 3" xfId="36408" xr:uid="{00000000-0005-0000-0000-0000C88A0000}"/>
    <cellStyle name="Normal 17 4 2 2 4" xfId="36409" xr:uid="{00000000-0005-0000-0000-0000C98A0000}"/>
    <cellStyle name="Normal 17 4 2 2 4 2" xfId="36410" xr:uid="{00000000-0005-0000-0000-0000CA8A0000}"/>
    <cellStyle name="Normal 17 4 2 2 4 2 2" xfId="36411" xr:uid="{00000000-0005-0000-0000-0000CB8A0000}"/>
    <cellStyle name="Normal 17 4 2 2 4 3" xfId="36412" xr:uid="{00000000-0005-0000-0000-0000CC8A0000}"/>
    <cellStyle name="Normal 17 4 2 2 5" xfId="36413" xr:uid="{00000000-0005-0000-0000-0000CD8A0000}"/>
    <cellStyle name="Normal 17 4 2 2 5 2" xfId="36414" xr:uid="{00000000-0005-0000-0000-0000CE8A0000}"/>
    <cellStyle name="Normal 17 4 2 2 6" xfId="36415" xr:uid="{00000000-0005-0000-0000-0000CF8A0000}"/>
    <cellStyle name="Normal 17 4 2 2 6 2" xfId="36416" xr:uid="{00000000-0005-0000-0000-0000D08A0000}"/>
    <cellStyle name="Normal 17 4 2 2 7" xfId="36417" xr:uid="{00000000-0005-0000-0000-0000D18A0000}"/>
    <cellStyle name="Normal 17 4 2 3" xfId="36418" xr:uid="{00000000-0005-0000-0000-0000D28A0000}"/>
    <cellStyle name="Normal 17 4 2 3 2" xfId="36419" xr:uid="{00000000-0005-0000-0000-0000D38A0000}"/>
    <cellStyle name="Normal 17 4 2 3 2 2" xfId="36420" xr:uid="{00000000-0005-0000-0000-0000D48A0000}"/>
    <cellStyle name="Normal 17 4 2 3 2 2 2" xfId="36421" xr:uid="{00000000-0005-0000-0000-0000D58A0000}"/>
    <cellStyle name="Normal 17 4 2 3 2 3" xfId="36422" xr:uid="{00000000-0005-0000-0000-0000D68A0000}"/>
    <cellStyle name="Normal 17 4 2 3 3" xfId="36423" xr:uid="{00000000-0005-0000-0000-0000D78A0000}"/>
    <cellStyle name="Normal 17 4 2 3 3 2" xfId="36424" xr:uid="{00000000-0005-0000-0000-0000D88A0000}"/>
    <cellStyle name="Normal 17 4 2 3 4" xfId="36425" xr:uid="{00000000-0005-0000-0000-0000D98A0000}"/>
    <cellStyle name="Normal 17 4 2 4" xfId="36426" xr:uid="{00000000-0005-0000-0000-0000DA8A0000}"/>
    <cellStyle name="Normal 17 4 2 4 2" xfId="36427" xr:uid="{00000000-0005-0000-0000-0000DB8A0000}"/>
    <cellStyle name="Normal 17 4 2 4 2 2" xfId="36428" xr:uid="{00000000-0005-0000-0000-0000DC8A0000}"/>
    <cellStyle name="Normal 17 4 2 4 3" xfId="36429" xr:uid="{00000000-0005-0000-0000-0000DD8A0000}"/>
    <cellStyle name="Normal 17 4 2 5" xfId="36430" xr:uid="{00000000-0005-0000-0000-0000DE8A0000}"/>
    <cellStyle name="Normal 17 4 2 5 2" xfId="36431" xr:uid="{00000000-0005-0000-0000-0000DF8A0000}"/>
    <cellStyle name="Normal 17 4 2 5 2 2" xfId="36432" xr:uid="{00000000-0005-0000-0000-0000E08A0000}"/>
    <cellStyle name="Normal 17 4 2 5 3" xfId="36433" xr:uid="{00000000-0005-0000-0000-0000E18A0000}"/>
    <cellStyle name="Normal 17 4 2 6" xfId="36434" xr:uid="{00000000-0005-0000-0000-0000E28A0000}"/>
    <cellStyle name="Normal 17 4 2 6 2" xfId="36435" xr:uid="{00000000-0005-0000-0000-0000E38A0000}"/>
    <cellStyle name="Normal 17 4 2 6 2 2" xfId="36436" xr:uid="{00000000-0005-0000-0000-0000E48A0000}"/>
    <cellStyle name="Normal 17 4 2 6 3" xfId="36437" xr:uid="{00000000-0005-0000-0000-0000E58A0000}"/>
    <cellStyle name="Normal 17 4 2 7" xfId="36438" xr:uid="{00000000-0005-0000-0000-0000E68A0000}"/>
    <cellStyle name="Normal 17 4 2 7 2" xfId="36439" xr:uid="{00000000-0005-0000-0000-0000E78A0000}"/>
    <cellStyle name="Normal 17 4 2 8" xfId="36440" xr:uid="{00000000-0005-0000-0000-0000E88A0000}"/>
    <cellStyle name="Normal 17 4 2 8 2" xfId="36441" xr:uid="{00000000-0005-0000-0000-0000E98A0000}"/>
    <cellStyle name="Normal 17 4 2 9" xfId="36442" xr:uid="{00000000-0005-0000-0000-0000EA8A0000}"/>
    <cellStyle name="Normal 17 4 3" xfId="36443" xr:uid="{00000000-0005-0000-0000-0000EB8A0000}"/>
    <cellStyle name="Normal 17 4 3 2" xfId="36444" xr:uid="{00000000-0005-0000-0000-0000EC8A0000}"/>
    <cellStyle name="Normal 17 4 3 2 2" xfId="36445" xr:uid="{00000000-0005-0000-0000-0000ED8A0000}"/>
    <cellStyle name="Normal 17 4 3 2 2 2" xfId="36446" xr:uid="{00000000-0005-0000-0000-0000EE8A0000}"/>
    <cellStyle name="Normal 17 4 3 2 3" xfId="36447" xr:uid="{00000000-0005-0000-0000-0000EF8A0000}"/>
    <cellStyle name="Normal 17 4 3 3" xfId="36448" xr:uid="{00000000-0005-0000-0000-0000F08A0000}"/>
    <cellStyle name="Normal 17 4 3 3 2" xfId="36449" xr:uid="{00000000-0005-0000-0000-0000F18A0000}"/>
    <cellStyle name="Normal 17 4 3 3 2 2" xfId="36450" xr:uid="{00000000-0005-0000-0000-0000F28A0000}"/>
    <cellStyle name="Normal 17 4 3 3 3" xfId="36451" xr:uid="{00000000-0005-0000-0000-0000F38A0000}"/>
    <cellStyle name="Normal 17 4 3 4" xfId="36452" xr:uid="{00000000-0005-0000-0000-0000F48A0000}"/>
    <cellStyle name="Normal 17 4 3 4 2" xfId="36453" xr:uid="{00000000-0005-0000-0000-0000F58A0000}"/>
    <cellStyle name="Normal 17 4 3 4 2 2" xfId="36454" xr:uid="{00000000-0005-0000-0000-0000F68A0000}"/>
    <cellStyle name="Normal 17 4 3 4 3" xfId="36455" xr:uid="{00000000-0005-0000-0000-0000F78A0000}"/>
    <cellStyle name="Normal 17 4 3 5" xfId="36456" xr:uid="{00000000-0005-0000-0000-0000F88A0000}"/>
    <cellStyle name="Normal 17 4 3 5 2" xfId="36457" xr:uid="{00000000-0005-0000-0000-0000F98A0000}"/>
    <cellStyle name="Normal 17 4 3 6" xfId="36458" xr:uid="{00000000-0005-0000-0000-0000FA8A0000}"/>
    <cellStyle name="Normal 17 4 3 6 2" xfId="36459" xr:uid="{00000000-0005-0000-0000-0000FB8A0000}"/>
    <cellStyle name="Normal 17 4 3 7" xfId="36460" xr:uid="{00000000-0005-0000-0000-0000FC8A0000}"/>
    <cellStyle name="Normal 17 4 4" xfId="36461" xr:uid="{00000000-0005-0000-0000-0000FD8A0000}"/>
    <cellStyle name="Normal 17 4 4 2" xfId="36462" xr:uid="{00000000-0005-0000-0000-0000FE8A0000}"/>
    <cellStyle name="Normal 17 4 4 2 2" xfId="36463" xr:uid="{00000000-0005-0000-0000-0000FF8A0000}"/>
    <cellStyle name="Normal 17 4 4 2 2 2" xfId="36464" xr:uid="{00000000-0005-0000-0000-0000008B0000}"/>
    <cellStyle name="Normal 17 4 4 2 3" xfId="36465" xr:uid="{00000000-0005-0000-0000-0000018B0000}"/>
    <cellStyle name="Normal 17 4 4 3" xfId="36466" xr:uid="{00000000-0005-0000-0000-0000028B0000}"/>
    <cellStyle name="Normal 17 4 4 3 2" xfId="36467" xr:uid="{00000000-0005-0000-0000-0000038B0000}"/>
    <cellStyle name="Normal 17 4 4 4" xfId="36468" xr:uid="{00000000-0005-0000-0000-0000048B0000}"/>
    <cellStyle name="Normal 17 4 5" xfId="36469" xr:uid="{00000000-0005-0000-0000-0000058B0000}"/>
    <cellStyle name="Normal 17 4 5 2" xfId="36470" xr:uid="{00000000-0005-0000-0000-0000068B0000}"/>
    <cellStyle name="Normal 17 4 5 2 2" xfId="36471" xr:uid="{00000000-0005-0000-0000-0000078B0000}"/>
    <cellStyle name="Normal 17 4 5 3" xfId="36472" xr:uid="{00000000-0005-0000-0000-0000088B0000}"/>
    <cellStyle name="Normal 17 4 6" xfId="36473" xr:uid="{00000000-0005-0000-0000-0000098B0000}"/>
    <cellStyle name="Normal 17 4 6 2" xfId="36474" xr:uid="{00000000-0005-0000-0000-00000A8B0000}"/>
    <cellStyle name="Normal 17 4 6 2 2" xfId="36475" xr:uid="{00000000-0005-0000-0000-00000B8B0000}"/>
    <cellStyle name="Normal 17 4 6 3" xfId="36476" xr:uid="{00000000-0005-0000-0000-00000C8B0000}"/>
    <cellStyle name="Normal 17 4 7" xfId="36477" xr:uid="{00000000-0005-0000-0000-00000D8B0000}"/>
    <cellStyle name="Normal 17 4 7 2" xfId="36478" xr:uid="{00000000-0005-0000-0000-00000E8B0000}"/>
    <cellStyle name="Normal 17 4 7 2 2" xfId="36479" xr:uid="{00000000-0005-0000-0000-00000F8B0000}"/>
    <cellStyle name="Normal 17 4 7 3" xfId="36480" xr:uid="{00000000-0005-0000-0000-0000108B0000}"/>
    <cellStyle name="Normal 17 4 8" xfId="36481" xr:uid="{00000000-0005-0000-0000-0000118B0000}"/>
    <cellStyle name="Normal 17 4 8 2" xfId="36482" xr:uid="{00000000-0005-0000-0000-0000128B0000}"/>
    <cellStyle name="Normal 17 4 9" xfId="36483" xr:uid="{00000000-0005-0000-0000-0000138B0000}"/>
    <cellStyle name="Normal 17 4 9 2" xfId="36484" xr:uid="{00000000-0005-0000-0000-0000148B0000}"/>
    <cellStyle name="Normal 17 5" xfId="36485" xr:uid="{00000000-0005-0000-0000-0000158B0000}"/>
    <cellStyle name="Normal 17 5 2" xfId="36486" xr:uid="{00000000-0005-0000-0000-0000168B0000}"/>
    <cellStyle name="Normal 17 5 2 2" xfId="36487" xr:uid="{00000000-0005-0000-0000-0000178B0000}"/>
    <cellStyle name="Normal 17 5 2 2 2" xfId="36488" xr:uid="{00000000-0005-0000-0000-0000188B0000}"/>
    <cellStyle name="Normal 17 5 2 2 2 2" xfId="36489" xr:uid="{00000000-0005-0000-0000-0000198B0000}"/>
    <cellStyle name="Normal 17 5 2 2 3" xfId="36490" xr:uid="{00000000-0005-0000-0000-00001A8B0000}"/>
    <cellStyle name="Normal 17 5 2 3" xfId="36491" xr:uid="{00000000-0005-0000-0000-00001B8B0000}"/>
    <cellStyle name="Normal 17 5 2 3 2" xfId="36492" xr:uid="{00000000-0005-0000-0000-00001C8B0000}"/>
    <cellStyle name="Normal 17 5 2 3 2 2" xfId="36493" xr:uid="{00000000-0005-0000-0000-00001D8B0000}"/>
    <cellStyle name="Normal 17 5 2 3 3" xfId="36494" xr:uid="{00000000-0005-0000-0000-00001E8B0000}"/>
    <cellStyle name="Normal 17 5 2 4" xfId="36495" xr:uid="{00000000-0005-0000-0000-00001F8B0000}"/>
    <cellStyle name="Normal 17 5 2 4 2" xfId="36496" xr:uid="{00000000-0005-0000-0000-0000208B0000}"/>
    <cellStyle name="Normal 17 5 2 4 2 2" xfId="36497" xr:uid="{00000000-0005-0000-0000-0000218B0000}"/>
    <cellStyle name="Normal 17 5 2 4 3" xfId="36498" xr:uid="{00000000-0005-0000-0000-0000228B0000}"/>
    <cellStyle name="Normal 17 5 2 5" xfId="36499" xr:uid="{00000000-0005-0000-0000-0000238B0000}"/>
    <cellStyle name="Normal 17 5 2 5 2" xfId="36500" xr:uid="{00000000-0005-0000-0000-0000248B0000}"/>
    <cellStyle name="Normal 17 5 2 6" xfId="36501" xr:uid="{00000000-0005-0000-0000-0000258B0000}"/>
    <cellStyle name="Normal 17 5 2 6 2" xfId="36502" xr:uid="{00000000-0005-0000-0000-0000268B0000}"/>
    <cellStyle name="Normal 17 5 2 7" xfId="36503" xr:uid="{00000000-0005-0000-0000-0000278B0000}"/>
    <cellStyle name="Normal 17 5 3" xfId="36504" xr:uid="{00000000-0005-0000-0000-0000288B0000}"/>
    <cellStyle name="Normal 17 5 3 2" xfId="36505" xr:uid="{00000000-0005-0000-0000-0000298B0000}"/>
    <cellStyle name="Normal 17 5 3 2 2" xfId="36506" xr:uid="{00000000-0005-0000-0000-00002A8B0000}"/>
    <cellStyle name="Normal 17 5 3 2 2 2" xfId="36507" xr:uid="{00000000-0005-0000-0000-00002B8B0000}"/>
    <cellStyle name="Normal 17 5 3 2 3" xfId="36508" xr:uid="{00000000-0005-0000-0000-00002C8B0000}"/>
    <cellStyle name="Normal 17 5 3 3" xfId="36509" xr:uid="{00000000-0005-0000-0000-00002D8B0000}"/>
    <cellStyle name="Normal 17 5 3 3 2" xfId="36510" xr:uid="{00000000-0005-0000-0000-00002E8B0000}"/>
    <cellStyle name="Normal 17 5 3 4" xfId="36511" xr:uid="{00000000-0005-0000-0000-00002F8B0000}"/>
    <cellStyle name="Normal 17 5 4" xfId="36512" xr:uid="{00000000-0005-0000-0000-0000308B0000}"/>
    <cellStyle name="Normal 17 5 4 2" xfId="36513" xr:uid="{00000000-0005-0000-0000-0000318B0000}"/>
    <cellStyle name="Normal 17 5 4 2 2" xfId="36514" xr:uid="{00000000-0005-0000-0000-0000328B0000}"/>
    <cellStyle name="Normal 17 5 4 3" xfId="36515" xr:uid="{00000000-0005-0000-0000-0000338B0000}"/>
    <cellStyle name="Normal 17 5 5" xfId="36516" xr:uid="{00000000-0005-0000-0000-0000348B0000}"/>
    <cellStyle name="Normal 17 5 5 2" xfId="36517" xr:uid="{00000000-0005-0000-0000-0000358B0000}"/>
    <cellStyle name="Normal 17 5 5 2 2" xfId="36518" xr:uid="{00000000-0005-0000-0000-0000368B0000}"/>
    <cellStyle name="Normal 17 5 5 3" xfId="36519" xr:uid="{00000000-0005-0000-0000-0000378B0000}"/>
    <cellStyle name="Normal 17 5 6" xfId="36520" xr:uid="{00000000-0005-0000-0000-0000388B0000}"/>
    <cellStyle name="Normal 17 5 6 2" xfId="36521" xr:uid="{00000000-0005-0000-0000-0000398B0000}"/>
    <cellStyle name="Normal 17 5 6 2 2" xfId="36522" xr:uid="{00000000-0005-0000-0000-00003A8B0000}"/>
    <cellStyle name="Normal 17 5 6 3" xfId="36523" xr:uid="{00000000-0005-0000-0000-00003B8B0000}"/>
    <cellStyle name="Normal 17 5 7" xfId="36524" xr:uid="{00000000-0005-0000-0000-00003C8B0000}"/>
    <cellStyle name="Normal 17 5 7 2" xfId="36525" xr:uid="{00000000-0005-0000-0000-00003D8B0000}"/>
    <cellStyle name="Normal 17 5 8" xfId="36526" xr:uid="{00000000-0005-0000-0000-00003E8B0000}"/>
    <cellStyle name="Normal 17 5 8 2" xfId="36527" xr:uid="{00000000-0005-0000-0000-00003F8B0000}"/>
    <cellStyle name="Normal 17 5 9" xfId="36528" xr:uid="{00000000-0005-0000-0000-0000408B0000}"/>
    <cellStyle name="Normal 17 6" xfId="36529" xr:uid="{00000000-0005-0000-0000-0000418B0000}"/>
    <cellStyle name="Normal 17 6 2" xfId="36530" xr:uid="{00000000-0005-0000-0000-0000428B0000}"/>
    <cellStyle name="Normal 17 6 2 2" xfId="36531" xr:uid="{00000000-0005-0000-0000-0000438B0000}"/>
    <cellStyle name="Normal 17 6 2 2 2" xfId="36532" xr:uid="{00000000-0005-0000-0000-0000448B0000}"/>
    <cellStyle name="Normal 17 6 2 3" xfId="36533" xr:uid="{00000000-0005-0000-0000-0000458B0000}"/>
    <cellStyle name="Normal 17 6 3" xfId="36534" xr:uid="{00000000-0005-0000-0000-0000468B0000}"/>
    <cellStyle name="Normal 17 6 3 2" xfId="36535" xr:uid="{00000000-0005-0000-0000-0000478B0000}"/>
    <cellStyle name="Normal 17 6 3 2 2" xfId="36536" xr:uid="{00000000-0005-0000-0000-0000488B0000}"/>
    <cellStyle name="Normal 17 6 3 3" xfId="36537" xr:uid="{00000000-0005-0000-0000-0000498B0000}"/>
    <cellStyle name="Normal 17 6 4" xfId="36538" xr:uid="{00000000-0005-0000-0000-00004A8B0000}"/>
    <cellStyle name="Normal 17 6 4 2" xfId="36539" xr:uid="{00000000-0005-0000-0000-00004B8B0000}"/>
    <cellStyle name="Normal 17 6 4 2 2" xfId="36540" xr:uid="{00000000-0005-0000-0000-00004C8B0000}"/>
    <cellStyle name="Normal 17 6 4 3" xfId="36541" xr:uid="{00000000-0005-0000-0000-00004D8B0000}"/>
    <cellStyle name="Normal 17 6 5" xfId="36542" xr:uid="{00000000-0005-0000-0000-00004E8B0000}"/>
    <cellStyle name="Normal 17 6 5 2" xfId="36543" xr:uid="{00000000-0005-0000-0000-00004F8B0000}"/>
    <cellStyle name="Normal 17 6 6" xfId="36544" xr:uid="{00000000-0005-0000-0000-0000508B0000}"/>
    <cellStyle name="Normal 17 6 6 2" xfId="36545" xr:uid="{00000000-0005-0000-0000-0000518B0000}"/>
    <cellStyle name="Normal 17 6 7" xfId="36546" xr:uid="{00000000-0005-0000-0000-0000528B0000}"/>
    <cellStyle name="Normal 17 7" xfId="36547" xr:uid="{00000000-0005-0000-0000-0000538B0000}"/>
    <cellStyle name="Normal 17 7 2" xfId="36548" xr:uid="{00000000-0005-0000-0000-0000548B0000}"/>
    <cellStyle name="Normal 17 7 2 2" xfId="36549" xr:uid="{00000000-0005-0000-0000-0000558B0000}"/>
    <cellStyle name="Normal 17 7 2 2 2" xfId="36550" xr:uid="{00000000-0005-0000-0000-0000568B0000}"/>
    <cellStyle name="Normal 17 7 2 3" xfId="36551" xr:uid="{00000000-0005-0000-0000-0000578B0000}"/>
    <cellStyle name="Normal 17 7 3" xfId="36552" xr:uid="{00000000-0005-0000-0000-0000588B0000}"/>
    <cellStyle name="Normal 17 7 3 2" xfId="36553" xr:uid="{00000000-0005-0000-0000-0000598B0000}"/>
    <cellStyle name="Normal 17 7 4" xfId="36554" xr:uid="{00000000-0005-0000-0000-00005A8B0000}"/>
    <cellStyle name="Normal 17 8" xfId="36555" xr:uid="{00000000-0005-0000-0000-00005B8B0000}"/>
    <cellStyle name="Normal 17 8 2" xfId="36556" xr:uid="{00000000-0005-0000-0000-00005C8B0000}"/>
    <cellStyle name="Normal 17 8 2 2" xfId="36557" xr:uid="{00000000-0005-0000-0000-00005D8B0000}"/>
    <cellStyle name="Normal 17 8 3" xfId="36558" xr:uid="{00000000-0005-0000-0000-00005E8B0000}"/>
    <cellStyle name="Normal 17 9" xfId="36559" xr:uid="{00000000-0005-0000-0000-00005F8B0000}"/>
    <cellStyle name="Normal 17 9 2" xfId="36560" xr:uid="{00000000-0005-0000-0000-0000608B0000}"/>
    <cellStyle name="Normal 17 9 2 2" xfId="36561" xr:uid="{00000000-0005-0000-0000-0000618B0000}"/>
    <cellStyle name="Normal 17 9 3" xfId="36562" xr:uid="{00000000-0005-0000-0000-0000628B0000}"/>
    <cellStyle name="Normal 18" xfId="36563" xr:uid="{00000000-0005-0000-0000-0000638B0000}"/>
    <cellStyle name="Normal 18 10" xfId="36564" xr:uid="{00000000-0005-0000-0000-0000648B0000}"/>
    <cellStyle name="Normal 18 2" xfId="36565" xr:uid="{00000000-0005-0000-0000-0000658B0000}"/>
    <cellStyle name="Normal 18 2 2" xfId="36566" xr:uid="{00000000-0005-0000-0000-0000668B0000}"/>
    <cellStyle name="Normal 18 2 2 2" xfId="36567" xr:uid="{00000000-0005-0000-0000-0000678B0000}"/>
    <cellStyle name="Normal 18 2 2 2 2" xfId="36568" xr:uid="{00000000-0005-0000-0000-0000688B0000}"/>
    <cellStyle name="Normal 18 2 2 2 2 2" xfId="36569" xr:uid="{00000000-0005-0000-0000-0000698B0000}"/>
    <cellStyle name="Normal 18 2 2 2 3" xfId="36570" xr:uid="{00000000-0005-0000-0000-00006A8B0000}"/>
    <cellStyle name="Normal 18 2 2 3" xfId="36571" xr:uid="{00000000-0005-0000-0000-00006B8B0000}"/>
    <cellStyle name="Normal 18 2 2 3 2" xfId="36572" xr:uid="{00000000-0005-0000-0000-00006C8B0000}"/>
    <cellStyle name="Normal 18 2 2 3 2 2" xfId="36573" xr:uid="{00000000-0005-0000-0000-00006D8B0000}"/>
    <cellStyle name="Normal 18 2 2 3 3" xfId="36574" xr:uid="{00000000-0005-0000-0000-00006E8B0000}"/>
    <cellStyle name="Normal 18 2 2 4" xfId="36575" xr:uid="{00000000-0005-0000-0000-00006F8B0000}"/>
    <cellStyle name="Normal 18 2 2 4 2" xfId="36576" xr:uid="{00000000-0005-0000-0000-0000708B0000}"/>
    <cellStyle name="Normal 18 2 2 4 2 2" xfId="36577" xr:uid="{00000000-0005-0000-0000-0000718B0000}"/>
    <cellStyle name="Normal 18 2 2 4 3" xfId="36578" xr:uid="{00000000-0005-0000-0000-0000728B0000}"/>
    <cellStyle name="Normal 18 2 2 5" xfId="36579" xr:uid="{00000000-0005-0000-0000-0000738B0000}"/>
    <cellStyle name="Normal 18 2 2 5 2" xfId="36580" xr:uid="{00000000-0005-0000-0000-0000748B0000}"/>
    <cellStyle name="Normal 18 2 2 6" xfId="36581" xr:uid="{00000000-0005-0000-0000-0000758B0000}"/>
    <cellStyle name="Normal 18 2 2 6 2" xfId="36582" xr:uid="{00000000-0005-0000-0000-0000768B0000}"/>
    <cellStyle name="Normal 18 2 2 7" xfId="36583" xr:uid="{00000000-0005-0000-0000-0000778B0000}"/>
    <cellStyle name="Normal 18 2 3" xfId="36584" xr:uid="{00000000-0005-0000-0000-0000788B0000}"/>
    <cellStyle name="Normal 18 2 3 2" xfId="36585" xr:uid="{00000000-0005-0000-0000-0000798B0000}"/>
    <cellStyle name="Normal 18 2 3 2 2" xfId="36586" xr:uid="{00000000-0005-0000-0000-00007A8B0000}"/>
    <cellStyle name="Normal 18 2 3 2 2 2" xfId="36587" xr:uid="{00000000-0005-0000-0000-00007B8B0000}"/>
    <cellStyle name="Normal 18 2 3 2 3" xfId="36588" xr:uid="{00000000-0005-0000-0000-00007C8B0000}"/>
    <cellStyle name="Normal 18 2 3 3" xfId="36589" xr:uid="{00000000-0005-0000-0000-00007D8B0000}"/>
    <cellStyle name="Normal 18 2 3 3 2" xfId="36590" xr:uid="{00000000-0005-0000-0000-00007E8B0000}"/>
    <cellStyle name="Normal 18 2 3 4" xfId="36591" xr:uid="{00000000-0005-0000-0000-00007F8B0000}"/>
    <cellStyle name="Normal 18 2 4" xfId="36592" xr:uid="{00000000-0005-0000-0000-0000808B0000}"/>
    <cellStyle name="Normal 18 2 4 2" xfId="36593" xr:uid="{00000000-0005-0000-0000-0000818B0000}"/>
    <cellStyle name="Normal 18 2 4 2 2" xfId="36594" xr:uid="{00000000-0005-0000-0000-0000828B0000}"/>
    <cellStyle name="Normal 18 2 4 3" xfId="36595" xr:uid="{00000000-0005-0000-0000-0000838B0000}"/>
    <cellStyle name="Normal 18 2 5" xfId="36596" xr:uid="{00000000-0005-0000-0000-0000848B0000}"/>
    <cellStyle name="Normal 18 2 5 2" xfId="36597" xr:uid="{00000000-0005-0000-0000-0000858B0000}"/>
    <cellStyle name="Normal 18 2 5 2 2" xfId="36598" xr:uid="{00000000-0005-0000-0000-0000868B0000}"/>
    <cellStyle name="Normal 18 2 5 3" xfId="36599" xr:uid="{00000000-0005-0000-0000-0000878B0000}"/>
    <cellStyle name="Normal 18 2 6" xfId="36600" xr:uid="{00000000-0005-0000-0000-0000888B0000}"/>
    <cellStyle name="Normal 18 2 6 2" xfId="36601" xr:uid="{00000000-0005-0000-0000-0000898B0000}"/>
    <cellStyle name="Normal 18 2 6 2 2" xfId="36602" xr:uid="{00000000-0005-0000-0000-00008A8B0000}"/>
    <cellStyle name="Normal 18 2 6 3" xfId="36603" xr:uid="{00000000-0005-0000-0000-00008B8B0000}"/>
    <cellStyle name="Normal 18 2 7" xfId="36604" xr:uid="{00000000-0005-0000-0000-00008C8B0000}"/>
    <cellStyle name="Normal 18 2 7 2" xfId="36605" xr:uid="{00000000-0005-0000-0000-00008D8B0000}"/>
    <cellStyle name="Normal 18 2 8" xfId="36606" xr:uid="{00000000-0005-0000-0000-00008E8B0000}"/>
    <cellStyle name="Normal 18 2 8 2" xfId="36607" xr:uid="{00000000-0005-0000-0000-00008F8B0000}"/>
    <cellStyle name="Normal 18 2 9" xfId="36608" xr:uid="{00000000-0005-0000-0000-0000908B0000}"/>
    <cellStyle name="Normal 18 3" xfId="36609" xr:uid="{00000000-0005-0000-0000-0000918B0000}"/>
    <cellStyle name="Normal 18 3 2" xfId="36610" xr:uid="{00000000-0005-0000-0000-0000928B0000}"/>
    <cellStyle name="Normal 18 3 2 2" xfId="36611" xr:uid="{00000000-0005-0000-0000-0000938B0000}"/>
    <cellStyle name="Normal 18 3 2 2 2" xfId="36612" xr:uid="{00000000-0005-0000-0000-0000948B0000}"/>
    <cellStyle name="Normal 18 3 2 3" xfId="36613" xr:uid="{00000000-0005-0000-0000-0000958B0000}"/>
    <cellStyle name="Normal 18 3 3" xfId="36614" xr:uid="{00000000-0005-0000-0000-0000968B0000}"/>
    <cellStyle name="Normal 18 3 3 2" xfId="36615" xr:uid="{00000000-0005-0000-0000-0000978B0000}"/>
    <cellStyle name="Normal 18 3 3 2 2" xfId="36616" xr:uid="{00000000-0005-0000-0000-0000988B0000}"/>
    <cellStyle name="Normal 18 3 3 3" xfId="36617" xr:uid="{00000000-0005-0000-0000-0000998B0000}"/>
    <cellStyle name="Normal 18 3 4" xfId="36618" xr:uid="{00000000-0005-0000-0000-00009A8B0000}"/>
    <cellStyle name="Normal 18 3 4 2" xfId="36619" xr:uid="{00000000-0005-0000-0000-00009B8B0000}"/>
    <cellStyle name="Normal 18 3 4 2 2" xfId="36620" xr:uid="{00000000-0005-0000-0000-00009C8B0000}"/>
    <cellStyle name="Normal 18 3 4 3" xfId="36621" xr:uid="{00000000-0005-0000-0000-00009D8B0000}"/>
    <cellStyle name="Normal 18 3 5" xfId="36622" xr:uid="{00000000-0005-0000-0000-00009E8B0000}"/>
    <cellStyle name="Normal 18 3 5 2" xfId="36623" xr:uid="{00000000-0005-0000-0000-00009F8B0000}"/>
    <cellStyle name="Normal 18 3 6" xfId="36624" xr:uid="{00000000-0005-0000-0000-0000A08B0000}"/>
    <cellStyle name="Normal 18 3 6 2" xfId="36625" xr:uid="{00000000-0005-0000-0000-0000A18B0000}"/>
    <cellStyle name="Normal 18 3 7" xfId="36626" xr:uid="{00000000-0005-0000-0000-0000A28B0000}"/>
    <cellStyle name="Normal 18 4" xfId="36627" xr:uid="{00000000-0005-0000-0000-0000A38B0000}"/>
    <cellStyle name="Normal 18 4 2" xfId="36628" xr:uid="{00000000-0005-0000-0000-0000A48B0000}"/>
    <cellStyle name="Normal 18 4 2 2" xfId="36629" xr:uid="{00000000-0005-0000-0000-0000A58B0000}"/>
    <cellStyle name="Normal 18 4 2 2 2" xfId="36630" xr:uid="{00000000-0005-0000-0000-0000A68B0000}"/>
    <cellStyle name="Normal 18 4 2 3" xfId="36631" xr:uid="{00000000-0005-0000-0000-0000A78B0000}"/>
    <cellStyle name="Normal 18 4 3" xfId="36632" xr:uid="{00000000-0005-0000-0000-0000A88B0000}"/>
    <cellStyle name="Normal 18 4 3 2" xfId="36633" xr:uid="{00000000-0005-0000-0000-0000A98B0000}"/>
    <cellStyle name="Normal 18 4 4" xfId="36634" xr:uid="{00000000-0005-0000-0000-0000AA8B0000}"/>
    <cellStyle name="Normal 18 5" xfId="36635" xr:uid="{00000000-0005-0000-0000-0000AB8B0000}"/>
    <cellStyle name="Normal 18 5 2" xfId="36636" xr:uid="{00000000-0005-0000-0000-0000AC8B0000}"/>
    <cellStyle name="Normal 18 5 2 2" xfId="36637" xr:uid="{00000000-0005-0000-0000-0000AD8B0000}"/>
    <cellStyle name="Normal 18 5 3" xfId="36638" xr:uid="{00000000-0005-0000-0000-0000AE8B0000}"/>
    <cellStyle name="Normal 18 6" xfId="36639" xr:uid="{00000000-0005-0000-0000-0000AF8B0000}"/>
    <cellStyle name="Normal 18 6 2" xfId="36640" xr:uid="{00000000-0005-0000-0000-0000B08B0000}"/>
    <cellStyle name="Normal 18 6 2 2" xfId="36641" xr:uid="{00000000-0005-0000-0000-0000B18B0000}"/>
    <cellStyle name="Normal 18 6 3" xfId="36642" xr:uid="{00000000-0005-0000-0000-0000B28B0000}"/>
    <cellStyle name="Normal 18 7" xfId="36643" xr:uid="{00000000-0005-0000-0000-0000B38B0000}"/>
    <cellStyle name="Normal 18 7 2" xfId="36644" xr:uid="{00000000-0005-0000-0000-0000B48B0000}"/>
    <cellStyle name="Normal 18 7 2 2" xfId="36645" xr:uid="{00000000-0005-0000-0000-0000B58B0000}"/>
    <cellStyle name="Normal 18 7 3" xfId="36646" xr:uid="{00000000-0005-0000-0000-0000B68B0000}"/>
    <cellStyle name="Normal 18 8" xfId="36647" xr:uid="{00000000-0005-0000-0000-0000B78B0000}"/>
    <cellStyle name="Normal 18 8 2" xfId="36648" xr:uid="{00000000-0005-0000-0000-0000B88B0000}"/>
    <cellStyle name="Normal 18 9" xfId="36649" xr:uid="{00000000-0005-0000-0000-0000B98B0000}"/>
    <cellStyle name="Normal 18 9 2" xfId="36650" xr:uid="{00000000-0005-0000-0000-0000BA8B0000}"/>
    <cellStyle name="Normal 19" xfId="36651" xr:uid="{00000000-0005-0000-0000-0000BB8B0000}"/>
    <cellStyle name="Normal 19 10" xfId="36652" xr:uid="{00000000-0005-0000-0000-0000BC8B0000}"/>
    <cellStyle name="Normal 19 2" xfId="36653" xr:uid="{00000000-0005-0000-0000-0000BD8B0000}"/>
    <cellStyle name="Normal 19 2 2" xfId="36654" xr:uid="{00000000-0005-0000-0000-0000BE8B0000}"/>
    <cellStyle name="Normal 19 2 2 2" xfId="36655" xr:uid="{00000000-0005-0000-0000-0000BF8B0000}"/>
    <cellStyle name="Normal 19 2 2 2 2" xfId="36656" xr:uid="{00000000-0005-0000-0000-0000C08B0000}"/>
    <cellStyle name="Normal 19 2 2 2 2 2" xfId="36657" xr:uid="{00000000-0005-0000-0000-0000C18B0000}"/>
    <cellStyle name="Normal 19 2 2 2 3" xfId="36658" xr:uid="{00000000-0005-0000-0000-0000C28B0000}"/>
    <cellStyle name="Normal 19 2 2 3" xfId="36659" xr:uid="{00000000-0005-0000-0000-0000C38B0000}"/>
    <cellStyle name="Normal 19 2 2 3 2" xfId="36660" xr:uid="{00000000-0005-0000-0000-0000C48B0000}"/>
    <cellStyle name="Normal 19 2 2 3 2 2" xfId="36661" xr:uid="{00000000-0005-0000-0000-0000C58B0000}"/>
    <cellStyle name="Normal 19 2 2 3 3" xfId="36662" xr:uid="{00000000-0005-0000-0000-0000C68B0000}"/>
    <cellStyle name="Normal 19 2 2 4" xfId="36663" xr:uid="{00000000-0005-0000-0000-0000C78B0000}"/>
    <cellStyle name="Normal 19 2 2 4 2" xfId="36664" xr:uid="{00000000-0005-0000-0000-0000C88B0000}"/>
    <cellStyle name="Normal 19 2 2 4 2 2" xfId="36665" xr:uid="{00000000-0005-0000-0000-0000C98B0000}"/>
    <cellStyle name="Normal 19 2 2 4 3" xfId="36666" xr:uid="{00000000-0005-0000-0000-0000CA8B0000}"/>
    <cellStyle name="Normal 19 2 2 5" xfId="36667" xr:uid="{00000000-0005-0000-0000-0000CB8B0000}"/>
    <cellStyle name="Normal 19 2 2 5 2" xfId="36668" xr:uid="{00000000-0005-0000-0000-0000CC8B0000}"/>
    <cellStyle name="Normal 19 2 2 6" xfId="36669" xr:uid="{00000000-0005-0000-0000-0000CD8B0000}"/>
    <cellStyle name="Normal 19 2 2 6 2" xfId="36670" xr:uid="{00000000-0005-0000-0000-0000CE8B0000}"/>
    <cellStyle name="Normal 19 2 2 7" xfId="36671" xr:uid="{00000000-0005-0000-0000-0000CF8B0000}"/>
    <cellStyle name="Normal 19 2 3" xfId="36672" xr:uid="{00000000-0005-0000-0000-0000D08B0000}"/>
    <cellStyle name="Normal 19 2 3 2" xfId="36673" xr:uid="{00000000-0005-0000-0000-0000D18B0000}"/>
    <cellStyle name="Normal 19 2 3 2 2" xfId="36674" xr:uid="{00000000-0005-0000-0000-0000D28B0000}"/>
    <cellStyle name="Normal 19 2 3 2 2 2" xfId="36675" xr:uid="{00000000-0005-0000-0000-0000D38B0000}"/>
    <cellStyle name="Normal 19 2 3 2 3" xfId="36676" xr:uid="{00000000-0005-0000-0000-0000D48B0000}"/>
    <cellStyle name="Normal 19 2 3 3" xfId="36677" xr:uid="{00000000-0005-0000-0000-0000D58B0000}"/>
    <cellStyle name="Normal 19 2 3 3 2" xfId="36678" xr:uid="{00000000-0005-0000-0000-0000D68B0000}"/>
    <cellStyle name="Normal 19 2 3 4" xfId="36679" xr:uid="{00000000-0005-0000-0000-0000D78B0000}"/>
    <cellStyle name="Normal 19 2 4" xfId="36680" xr:uid="{00000000-0005-0000-0000-0000D88B0000}"/>
    <cellStyle name="Normal 19 2 4 2" xfId="36681" xr:uid="{00000000-0005-0000-0000-0000D98B0000}"/>
    <cellStyle name="Normal 19 2 4 2 2" xfId="36682" xr:uid="{00000000-0005-0000-0000-0000DA8B0000}"/>
    <cellStyle name="Normal 19 2 4 3" xfId="36683" xr:uid="{00000000-0005-0000-0000-0000DB8B0000}"/>
    <cellStyle name="Normal 19 2 5" xfId="36684" xr:uid="{00000000-0005-0000-0000-0000DC8B0000}"/>
    <cellStyle name="Normal 19 2 5 2" xfId="36685" xr:uid="{00000000-0005-0000-0000-0000DD8B0000}"/>
    <cellStyle name="Normal 19 2 5 2 2" xfId="36686" xr:uid="{00000000-0005-0000-0000-0000DE8B0000}"/>
    <cellStyle name="Normal 19 2 5 3" xfId="36687" xr:uid="{00000000-0005-0000-0000-0000DF8B0000}"/>
    <cellStyle name="Normal 19 2 6" xfId="36688" xr:uid="{00000000-0005-0000-0000-0000E08B0000}"/>
    <cellStyle name="Normal 19 2 6 2" xfId="36689" xr:uid="{00000000-0005-0000-0000-0000E18B0000}"/>
    <cellStyle name="Normal 19 2 6 2 2" xfId="36690" xr:uid="{00000000-0005-0000-0000-0000E28B0000}"/>
    <cellStyle name="Normal 19 2 6 3" xfId="36691" xr:uid="{00000000-0005-0000-0000-0000E38B0000}"/>
    <cellStyle name="Normal 19 2 7" xfId="36692" xr:uid="{00000000-0005-0000-0000-0000E48B0000}"/>
    <cellStyle name="Normal 19 2 7 2" xfId="36693" xr:uid="{00000000-0005-0000-0000-0000E58B0000}"/>
    <cellStyle name="Normal 19 2 8" xfId="36694" xr:uid="{00000000-0005-0000-0000-0000E68B0000}"/>
    <cellStyle name="Normal 19 2 8 2" xfId="36695" xr:uid="{00000000-0005-0000-0000-0000E78B0000}"/>
    <cellStyle name="Normal 19 2 9" xfId="36696" xr:uid="{00000000-0005-0000-0000-0000E88B0000}"/>
    <cellStyle name="Normal 19 3" xfId="36697" xr:uid="{00000000-0005-0000-0000-0000E98B0000}"/>
    <cellStyle name="Normal 19 3 2" xfId="36698" xr:uid="{00000000-0005-0000-0000-0000EA8B0000}"/>
    <cellStyle name="Normal 19 3 2 2" xfId="36699" xr:uid="{00000000-0005-0000-0000-0000EB8B0000}"/>
    <cellStyle name="Normal 19 3 2 2 2" xfId="36700" xr:uid="{00000000-0005-0000-0000-0000EC8B0000}"/>
    <cellStyle name="Normal 19 3 2 3" xfId="36701" xr:uid="{00000000-0005-0000-0000-0000ED8B0000}"/>
    <cellStyle name="Normal 19 3 3" xfId="36702" xr:uid="{00000000-0005-0000-0000-0000EE8B0000}"/>
    <cellStyle name="Normal 19 3 3 2" xfId="36703" xr:uid="{00000000-0005-0000-0000-0000EF8B0000}"/>
    <cellStyle name="Normal 19 3 3 2 2" xfId="36704" xr:uid="{00000000-0005-0000-0000-0000F08B0000}"/>
    <cellStyle name="Normal 19 3 3 3" xfId="36705" xr:uid="{00000000-0005-0000-0000-0000F18B0000}"/>
    <cellStyle name="Normal 19 3 4" xfId="36706" xr:uid="{00000000-0005-0000-0000-0000F28B0000}"/>
    <cellStyle name="Normal 19 3 4 2" xfId="36707" xr:uid="{00000000-0005-0000-0000-0000F38B0000}"/>
    <cellStyle name="Normal 19 3 4 2 2" xfId="36708" xr:uid="{00000000-0005-0000-0000-0000F48B0000}"/>
    <cellStyle name="Normal 19 3 4 3" xfId="36709" xr:uid="{00000000-0005-0000-0000-0000F58B0000}"/>
    <cellStyle name="Normal 19 3 5" xfId="36710" xr:uid="{00000000-0005-0000-0000-0000F68B0000}"/>
    <cellStyle name="Normal 19 3 5 2" xfId="36711" xr:uid="{00000000-0005-0000-0000-0000F78B0000}"/>
    <cellStyle name="Normal 19 3 6" xfId="36712" xr:uid="{00000000-0005-0000-0000-0000F88B0000}"/>
    <cellStyle name="Normal 19 3 6 2" xfId="36713" xr:uid="{00000000-0005-0000-0000-0000F98B0000}"/>
    <cellStyle name="Normal 19 3 7" xfId="36714" xr:uid="{00000000-0005-0000-0000-0000FA8B0000}"/>
    <cellStyle name="Normal 19 4" xfId="36715" xr:uid="{00000000-0005-0000-0000-0000FB8B0000}"/>
    <cellStyle name="Normal 19 4 2" xfId="36716" xr:uid="{00000000-0005-0000-0000-0000FC8B0000}"/>
    <cellStyle name="Normal 19 4 2 2" xfId="36717" xr:uid="{00000000-0005-0000-0000-0000FD8B0000}"/>
    <cellStyle name="Normal 19 4 2 2 2" xfId="36718" xr:uid="{00000000-0005-0000-0000-0000FE8B0000}"/>
    <cellStyle name="Normal 19 4 2 3" xfId="36719" xr:uid="{00000000-0005-0000-0000-0000FF8B0000}"/>
    <cellStyle name="Normal 19 4 3" xfId="36720" xr:uid="{00000000-0005-0000-0000-0000008C0000}"/>
    <cellStyle name="Normal 19 4 3 2" xfId="36721" xr:uid="{00000000-0005-0000-0000-0000018C0000}"/>
    <cellStyle name="Normal 19 4 4" xfId="36722" xr:uid="{00000000-0005-0000-0000-0000028C0000}"/>
    <cellStyle name="Normal 19 5" xfId="36723" xr:uid="{00000000-0005-0000-0000-0000038C0000}"/>
    <cellStyle name="Normal 19 5 2" xfId="36724" xr:uid="{00000000-0005-0000-0000-0000048C0000}"/>
    <cellStyle name="Normal 19 5 2 2" xfId="36725" xr:uid="{00000000-0005-0000-0000-0000058C0000}"/>
    <cellStyle name="Normal 19 5 3" xfId="36726" xr:uid="{00000000-0005-0000-0000-0000068C0000}"/>
    <cellStyle name="Normal 19 6" xfId="36727" xr:uid="{00000000-0005-0000-0000-0000078C0000}"/>
    <cellStyle name="Normal 19 6 2" xfId="36728" xr:uid="{00000000-0005-0000-0000-0000088C0000}"/>
    <cellStyle name="Normal 19 6 2 2" xfId="36729" xr:uid="{00000000-0005-0000-0000-0000098C0000}"/>
    <cellStyle name="Normal 19 6 3" xfId="36730" xr:uid="{00000000-0005-0000-0000-00000A8C0000}"/>
    <cellStyle name="Normal 19 7" xfId="36731" xr:uid="{00000000-0005-0000-0000-00000B8C0000}"/>
    <cellStyle name="Normal 19 7 2" xfId="36732" xr:uid="{00000000-0005-0000-0000-00000C8C0000}"/>
    <cellStyle name="Normal 19 7 2 2" xfId="36733" xr:uid="{00000000-0005-0000-0000-00000D8C0000}"/>
    <cellStyle name="Normal 19 7 3" xfId="36734" xr:uid="{00000000-0005-0000-0000-00000E8C0000}"/>
    <cellStyle name="Normal 19 8" xfId="36735" xr:uid="{00000000-0005-0000-0000-00000F8C0000}"/>
    <cellStyle name="Normal 19 8 2" xfId="36736" xr:uid="{00000000-0005-0000-0000-0000108C0000}"/>
    <cellStyle name="Normal 19 9" xfId="36737" xr:uid="{00000000-0005-0000-0000-0000118C0000}"/>
    <cellStyle name="Normal 19 9 2" xfId="36738" xr:uid="{00000000-0005-0000-0000-0000128C0000}"/>
    <cellStyle name="Normal 2" xfId="1734" xr:uid="{00000000-0005-0000-0000-0000138C0000}"/>
    <cellStyle name="Normal 2 10" xfId="36739" xr:uid="{00000000-0005-0000-0000-0000148C0000}"/>
    <cellStyle name="Normal 2 11" xfId="36740" xr:uid="{00000000-0005-0000-0000-0000158C0000}"/>
    <cellStyle name="Normal 2 12" xfId="36741" xr:uid="{00000000-0005-0000-0000-0000168C0000}"/>
    <cellStyle name="Normal 2 13" xfId="36742" xr:uid="{00000000-0005-0000-0000-0000178C0000}"/>
    <cellStyle name="Normal 2 2" xfId="1735" xr:uid="{00000000-0005-0000-0000-0000188C0000}"/>
    <cellStyle name="Normal 2 2 2" xfId="1736" xr:uid="{00000000-0005-0000-0000-0000198C0000}"/>
    <cellStyle name="Normal 2 2 2 2" xfId="1737" xr:uid="{00000000-0005-0000-0000-00001A8C0000}"/>
    <cellStyle name="Normal 2 2 2 3" xfId="1738" xr:uid="{00000000-0005-0000-0000-00001B8C0000}"/>
    <cellStyle name="Normal 2 2 2 4" xfId="36743" xr:uid="{00000000-0005-0000-0000-00001C8C0000}"/>
    <cellStyle name="Normal 2 2 3" xfId="1739" xr:uid="{00000000-0005-0000-0000-00001D8C0000}"/>
    <cellStyle name="Normal 2 2 3 2" xfId="36745" xr:uid="{00000000-0005-0000-0000-00001E8C0000}"/>
    <cellStyle name="Normal 2 2 3 2 2" xfId="36746" xr:uid="{00000000-0005-0000-0000-00001F8C0000}"/>
    <cellStyle name="Normal 2 2 3 2 2 2" xfId="36747" xr:uid="{00000000-0005-0000-0000-0000208C0000}"/>
    <cellStyle name="Normal 2 2 3 2 2 2 2" xfId="36748" xr:uid="{00000000-0005-0000-0000-0000218C0000}"/>
    <cellStyle name="Normal 2 2 3 2 2 3" xfId="36749" xr:uid="{00000000-0005-0000-0000-0000228C0000}"/>
    <cellStyle name="Normal 2 2 3 2 3" xfId="36750" xr:uid="{00000000-0005-0000-0000-0000238C0000}"/>
    <cellStyle name="Normal 2 2 3 2 3 2" xfId="36751" xr:uid="{00000000-0005-0000-0000-0000248C0000}"/>
    <cellStyle name="Normal 2 2 3 2 4" xfId="36752" xr:uid="{00000000-0005-0000-0000-0000258C0000}"/>
    <cellStyle name="Normal 2 2 3 3" xfId="36753" xr:uid="{00000000-0005-0000-0000-0000268C0000}"/>
    <cellStyle name="Normal 2 2 3 3 2" xfId="36754" xr:uid="{00000000-0005-0000-0000-0000278C0000}"/>
    <cellStyle name="Normal 2 2 3 3 2 2" xfId="36755" xr:uid="{00000000-0005-0000-0000-0000288C0000}"/>
    <cellStyle name="Normal 2 2 3 3 3" xfId="36756" xr:uid="{00000000-0005-0000-0000-0000298C0000}"/>
    <cellStyle name="Normal 2 2 3 4" xfId="36757" xr:uid="{00000000-0005-0000-0000-00002A8C0000}"/>
    <cellStyle name="Normal 2 2 3 4 2" xfId="36758" xr:uid="{00000000-0005-0000-0000-00002B8C0000}"/>
    <cellStyle name="Normal 2 2 3 4 2 2" xfId="36759" xr:uid="{00000000-0005-0000-0000-00002C8C0000}"/>
    <cellStyle name="Normal 2 2 3 4 3" xfId="36760" xr:uid="{00000000-0005-0000-0000-00002D8C0000}"/>
    <cellStyle name="Normal 2 2 3 5" xfId="36761" xr:uid="{00000000-0005-0000-0000-00002E8C0000}"/>
    <cellStyle name="Normal 2 2 3 5 2" xfId="36762" xr:uid="{00000000-0005-0000-0000-00002F8C0000}"/>
    <cellStyle name="Normal 2 2 3 5 2 2" xfId="36763" xr:uid="{00000000-0005-0000-0000-0000308C0000}"/>
    <cellStyle name="Normal 2 2 3 5 3" xfId="36764" xr:uid="{00000000-0005-0000-0000-0000318C0000}"/>
    <cellStyle name="Normal 2 2 3 6" xfId="36765" xr:uid="{00000000-0005-0000-0000-0000328C0000}"/>
    <cellStyle name="Normal 2 2 3 6 2" xfId="36766" xr:uid="{00000000-0005-0000-0000-0000338C0000}"/>
    <cellStyle name="Normal 2 2 3 7" xfId="36767" xr:uid="{00000000-0005-0000-0000-0000348C0000}"/>
    <cellStyle name="Normal 2 2 3 7 2" xfId="36768" xr:uid="{00000000-0005-0000-0000-0000358C0000}"/>
    <cellStyle name="Normal 2 2 3 8" xfId="36769" xr:uid="{00000000-0005-0000-0000-0000368C0000}"/>
    <cellStyle name="Normal 2 2 3 9" xfId="36744" xr:uid="{00000000-0005-0000-0000-0000378C0000}"/>
    <cellStyle name="Normal 2 2 4" xfId="1740" xr:uid="{00000000-0005-0000-0000-0000388C0000}"/>
    <cellStyle name="Normal 2 2 4 2" xfId="36771" xr:uid="{00000000-0005-0000-0000-0000398C0000}"/>
    <cellStyle name="Normal 2 2 4 2 2" xfId="36772" xr:uid="{00000000-0005-0000-0000-00003A8C0000}"/>
    <cellStyle name="Normal 2 2 4 2 2 2" xfId="36773" xr:uid="{00000000-0005-0000-0000-00003B8C0000}"/>
    <cellStyle name="Normal 2 2 4 2 3" xfId="36774" xr:uid="{00000000-0005-0000-0000-00003C8C0000}"/>
    <cellStyle name="Normal 2 2 4 3" xfId="36775" xr:uid="{00000000-0005-0000-0000-00003D8C0000}"/>
    <cellStyle name="Normal 2 2 4 3 2" xfId="36776" xr:uid="{00000000-0005-0000-0000-00003E8C0000}"/>
    <cellStyle name="Normal 2 2 4 4" xfId="36777" xr:uid="{00000000-0005-0000-0000-00003F8C0000}"/>
    <cellStyle name="Normal 2 2 4 5" xfId="36770" xr:uid="{00000000-0005-0000-0000-0000408C0000}"/>
    <cellStyle name="Normal 2 3" xfId="1741" xr:uid="{00000000-0005-0000-0000-0000418C0000}"/>
    <cellStyle name="Normal 2 3 10" xfId="36779" xr:uid="{00000000-0005-0000-0000-0000428C0000}"/>
    <cellStyle name="Normal 2 3 10 2" xfId="36780" xr:uid="{00000000-0005-0000-0000-0000438C0000}"/>
    <cellStyle name="Normal 2 3 10 2 2" xfId="36781" xr:uid="{00000000-0005-0000-0000-0000448C0000}"/>
    <cellStyle name="Normal 2 3 10 3" xfId="36782" xr:uid="{00000000-0005-0000-0000-0000458C0000}"/>
    <cellStyle name="Normal 2 3 11" xfId="36783" xr:uid="{00000000-0005-0000-0000-0000468C0000}"/>
    <cellStyle name="Normal 2 3 11 2" xfId="36784" xr:uid="{00000000-0005-0000-0000-0000478C0000}"/>
    <cellStyle name="Normal 2 3 12" xfId="36785" xr:uid="{00000000-0005-0000-0000-0000488C0000}"/>
    <cellStyle name="Normal 2 3 12 2" xfId="36786" xr:uid="{00000000-0005-0000-0000-0000498C0000}"/>
    <cellStyle name="Normal 2 3 13" xfId="36787" xr:uid="{00000000-0005-0000-0000-00004A8C0000}"/>
    <cellStyle name="Normal 2 3 14" xfId="36788" xr:uid="{00000000-0005-0000-0000-00004B8C0000}"/>
    <cellStyle name="Normal 2 3 15" xfId="36778" xr:uid="{00000000-0005-0000-0000-00004C8C0000}"/>
    <cellStyle name="Normal 2 3 2" xfId="2620" xr:uid="{00000000-0005-0000-0000-00004D8C0000}"/>
    <cellStyle name="Normal 2 3 2 10" xfId="36790" xr:uid="{00000000-0005-0000-0000-00004E8C0000}"/>
    <cellStyle name="Normal 2 3 2 10 2" xfId="36791" xr:uid="{00000000-0005-0000-0000-00004F8C0000}"/>
    <cellStyle name="Normal 2 3 2 11" xfId="36792" xr:uid="{00000000-0005-0000-0000-0000508C0000}"/>
    <cellStyle name="Normal 2 3 2 12" xfId="36793" xr:uid="{00000000-0005-0000-0000-0000518C0000}"/>
    <cellStyle name="Normal 2 3 2 13" xfId="36789" xr:uid="{00000000-0005-0000-0000-0000528C0000}"/>
    <cellStyle name="Normal 2 3 2 2" xfId="36794" xr:uid="{00000000-0005-0000-0000-0000538C0000}"/>
    <cellStyle name="Normal 2 3 2 2 10" xfId="36795" xr:uid="{00000000-0005-0000-0000-0000548C0000}"/>
    <cellStyle name="Normal 2 3 2 2 2" xfId="36796" xr:uid="{00000000-0005-0000-0000-0000558C0000}"/>
    <cellStyle name="Normal 2 3 2 2 2 2" xfId="36797" xr:uid="{00000000-0005-0000-0000-0000568C0000}"/>
    <cellStyle name="Normal 2 3 2 2 2 2 2" xfId="36798" xr:uid="{00000000-0005-0000-0000-0000578C0000}"/>
    <cellStyle name="Normal 2 3 2 2 2 2 2 2" xfId="36799" xr:uid="{00000000-0005-0000-0000-0000588C0000}"/>
    <cellStyle name="Normal 2 3 2 2 2 2 2 2 2" xfId="36800" xr:uid="{00000000-0005-0000-0000-0000598C0000}"/>
    <cellStyle name="Normal 2 3 2 2 2 2 2 3" xfId="36801" xr:uid="{00000000-0005-0000-0000-00005A8C0000}"/>
    <cellStyle name="Normal 2 3 2 2 2 2 3" xfId="36802" xr:uid="{00000000-0005-0000-0000-00005B8C0000}"/>
    <cellStyle name="Normal 2 3 2 2 2 2 3 2" xfId="36803" xr:uid="{00000000-0005-0000-0000-00005C8C0000}"/>
    <cellStyle name="Normal 2 3 2 2 2 2 3 2 2" xfId="36804" xr:uid="{00000000-0005-0000-0000-00005D8C0000}"/>
    <cellStyle name="Normal 2 3 2 2 2 2 3 3" xfId="36805" xr:uid="{00000000-0005-0000-0000-00005E8C0000}"/>
    <cellStyle name="Normal 2 3 2 2 2 2 4" xfId="36806" xr:uid="{00000000-0005-0000-0000-00005F8C0000}"/>
    <cellStyle name="Normal 2 3 2 2 2 2 4 2" xfId="36807" xr:uid="{00000000-0005-0000-0000-0000608C0000}"/>
    <cellStyle name="Normal 2 3 2 2 2 2 4 2 2" xfId="36808" xr:uid="{00000000-0005-0000-0000-0000618C0000}"/>
    <cellStyle name="Normal 2 3 2 2 2 2 4 3" xfId="36809" xr:uid="{00000000-0005-0000-0000-0000628C0000}"/>
    <cellStyle name="Normal 2 3 2 2 2 2 5" xfId="36810" xr:uid="{00000000-0005-0000-0000-0000638C0000}"/>
    <cellStyle name="Normal 2 3 2 2 2 2 5 2" xfId="36811" xr:uid="{00000000-0005-0000-0000-0000648C0000}"/>
    <cellStyle name="Normal 2 3 2 2 2 2 6" xfId="36812" xr:uid="{00000000-0005-0000-0000-0000658C0000}"/>
    <cellStyle name="Normal 2 3 2 2 2 2 6 2" xfId="36813" xr:uid="{00000000-0005-0000-0000-0000668C0000}"/>
    <cellStyle name="Normal 2 3 2 2 2 2 7" xfId="36814" xr:uid="{00000000-0005-0000-0000-0000678C0000}"/>
    <cellStyle name="Normal 2 3 2 2 2 3" xfId="36815" xr:uid="{00000000-0005-0000-0000-0000688C0000}"/>
    <cellStyle name="Normal 2 3 2 2 2 3 2" xfId="36816" xr:uid="{00000000-0005-0000-0000-0000698C0000}"/>
    <cellStyle name="Normal 2 3 2 2 2 3 2 2" xfId="36817" xr:uid="{00000000-0005-0000-0000-00006A8C0000}"/>
    <cellStyle name="Normal 2 3 2 2 2 3 2 2 2" xfId="36818" xr:uid="{00000000-0005-0000-0000-00006B8C0000}"/>
    <cellStyle name="Normal 2 3 2 2 2 3 2 3" xfId="36819" xr:uid="{00000000-0005-0000-0000-00006C8C0000}"/>
    <cellStyle name="Normal 2 3 2 2 2 3 3" xfId="36820" xr:uid="{00000000-0005-0000-0000-00006D8C0000}"/>
    <cellStyle name="Normal 2 3 2 2 2 3 3 2" xfId="36821" xr:uid="{00000000-0005-0000-0000-00006E8C0000}"/>
    <cellStyle name="Normal 2 3 2 2 2 3 4" xfId="36822" xr:uid="{00000000-0005-0000-0000-00006F8C0000}"/>
    <cellStyle name="Normal 2 3 2 2 2 4" xfId="36823" xr:uid="{00000000-0005-0000-0000-0000708C0000}"/>
    <cellStyle name="Normal 2 3 2 2 2 4 2" xfId="36824" xr:uid="{00000000-0005-0000-0000-0000718C0000}"/>
    <cellStyle name="Normal 2 3 2 2 2 4 2 2" xfId="36825" xr:uid="{00000000-0005-0000-0000-0000728C0000}"/>
    <cellStyle name="Normal 2 3 2 2 2 4 3" xfId="36826" xr:uid="{00000000-0005-0000-0000-0000738C0000}"/>
    <cellStyle name="Normal 2 3 2 2 2 5" xfId="36827" xr:uid="{00000000-0005-0000-0000-0000748C0000}"/>
    <cellStyle name="Normal 2 3 2 2 2 5 2" xfId="36828" xr:uid="{00000000-0005-0000-0000-0000758C0000}"/>
    <cellStyle name="Normal 2 3 2 2 2 5 2 2" xfId="36829" xr:uid="{00000000-0005-0000-0000-0000768C0000}"/>
    <cellStyle name="Normal 2 3 2 2 2 5 3" xfId="36830" xr:uid="{00000000-0005-0000-0000-0000778C0000}"/>
    <cellStyle name="Normal 2 3 2 2 2 6" xfId="36831" xr:uid="{00000000-0005-0000-0000-0000788C0000}"/>
    <cellStyle name="Normal 2 3 2 2 2 6 2" xfId="36832" xr:uid="{00000000-0005-0000-0000-0000798C0000}"/>
    <cellStyle name="Normal 2 3 2 2 2 6 2 2" xfId="36833" xr:uid="{00000000-0005-0000-0000-00007A8C0000}"/>
    <cellStyle name="Normal 2 3 2 2 2 6 3" xfId="36834" xr:uid="{00000000-0005-0000-0000-00007B8C0000}"/>
    <cellStyle name="Normal 2 3 2 2 2 7" xfId="36835" xr:uid="{00000000-0005-0000-0000-00007C8C0000}"/>
    <cellStyle name="Normal 2 3 2 2 2 7 2" xfId="36836" xr:uid="{00000000-0005-0000-0000-00007D8C0000}"/>
    <cellStyle name="Normal 2 3 2 2 2 8" xfId="36837" xr:uid="{00000000-0005-0000-0000-00007E8C0000}"/>
    <cellStyle name="Normal 2 3 2 2 2 8 2" xfId="36838" xr:uid="{00000000-0005-0000-0000-00007F8C0000}"/>
    <cellStyle name="Normal 2 3 2 2 2 9" xfId="36839" xr:uid="{00000000-0005-0000-0000-0000808C0000}"/>
    <cellStyle name="Normal 2 3 2 2 3" xfId="36840" xr:uid="{00000000-0005-0000-0000-0000818C0000}"/>
    <cellStyle name="Normal 2 3 2 2 3 2" xfId="36841" xr:uid="{00000000-0005-0000-0000-0000828C0000}"/>
    <cellStyle name="Normal 2 3 2 2 3 2 2" xfId="36842" xr:uid="{00000000-0005-0000-0000-0000838C0000}"/>
    <cellStyle name="Normal 2 3 2 2 3 2 2 2" xfId="36843" xr:uid="{00000000-0005-0000-0000-0000848C0000}"/>
    <cellStyle name="Normal 2 3 2 2 3 2 3" xfId="36844" xr:uid="{00000000-0005-0000-0000-0000858C0000}"/>
    <cellStyle name="Normal 2 3 2 2 3 3" xfId="36845" xr:uid="{00000000-0005-0000-0000-0000868C0000}"/>
    <cellStyle name="Normal 2 3 2 2 3 3 2" xfId="36846" xr:uid="{00000000-0005-0000-0000-0000878C0000}"/>
    <cellStyle name="Normal 2 3 2 2 3 3 2 2" xfId="36847" xr:uid="{00000000-0005-0000-0000-0000888C0000}"/>
    <cellStyle name="Normal 2 3 2 2 3 3 3" xfId="36848" xr:uid="{00000000-0005-0000-0000-0000898C0000}"/>
    <cellStyle name="Normal 2 3 2 2 3 4" xfId="36849" xr:uid="{00000000-0005-0000-0000-00008A8C0000}"/>
    <cellStyle name="Normal 2 3 2 2 3 4 2" xfId="36850" xr:uid="{00000000-0005-0000-0000-00008B8C0000}"/>
    <cellStyle name="Normal 2 3 2 2 3 4 2 2" xfId="36851" xr:uid="{00000000-0005-0000-0000-00008C8C0000}"/>
    <cellStyle name="Normal 2 3 2 2 3 4 3" xfId="36852" xr:uid="{00000000-0005-0000-0000-00008D8C0000}"/>
    <cellStyle name="Normal 2 3 2 2 3 5" xfId="36853" xr:uid="{00000000-0005-0000-0000-00008E8C0000}"/>
    <cellStyle name="Normal 2 3 2 2 3 5 2" xfId="36854" xr:uid="{00000000-0005-0000-0000-00008F8C0000}"/>
    <cellStyle name="Normal 2 3 2 2 3 6" xfId="36855" xr:uid="{00000000-0005-0000-0000-0000908C0000}"/>
    <cellStyle name="Normal 2 3 2 2 3 6 2" xfId="36856" xr:uid="{00000000-0005-0000-0000-0000918C0000}"/>
    <cellStyle name="Normal 2 3 2 2 3 7" xfId="36857" xr:uid="{00000000-0005-0000-0000-0000928C0000}"/>
    <cellStyle name="Normal 2 3 2 2 4" xfId="36858" xr:uid="{00000000-0005-0000-0000-0000938C0000}"/>
    <cellStyle name="Normal 2 3 2 2 4 2" xfId="36859" xr:uid="{00000000-0005-0000-0000-0000948C0000}"/>
    <cellStyle name="Normal 2 3 2 2 4 2 2" xfId="36860" xr:uid="{00000000-0005-0000-0000-0000958C0000}"/>
    <cellStyle name="Normal 2 3 2 2 4 2 2 2" xfId="36861" xr:uid="{00000000-0005-0000-0000-0000968C0000}"/>
    <cellStyle name="Normal 2 3 2 2 4 2 3" xfId="36862" xr:uid="{00000000-0005-0000-0000-0000978C0000}"/>
    <cellStyle name="Normal 2 3 2 2 4 3" xfId="36863" xr:uid="{00000000-0005-0000-0000-0000988C0000}"/>
    <cellStyle name="Normal 2 3 2 2 4 3 2" xfId="36864" xr:uid="{00000000-0005-0000-0000-0000998C0000}"/>
    <cellStyle name="Normal 2 3 2 2 4 4" xfId="36865" xr:uid="{00000000-0005-0000-0000-00009A8C0000}"/>
    <cellStyle name="Normal 2 3 2 2 5" xfId="36866" xr:uid="{00000000-0005-0000-0000-00009B8C0000}"/>
    <cellStyle name="Normal 2 3 2 2 5 2" xfId="36867" xr:uid="{00000000-0005-0000-0000-00009C8C0000}"/>
    <cellStyle name="Normal 2 3 2 2 5 2 2" xfId="36868" xr:uid="{00000000-0005-0000-0000-00009D8C0000}"/>
    <cellStyle name="Normal 2 3 2 2 5 3" xfId="36869" xr:uid="{00000000-0005-0000-0000-00009E8C0000}"/>
    <cellStyle name="Normal 2 3 2 2 6" xfId="36870" xr:uid="{00000000-0005-0000-0000-00009F8C0000}"/>
    <cellStyle name="Normal 2 3 2 2 6 2" xfId="36871" xr:uid="{00000000-0005-0000-0000-0000A08C0000}"/>
    <cellStyle name="Normal 2 3 2 2 6 2 2" xfId="36872" xr:uid="{00000000-0005-0000-0000-0000A18C0000}"/>
    <cellStyle name="Normal 2 3 2 2 6 3" xfId="36873" xr:uid="{00000000-0005-0000-0000-0000A28C0000}"/>
    <cellStyle name="Normal 2 3 2 2 7" xfId="36874" xr:uid="{00000000-0005-0000-0000-0000A38C0000}"/>
    <cellStyle name="Normal 2 3 2 2 7 2" xfId="36875" xr:uid="{00000000-0005-0000-0000-0000A48C0000}"/>
    <cellStyle name="Normal 2 3 2 2 7 2 2" xfId="36876" xr:uid="{00000000-0005-0000-0000-0000A58C0000}"/>
    <cellStyle name="Normal 2 3 2 2 7 3" xfId="36877" xr:uid="{00000000-0005-0000-0000-0000A68C0000}"/>
    <cellStyle name="Normal 2 3 2 2 8" xfId="36878" xr:uid="{00000000-0005-0000-0000-0000A78C0000}"/>
    <cellStyle name="Normal 2 3 2 2 8 2" xfId="36879" xr:uid="{00000000-0005-0000-0000-0000A88C0000}"/>
    <cellStyle name="Normal 2 3 2 2 9" xfId="36880" xr:uid="{00000000-0005-0000-0000-0000A98C0000}"/>
    <cellStyle name="Normal 2 3 2 2 9 2" xfId="36881" xr:uid="{00000000-0005-0000-0000-0000AA8C0000}"/>
    <cellStyle name="Normal 2 3 2 3" xfId="36882" xr:uid="{00000000-0005-0000-0000-0000AB8C0000}"/>
    <cellStyle name="Normal 2 3 2 3 2" xfId="36883" xr:uid="{00000000-0005-0000-0000-0000AC8C0000}"/>
    <cellStyle name="Normal 2 3 2 3 2 2" xfId="36884" xr:uid="{00000000-0005-0000-0000-0000AD8C0000}"/>
    <cellStyle name="Normal 2 3 2 3 2 2 2" xfId="36885" xr:uid="{00000000-0005-0000-0000-0000AE8C0000}"/>
    <cellStyle name="Normal 2 3 2 3 2 2 2 2" xfId="36886" xr:uid="{00000000-0005-0000-0000-0000AF8C0000}"/>
    <cellStyle name="Normal 2 3 2 3 2 2 3" xfId="36887" xr:uid="{00000000-0005-0000-0000-0000B08C0000}"/>
    <cellStyle name="Normal 2 3 2 3 2 3" xfId="36888" xr:uid="{00000000-0005-0000-0000-0000B18C0000}"/>
    <cellStyle name="Normal 2 3 2 3 2 3 2" xfId="36889" xr:uid="{00000000-0005-0000-0000-0000B28C0000}"/>
    <cellStyle name="Normal 2 3 2 3 2 3 2 2" xfId="36890" xr:uid="{00000000-0005-0000-0000-0000B38C0000}"/>
    <cellStyle name="Normal 2 3 2 3 2 3 3" xfId="36891" xr:uid="{00000000-0005-0000-0000-0000B48C0000}"/>
    <cellStyle name="Normal 2 3 2 3 2 4" xfId="36892" xr:uid="{00000000-0005-0000-0000-0000B58C0000}"/>
    <cellStyle name="Normal 2 3 2 3 2 4 2" xfId="36893" xr:uid="{00000000-0005-0000-0000-0000B68C0000}"/>
    <cellStyle name="Normal 2 3 2 3 2 4 2 2" xfId="36894" xr:uid="{00000000-0005-0000-0000-0000B78C0000}"/>
    <cellStyle name="Normal 2 3 2 3 2 4 3" xfId="36895" xr:uid="{00000000-0005-0000-0000-0000B88C0000}"/>
    <cellStyle name="Normal 2 3 2 3 2 5" xfId="36896" xr:uid="{00000000-0005-0000-0000-0000B98C0000}"/>
    <cellStyle name="Normal 2 3 2 3 2 5 2" xfId="36897" xr:uid="{00000000-0005-0000-0000-0000BA8C0000}"/>
    <cellStyle name="Normal 2 3 2 3 2 6" xfId="36898" xr:uid="{00000000-0005-0000-0000-0000BB8C0000}"/>
    <cellStyle name="Normal 2 3 2 3 2 6 2" xfId="36899" xr:uid="{00000000-0005-0000-0000-0000BC8C0000}"/>
    <cellStyle name="Normal 2 3 2 3 2 7" xfId="36900" xr:uid="{00000000-0005-0000-0000-0000BD8C0000}"/>
    <cellStyle name="Normal 2 3 2 3 3" xfId="36901" xr:uid="{00000000-0005-0000-0000-0000BE8C0000}"/>
    <cellStyle name="Normal 2 3 2 3 3 2" xfId="36902" xr:uid="{00000000-0005-0000-0000-0000BF8C0000}"/>
    <cellStyle name="Normal 2 3 2 3 3 2 2" xfId="36903" xr:uid="{00000000-0005-0000-0000-0000C08C0000}"/>
    <cellStyle name="Normal 2 3 2 3 3 2 2 2" xfId="36904" xr:uid="{00000000-0005-0000-0000-0000C18C0000}"/>
    <cellStyle name="Normal 2 3 2 3 3 2 3" xfId="36905" xr:uid="{00000000-0005-0000-0000-0000C28C0000}"/>
    <cellStyle name="Normal 2 3 2 3 3 3" xfId="36906" xr:uid="{00000000-0005-0000-0000-0000C38C0000}"/>
    <cellStyle name="Normal 2 3 2 3 3 3 2" xfId="36907" xr:uid="{00000000-0005-0000-0000-0000C48C0000}"/>
    <cellStyle name="Normal 2 3 2 3 3 4" xfId="36908" xr:uid="{00000000-0005-0000-0000-0000C58C0000}"/>
    <cellStyle name="Normal 2 3 2 3 4" xfId="36909" xr:uid="{00000000-0005-0000-0000-0000C68C0000}"/>
    <cellStyle name="Normal 2 3 2 3 4 2" xfId="36910" xr:uid="{00000000-0005-0000-0000-0000C78C0000}"/>
    <cellStyle name="Normal 2 3 2 3 4 2 2" xfId="36911" xr:uid="{00000000-0005-0000-0000-0000C88C0000}"/>
    <cellStyle name="Normal 2 3 2 3 4 3" xfId="36912" xr:uid="{00000000-0005-0000-0000-0000C98C0000}"/>
    <cellStyle name="Normal 2 3 2 3 5" xfId="36913" xr:uid="{00000000-0005-0000-0000-0000CA8C0000}"/>
    <cellStyle name="Normal 2 3 2 3 5 2" xfId="36914" xr:uid="{00000000-0005-0000-0000-0000CB8C0000}"/>
    <cellStyle name="Normal 2 3 2 3 5 2 2" xfId="36915" xr:uid="{00000000-0005-0000-0000-0000CC8C0000}"/>
    <cellStyle name="Normal 2 3 2 3 5 3" xfId="36916" xr:uid="{00000000-0005-0000-0000-0000CD8C0000}"/>
    <cellStyle name="Normal 2 3 2 3 6" xfId="36917" xr:uid="{00000000-0005-0000-0000-0000CE8C0000}"/>
    <cellStyle name="Normal 2 3 2 3 6 2" xfId="36918" xr:uid="{00000000-0005-0000-0000-0000CF8C0000}"/>
    <cellStyle name="Normal 2 3 2 3 6 2 2" xfId="36919" xr:uid="{00000000-0005-0000-0000-0000D08C0000}"/>
    <cellStyle name="Normal 2 3 2 3 6 3" xfId="36920" xr:uid="{00000000-0005-0000-0000-0000D18C0000}"/>
    <cellStyle name="Normal 2 3 2 3 7" xfId="36921" xr:uid="{00000000-0005-0000-0000-0000D28C0000}"/>
    <cellStyle name="Normal 2 3 2 3 7 2" xfId="36922" xr:uid="{00000000-0005-0000-0000-0000D38C0000}"/>
    <cellStyle name="Normal 2 3 2 3 8" xfId="36923" xr:uid="{00000000-0005-0000-0000-0000D48C0000}"/>
    <cellStyle name="Normal 2 3 2 3 8 2" xfId="36924" xr:uid="{00000000-0005-0000-0000-0000D58C0000}"/>
    <cellStyle name="Normal 2 3 2 3 9" xfId="36925" xr:uid="{00000000-0005-0000-0000-0000D68C0000}"/>
    <cellStyle name="Normal 2 3 2 4" xfId="36926" xr:uid="{00000000-0005-0000-0000-0000D78C0000}"/>
    <cellStyle name="Normal 2 3 2 4 2" xfId="36927" xr:uid="{00000000-0005-0000-0000-0000D88C0000}"/>
    <cellStyle name="Normal 2 3 2 4 2 2" xfId="36928" xr:uid="{00000000-0005-0000-0000-0000D98C0000}"/>
    <cellStyle name="Normal 2 3 2 4 2 2 2" xfId="36929" xr:uid="{00000000-0005-0000-0000-0000DA8C0000}"/>
    <cellStyle name="Normal 2 3 2 4 2 3" xfId="36930" xr:uid="{00000000-0005-0000-0000-0000DB8C0000}"/>
    <cellStyle name="Normal 2 3 2 4 3" xfId="36931" xr:uid="{00000000-0005-0000-0000-0000DC8C0000}"/>
    <cellStyle name="Normal 2 3 2 4 3 2" xfId="36932" xr:uid="{00000000-0005-0000-0000-0000DD8C0000}"/>
    <cellStyle name="Normal 2 3 2 4 3 2 2" xfId="36933" xr:uid="{00000000-0005-0000-0000-0000DE8C0000}"/>
    <cellStyle name="Normal 2 3 2 4 3 3" xfId="36934" xr:uid="{00000000-0005-0000-0000-0000DF8C0000}"/>
    <cellStyle name="Normal 2 3 2 4 4" xfId="36935" xr:uid="{00000000-0005-0000-0000-0000E08C0000}"/>
    <cellStyle name="Normal 2 3 2 4 4 2" xfId="36936" xr:uid="{00000000-0005-0000-0000-0000E18C0000}"/>
    <cellStyle name="Normal 2 3 2 4 4 2 2" xfId="36937" xr:uid="{00000000-0005-0000-0000-0000E28C0000}"/>
    <cellStyle name="Normal 2 3 2 4 4 3" xfId="36938" xr:uid="{00000000-0005-0000-0000-0000E38C0000}"/>
    <cellStyle name="Normal 2 3 2 4 5" xfId="36939" xr:uid="{00000000-0005-0000-0000-0000E48C0000}"/>
    <cellStyle name="Normal 2 3 2 4 5 2" xfId="36940" xr:uid="{00000000-0005-0000-0000-0000E58C0000}"/>
    <cellStyle name="Normal 2 3 2 4 6" xfId="36941" xr:uid="{00000000-0005-0000-0000-0000E68C0000}"/>
    <cellStyle name="Normal 2 3 2 4 6 2" xfId="36942" xr:uid="{00000000-0005-0000-0000-0000E78C0000}"/>
    <cellStyle name="Normal 2 3 2 4 7" xfId="36943" xr:uid="{00000000-0005-0000-0000-0000E88C0000}"/>
    <cellStyle name="Normal 2 3 2 5" xfId="36944" xr:uid="{00000000-0005-0000-0000-0000E98C0000}"/>
    <cellStyle name="Normal 2 3 2 5 2" xfId="36945" xr:uid="{00000000-0005-0000-0000-0000EA8C0000}"/>
    <cellStyle name="Normal 2 3 2 5 2 2" xfId="36946" xr:uid="{00000000-0005-0000-0000-0000EB8C0000}"/>
    <cellStyle name="Normal 2 3 2 5 2 2 2" xfId="36947" xr:uid="{00000000-0005-0000-0000-0000EC8C0000}"/>
    <cellStyle name="Normal 2 3 2 5 2 3" xfId="36948" xr:uid="{00000000-0005-0000-0000-0000ED8C0000}"/>
    <cellStyle name="Normal 2 3 2 5 3" xfId="36949" xr:uid="{00000000-0005-0000-0000-0000EE8C0000}"/>
    <cellStyle name="Normal 2 3 2 5 3 2" xfId="36950" xr:uid="{00000000-0005-0000-0000-0000EF8C0000}"/>
    <cellStyle name="Normal 2 3 2 5 4" xfId="36951" xr:uid="{00000000-0005-0000-0000-0000F08C0000}"/>
    <cellStyle name="Normal 2 3 2 6" xfId="36952" xr:uid="{00000000-0005-0000-0000-0000F18C0000}"/>
    <cellStyle name="Normal 2 3 2 6 2" xfId="36953" xr:uid="{00000000-0005-0000-0000-0000F28C0000}"/>
    <cellStyle name="Normal 2 3 2 6 2 2" xfId="36954" xr:uid="{00000000-0005-0000-0000-0000F38C0000}"/>
    <cellStyle name="Normal 2 3 2 6 3" xfId="36955" xr:uid="{00000000-0005-0000-0000-0000F48C0000}"/>
    <cellStyle name="Normal 2 3 2 7" xfId="36956" xr:uid="{00000000-0005-0000-0000-0000F58C0000}"/>
    <cellStyle name="Normal 2 3 2 7 2" xfId="36957" xr:uid="{00000000-0005-0000-0000-0000F68C0000}"/>
    <cellStyle name="Normal 2 3 2 7 2 2" xfId="36958" xr:uid="{00000000-0005-0000-0000-0000F78C0000}"/>
    <cellStyle name="Normal 2 3 2 7 3" xfId="36959" xr:uid="{00000000-0005-0000-0000-0000F88C0000}"/>
    <cellStyle name="Normal 2 3 2 8" xfId="36960" xr:uid="{00000000-0005-0000-0000-0000F98C0000}"/>
    <cellStyle name="Normal 2 3 2 8 2" xfId="36961" xr:uid="{00000000-0005-0000-0000-0000FA8C0000}"/>
    <cellStyle name="Normal 2 3 2 8 2 2" xfId="36962" xr:uid="{00000000-0005-0000-0000-0000FB8C0000}"/>
    <cellStyle name="Normal 2 3 2 8 3" xfId="36963" xr:uid="{00000000-0005-0000-0000-0000FC8C0000}"/>
    <cellStyle name="Normal 2 3 2 9" xfId="36964" xr:uid="{00000000-0005-0000-0000-0000FD8C0000}"/>
    <cellStyle name="Normal 2 3 2 9 2" xfId="36965" xr:uid="{00000000-0005-0000-0000-0000FE8C0000}"/>
    <cellStyle name="Normal 2 3 3" xfId="2610" xr:uid="{00000000-0005-0000-0000-0000FF8C0000}"/>
    <cellStyle name="Normal 2 3 3 10" xfId="36967" xr:uid="{00000000-0005-0000-0000-0000008D0000}"/>
    <cellStyle name="Normal 2 3 3 10 2" xfId="36968" xr:uid="{00000000-0005-0000-0000-0000018D0000}"/>
    <cellStyle name="Normal 2 3 3 11" xfId="36969" xr:uid="{00000000-0005-0000-0000-0000028D0000}"/>
    <cellStyle name="Normal 2 3 3 12" xfId="36966" xr:uid="{00000000-0005-0000-0000-0000038D0000}"/>
    <cellStyle name="Normal 2 3 3 2" xfId="36970" xr:uid="{00000000-0005-0000-0000-0000048D0000}"/>
    <cellStyle name="Normal 2 3 3 2 10" xfId="36971" xr:uid="{00000000-0005-0000-0000-0000058D0000}"/>
    <cellStyle name="Normal 2 3 3 2 2" xfId="36972" xr:uid="{00000000-0005-0000-0000-0000068D0000}"/>
    <cellStyle name="Normal 2 3 3 2 2 2" xfId="36973" xr:uid="{00000000-0005-0000-0000-0000078D0000}"/>
    <cellStyle name="Normal 2 3 3 2 2 2 2" xfId="36974" xr:uid="{00000000-0005-0000-0000-0000088D0000}"/>
    <cellStyle name="Normal 2 3 3 2 2 2 2 2" xfId="36975" xr:uid="{00000000-0005-0000-0000-0000098D0000}"/>
    <cellStyle name="Normal 2 3 3 2 2 2 2 2 2" xfId="36976" xr:uid="{00000000-0005-0000-0000-00000A8D0000}"/>
    <cellStyle name="Normal 2 3 3 2 2 2 2 3" xfId="36977" xr:uid="{00000000-0005-0000-0000-00000B8D0000}"/>
    <cellStyle name="Normal 2 3 3 2 2 2 3" xfId="36978" xr:uid="{00000000-0005-0000-0000-00000C8D0000}"/>
    <cellStyle name="Normal 2 3 3 2 2 2 3 2" xfId="36979" xr:uid="{00000000-0005-0000-0000-00000D8D0000}"/>
    <cellStyle name="Normal 2 3 3 2 2 2 3 2 2" xfId="36980" xr:uid="{00000000-0005-0000-0000-00000E8D0000}"/>
    <cellStyle name="Normal 2 3 3 2 2 2 3 3" xfId="36981" xr:uid="{00000000-0005-0000-0000-00000F8D0000}"/>
    <cellStyle name="Normal 2 3 3 2 2 2 4" xfId="36982" xr:uid="{00000000-0005-0000-0000-0000108D0000}"/>
    <cellStyle name="Normal 2 3 3 2 2 2 4 2" xfId="36983" xr:uid="{00000000-0005-0000-0000-0000118D0000}"/>
    <cellStyle name="Normal 2 3 3 2 2 2 4 2 2" xfId="36984" xr:uid="{00000000-0005-0000-0000-0000128D0000}"/>
    <cellStyle name="Normal 2 3 3 2 2 2 4 3" xfId="36985" xr:uid="{00000000-0005-0000-0000-0000138D0000}"/>
    <cellStyle name="Normal 2 3 3 2 2 2 5" xfId="36986" xr:uid="{00000000-0005-0000-0000-0000148D0000}"/>
    <cellStyle name="Normal 2 3 3 2 2 2 5 2" xfId="36987" xr:uid="{00000000-0005-0000-0000-0000158D0000}"/>
    <cellStyle name="Normal 2 3 3 2 2 2 6" xfId="36988" xr:uid="{00000000-0005-0000-0000-0000168D0000}"/>
    <cellStyle name="Normal 2 3 3 2 2 2 6 2" xfId="36989" xr:uid="{00000000-0005-0000-0000-0000178D0000}"/>
    <cellStyle name="Normal 2 3 3 2 2 2 7" xfId="36990" xr:uid="{00000000-0005-0000-0000-0000188D0000}"/>
    <cellStyle name="Normal 2 3 3 2 2 3" xfId="36991" xr:uid="{00000000-0005-0000-0000-0000198D0000}"/>
    <cellStyle name="Normal 2 3 3 2 2 3 2" xfId="36992" xr:uid="{00000000-0005-0000-0000-00001A8D0000}"/>
    <cellStyle name="Normal 2 3 3 2 2 3 2 2" xfId="36993" xr:uid="{00000000-0005-0000-0000-00001B8D0000}"/>
    <cellStyle name="Normal 2 3 3 2 2 3 2 2 2" xfId="36994" xr:uid="{00000000-0005-0000-0000-00001C8D0000}"/>
    <cellStyle name="Normal 2 3 3 2 2 3 2 3" xfId="36995" xr:uid="{00000000-0005-0000-0000-00001D8D0000}"/>
    <cellStyle name="Normal 2 3 3 2 2 3 3" xfId="36996" xr:uid="{00000000-0005-0000-0000-00001E8D0000}"/>
    <cellStyle name="Normal 2 3 3 2 2 3 3 2" xfId="36997" xr:uid="{00000000-0005-0000-0000-00001F8D0000}"/>
    <cellStyle name="Normal 2 3 3 2 2 3 4" xfId="36998" xr:uid="{00000000-0005-0000-0000-0000208D0000}"/>
    <cellStyle name="Normal 2 3 3 2 2 4" xfId="36999" xr:uid="{00000000-0005-0000-0000-0000218D0000}"/>
    <cellStyle name="Normal 2 3 3 2 2 4 2" xfId="37000" xr:uid="{00000000-0005-0000-0000-0000228D0000}"/>
    <cellStyle name="Normal 2 3 3 2 2 4 2 2" xfId="37001" xr:uid="{00000000-0005-0000-0000-0000238D0000}"/>
    <cellStyle name="Normal 2 3 3 2 2 4 3" xfId="37002" xr:uid="{00000000-0005-0000-0000-0000248D0000}"/>
    <cellStyle name="Normal 2 3 3 2 2 5" xfId="37003" xr:uid="{00000000-0005-0000-0000-0000258D0000}"/>
    <cellStyle name="Normal 2 3 3 2 2 5 2" xfId="37004" xr:uid="{00000000-0005-0000-0000-0000268D0000}"/>
    <cellStyle name="Normal 2 3 3 2 2 5 2 2" xfId="37005" xr:uid="{00000000-0005-0000-0000-0000278D0000}"/>
    <cellStyle name="Normal 2 3 3 2 2 5 3" xfId="37006" xr:uid="{00000000-0005-0000-0000-0000288D0000}"/>
    <cellStyle name="Normal 2 3 3 2 2 6" xfId="37007" xr:uid="{00000000-0005-0000-0000-0000298D0000}"/>
    <cellStyle name="Normal 2 3 3 2 2 6 2" xfId="37008" xr:uid="{00000000-0005-0000-0000-00002A8D0000}"/>
    <cellStyle name="Normal 2 3 3 2 2 6 2 2" xfId="37009" xr:uid="{00000000-0005-0000-0000-00002B8D0000}"/>
    <cellStyle name="Normal 2 3 3 2 2 6 3" xfId="37010" xr:uid="{00000000-0005-0000-0000-00002C8D0000}"/>
    <cellStyle name="Normal 2 3 3 2 2 7" xfId="37011" xr:uid="{00000000-0005-0000-0000-00002D8D0000}"/>
    <cellStyle name="Normal 2 3 3 2 2 7 2" xfId="37012" xr:uid="{00000000-0005-0000-0000-00002E8D0000}"/>
    <cellStyle name="Normal 2 3 3 2 2 8" xfId="37013" xr:uid="{00000000-0005-0000-0000-00002F8D0000}"/>
    <cellStyle name="Normal 2 3 3 2 2 8 2" xfId="37014" xr:uid="{00000000-0005-0000-0000-0000308D0000}"/>
    <cellStyle name="Normal 2 3 3 2 2 9" xfId="37015" xr:uid="{00000000-0005-0000-0000-0000318D0000}"/>
    <cellStyle name="Normal 2 3 3 2 3" xfId="37016" xr:uid="{00000000-0005-0000-0000-0000328D0000}"/>
    <cellStyle name="Normal 2 3 3 2 3 2" xfId="37017" xr:uid="{00000000-0005-0000-0000-0000338D0000}"/>
    <cellStyle name="Normal 2 3 3 2 3 2 2" xfId="37018" xr:uid="{00000000-0005-0000-0000-0000348D0000}"/>
    <cellStyle name="Normal 2 3 3 2 3 2 2 2" xfId="37019" xr:uid="{00000000-0005-0000-0000-0000358D0000}"/>
    <cellStyle name="Normal 2 3 3 2 3 2 3" xfId="37020" xr:uid="{00000000-0005-0000-0000-0000368D0000}"/>
    <cellStyle name="Normal 2 3 3 2 3 3" xfId="37021" xr:uid="{00000000-0005-0000-0000-0000378D0000}"/>
    <cellStyle name="Normal 2 3 3 2 3 3 2" xfId="37022" xr:uid="{00000000-0005-0000-0000-0000388D0000}"/>
    <cellStyle name="Normal 2 3 3 2 3 3 2 2" xfId="37023" xr:uid="{00000000-0005-0000-0000-0000398D0000}"/>
    <cellStyle name="Normal 2 3 3 2 3 3 3" xfId="37024" xr:uid="{00000000-0005-0000-0000-00003A8D0000}"/>
    <cellStyle name="Normal 2 3 3 2 3 4" xfId="37025" xr:uid="{00000000-0005-0000-0000-00003B8D0000}"/>
    <cellStyle name="Normal 2 3 3 2 3 4 2" xfId="37026" xr:uid="{00000000-0005-0000-0000-00003C8D0000}"/>
    <cellStyle name="Normal 2 3 3 2 3 4 2 2" xfId="37027" xr:uid="{00000000-0005-0000-0000-00003D8D0000}"/>
    <cellStyle name="Normal 2 3 3 2 3 4 3" xfId="37028" xr:uid="{00000000-0005-0000-0000-00003E8D0000}"/>
    <cellStyle name="Normal 2 3 3 2 3 5" xfId="37029" xr:uid="{00000000-0005-0000-0000-00003F8D0000}"/>
    <cellStyle name="Normal 2 3 3 2 3 5 2" xfId="37030" xr:uid="{00000000-0005-0000-0000-0000408D0000}"/>
    <cellStyle name="Normal 2 3 3 2 3 6" xfId="37031" xr:uid="{00000000-0005-0000-0000-0000418D0000}"/>
    <cellStyle name="Normal 2 3 3 2 3 6 2" xfId="37032" xr:uid="{00000000-0005-0000-0000-0000428D0000}"/>
    <cellStyle name="Normal 2 3 3 2 3 7" xfId="37033" xr:uid="{00000000-0005-0000-0000-0000438D0000}"/>
    <cellStyle name="Normal 2 3 3 2 4" xfId="37034" xr:uid="{00000000-0005-0000-0000-0000448D0000}"/>
    <cellStyle name="Normal 2 3 3 2 4 2" xfId="37035" xr:uid="{00000000-0005-0000-0000-0000458D0000}"/>
    <cellStyle name="Normal 2 3 3 2 4 2 2" xfId="37036" xr:uid="{00000000-0005-0000-0000-0000468D0000}"/>
    <cellStyle name="Normal 2 3 3 2 4 2 2 2" xfId="37037" xr:uid="{00000000-0005-0000-0000-0000478D0000}"/>
    <cellStyle name="Normal 2 3 3 2 4 2 3" xfId="37038" xr:uid="{00000000-0005-0000-0000-0000488D0000}"/>
    <cellStyle name="Normal 2 3 3 2 4 3" xfId="37039" xr:uid="{00000000-0005-0000-0000-0000498D0000}"/>
    <cellStyle name="Normal 2 3 3 2 4 3 2" xfId="37040" xr:uid="{00000000-0005-0000-0000-00004A8D0000}"/>
    <cellStyle name="Normal 2 3 3 2 4 4" xfId="37041" xr:uid="{00000000-0005-0000-0000-00004B8D0000}"/>
    <cellStyle name="Normal 2 3 3 2 5" xfId="37042" xr:uid="{00000000-0005-0000-0000-00004C8D0000}"/>
    <cellStyle name="Normal 2 3 3 2 5 2" xfId="37043" xr:uid="{00000000-0005-0000-0000-00004D8D0000}"/>
    <cellStyle name="Normal 2 3 3 2 5 2 2" xfId="37044" xr:uid="{00000000-0005-0000-0000-00004E8D0000}"/>
    <cellStyle name="Normal 2 3 3 2 5 3" xfId="37045" xr:uid="{00000000-0005-0000-0000-00004F8D0000}"/>
    <cellStyle name="Normal 2 3 3 2 6" xfId="37046" xr:uid="{00000000-0005-0000-0000-0000508D0000}"/>
    <cellStyle name="Normal 2 3 3 2 6 2" xfId="37047" xr:uid="{00000000-0005-0000-0000-0000518D0000}"/>
    <cellStyle name="Normal 2 3 3 2 6 2 2" xfId="37048" xr:uid="{00000000-0005-0000-0000-0000528D0000}"/>
    <cellStyle name="Normal 2 3 3 2 6 3" xfId="37049" xr:uid="{00000000-0005-0000-0000-0000538D0000}"/>
    <cellStyle name="Normal 2 3 3 2 7" xfId="37050" xr:uid="{00000000-0005-0000-0000-0000548D0000}"/>
    <cellStyle name="Normal 2 3 3 2 7 2" xfId="37051" xr:uid="{00000000-0005-0000-0000-0000558D0000}"/>
    <cellStyle name="Normal 2 3 3 2 7 2 2" xfId="37052" xr:uid="{00000000-0005-0000-0000-0000568D0000}"/>
    <cellStyle name="Normal 2 3 3 2 7 3" xfId="37053" xr:uid="{00000000-0005-0000-0000-0000578D0000}"/>
    <cellStyle name="Normal 2 3 3 2 8" xfId="37054" xr:uid="{00000000-0005-0000-0000-0000588D0000}"/>
    <cellStyle name="Normal 2 3 3 2 8 2" xfId="37055" xr:uid="{00000000-0005-0000-0000-0000598D0000}"/>
    <cellStyle name="Normal 2 3 3 2 9" xfId="37056" xr:uid="{00000000-0005-0000-0000-00005A8D0000}"/>
    <cellStyle name="Normal 2 3 3 2 9 2" xfId="37057" xr:uid="{00000000-0005-0000-0000-00005B8D0000}"/>
    <cellStyle name="Normal 2 3 3 3" xfId="37058" xr:uid="{00000000-0005-0000-0000-00005C8D0000}"/>
    <cellStyle name="Normal 2 3 3 3 2" xfId="37059" xr:uid="{00000000-0005-0000-0000-00005D8D0000}"/>
    <cellStyle name="Normal 2 3 3 3 2 2" xfId="37060" xr:uid="{00000000-0005-0000-0000-00005E8D0000}"/>
    <cellStyle name="Normal 2 3 3 3 2 2 2" xfId="37061" xr:uid="{00000000-0005-0000-0000-00005F8D0000}"/>
    <cellStyle name="Normal 2 3 3 3 2 2 2 2" xfId="37062" xr:uid="{00000000-0005-0000-0000-0000608D0000}"/>
    <cellStyle name="Normal 2 3 3 3 2 2 3" xfId="37063" xr:uid="{00000000-0005-0000-0000-0000618D0000}"/>
    <cellStyle name="Normal 2 3 3 3 2 3" xfId="37064" xr:uid="{00000000-0005-0000-0000-0000628D0000}"/>
    <cellStyle name="Normal 2 3 3 3 2 3 2" xfId="37065" xr:uid="{00000000-0005-0000-0000-0000638D0000}"/>
    <cellStyle name="Normal 2 3 3 3 2 3 2 2" xfId="37066" xr:uid="{00000000-0005-0000-0000-0000648D0000}"/>
    <cellStyle name="Normal 2 3 3 3 2 3 3" xfId="37067" xr:uid="{00000000-0005-0000-0000-0000658D0000}"/>
    <cellStyle name="Normal 2 3 3 3 2 4" xfId="37068" xr:uid="{00000000-0005-0000-0000-0000668D0000}"/>
    <cellStyle name="Normal 2 3 3 3 2 4 2" xfId="37069" xr:uid="{00000000-0005-0000-0000-0000678D0000}"/>
    <cellStyle name="Normal 2 3 3 3 2 4 2 2" xfId="37070" xr:uid="{00000000-0005-0000-0000-0000688D0000}"/>
    <cellStyle name="Normal 2 3 3 3 2 4 3" xfId="37071" xr:uid="{00000000-0005-0000-0000-0000698D0000}"/>
    <cellStyle name="Normal 2 3 3 3 2 5" xfId="37072" xr:uid="{00000000-0005-0000-0000-00006A8D0000}"/>
    <cellStyle name="Normal 2 3 3 3 2 5 2" xfId="37073" xr:uid="{00000000-0005-0000-0000-00006B8D0000}"/>
    <cellStyle name="Normal 2 3 3 3 2 6" xfId="37074" xr:uid="{00000000-0005-0000-0000-00006C8D0000}"/>
    <cellStyle name="Normal 2 3 3 3 2 6 2" xfId="37075" xr:uid="{00000000-0005-0000-0000-00006D8D0000}"/>
    <cellStyle name="Normal 2 3 3 3 2 7" xfId="37076" xr:uid="{00000000-0005-0000-0000-00006E8D0000}"/>
    <cellStyle name="Normal 2 3 3 3 3" xfId="37077" xr:uid="{00000000-0005-0000-0000-00006F8D0000}"/>
    <cellStyle name="Normal 2 3 3 3 3 2" xfId="37078" xr:uid="{00000000-0005-0000-0000-0000708D0000}"/>
    <cellStyle name="Normal 2 3 3 3 3 2 2" xfId="37079" xr:uid="{00000000-0005-0000-0000-0000718D0000}"/>
    <cellStyle name="Normal 2 3 3 3 3 2 2 2" xfId="37080" xr:uid="{00000000-0005-0000-0000-0000728D0000}"/>
    <cellStyle name="Normal 2 3 3 3 3 2 3" xfId="37081" xr:uid="{00000000-0005-0000-0000-0000738D0000}"/>
    <cellStyle name="Normal 2 3 3 3 3 3" xfId="37082" xr:uid="{00000000-0005-0000-0000-0000748D0000}"/>
    <cellStyle name="Normal 2 3 3 3 3 3 2" xfId="37083" xr:uid="{00000000-0005-0000-0000-0000758D0000}"/>
    <cellStyle name="Normal 2 3 3 3 3 4" xfId="37084" xr:uid="{00000000-0005-0000-0000-0000768D0000}"/>
    <cellStyle name="Normal 2 3 3 3 4" xfId="37085" xr:uid="{00000000-0005-0000-0000-0000778D0000}"/>
    <cellStyle name="Normal 2 3 3 3 4 2" xfId="37086" xr:uid="{00000000-0005-0000-0000-0000788D0000}"/>
    <cellStyle name="Normal 2 3 3 3 4 2 2" xfId="37087" xr:uid="{00000000-0005-0000-0000-0000798D0000}"/>
    <cellStyle name="Normal 2 3 3 3 4 3" xfId="37088" xr:uid="{00000000-0005-0000-0000-00007A8D0000}"/>
    <cellStyle name="Normal 2 3 3 3 5" xfId="37089" xr:uid="{00000000-0005-0000-0000-00007B8D0000}"/>
    <cellStyle name="Normal 2 3 3 3 5 2" xfId="37090" xr:uid="{00000000-0005-0000-0000-00007C8D0000}"/>
    <cellStyle name="Normal 2 3 3 3 5 2 2" xfId="37091" xr:uid="{00000000-0005-0000-0000-00007D8D0000}"/>
    <cellStyle name="Normal 2 3 3 3 5 3" xfId="37092" xr:uid="{00000000-0005-0000-0000-00007E8D0000}"/>
    <cellStyle name="Normal 2 3 3 3 6" xfId="37093" xr:uid="{00000000-0005-0000-0000-00007F8D0000}"/>
    <cellStyle name="Normal 2 3 3 3 6 2" xfId="37094" xr:uid="{00000000-0005-0000-0000-0000808D0000}"/>
    <cellStyle name="Normal 2 3 3 3 6 2 2" xfId="37095" xr:uid="{00000000-0005-0000-0000-0000818D0000}"/>
    <cellStyle name="Normal 2 3 3 3 6 3" xfId="37096" xr:uid="{00000000-0005-0000-0000-0000828D0000}"/>
    <cellStyle name="Normal 2 3 3 3 7" xfId="37097" xr:uid="{00000000-0005-0000-0000-0000838D0000}"/>
    <cellStyle name="Normal 2 3 3 3 7 2" xfId="37098" xr:uid="{00000000-0005-0000-0000-0000848D0000}"/>
    <cellStyle name="Normal 2 3 3 3 8" xfId="37099" xr:uid="{00000000-0005-0000-0000-0000858D0000}"/>
    <cellStyle name="Normal 2 3 3 3 8 2" xfId="37100" xr:uid="{00000000-0005-0000-0000-0000868D0000}"/>
    <cellStyle name="Normal 2 3 3 3 9" xfId="37101" xr:uid="{00000000-0005-0000-0000-0000878D0000}"/>
    <cellStyle name="Normal 2 3 3 4" xfId="37102" xr:uid="{00000000-0005-0000-0000-0000888D0000}"/>
    <cellStyle name="Normal 2 3 3 4 2" xfId="37103" xr:uid="{00000000-0005-0000-0000-0000898D0000}"/>
    <cellStyle name="Normal 2 3 3 4 2 2" xfId="37104" xr:uid="{00000000-0005-0000-0000-00008A8D0000}"/>
    <cellStyle name="Normal 2 3 3 4 2 2 2" xfId="37105" xr:uid="{00000000-0005-0000-0000-00008B8D0000}"/>
    <cellStyle name="Normal 2 3 3 4 2 3" xfId="37106" xr:uid="{00000000-0005-0000-0000-00008C8D0000}"/>
    <cellStyle name="Normal 2 3 3 4 3" xfId="37107" xr:uid="{00000000-0005-0000-0000-00008D8D0000}"/>
    <cellStyle name="Normal 2 3 3 4 3 2" xfId="37108" xr:uid="{00000000-0005-0000-0000-00008E8D0000}"/>
    <cellStyle name="Normal 2 3 3 4 3 2 2" xfId="37109" xr:uid="{00000000-0005-0000-0000-00008F8D0000}"/>
    <cellStyle name="Normal 2 3 3 4 3 3" xfId="37110" xr:uid="{00000000-0005-0000-0000-0000908D0000}"/>
    <cellStyle name="Normal 2 3 3 4 4" xfId="37111" xr:uid="{00000000-0005-0000-0000-0000918D0000}"/>
    <cellStyle name="Normal 2 3 3 4 4 2" xfId="37112" xr:uid="{00000000-0005-0000-0000-0000928D0000}"/>
    <cellStyle name="Normal 2 3 3 4 4 2 2" xfId="37113" xr:uid="{00000000-0005-0000-0000-0000938D0000}"/>
    <cellStyle name="Normal 2 3 3 4 4 3" xfId="37114" xr:uid="{00000000-0005-0000-0000-0000948D0000}"/>
    <cellStyle name="Normal 2 3 3 4 5" xfId="37115" xr:uid="{00000000-0005-0000-0000-0000958D0000}"/>
    <cellStyle name="Normal 2 3 3 4 5 2" xfId="37116" xr:uid="{00000000-0005-0000-0000-0000968D0000}"/>
    <cellStyle name="Normal 2 3 3 4 6" xfId="37117" xr:uid="{00000000-0005-0000-0000-0000978D0000}"/>
    <cellStyle name="Normal 2 3 3 4 6 2" xfId="37118" xr:uid="{00000000-0005-0000-0000-0000988D0000}"/>
    <cellStyle name="Normal 2 3 3 4 7" xfId="37119" xr:uid="{00000000-0005-0000-0000-0000998D0000}"/>
    <cellStyle name="Normal 2 3 3 5" xfId="37120" xr:uid="{00000000-0005-0000-0000-00009A8D0000}"/>
    <cellStyle name="Normal 2 3 3 5 2" xfId="37121" xr:uid="{00000000-0005-0000-0000-00009B8D0000}"/>
    <cellStyle name="Normal 2 3 3 5 2 2" xfId="37122" xr:uid="{00000000-0005-0000-0000-00009C8D0000}"/>
    <cellStyle name="Normal 2 3 3 5 2 2 2" xfId="37123" xr:uid="{00000000-0005-0000-0000-00009D8D0000}"/>
    <cellStyle name="Normal 2 3 3 5 2 3" xfId="37124" xr:uid="{00000000-0005-0000-0000-00009E8D0000}"/>
    <cellStyle name="Normal 2 3 3 5 3" xfId="37125" xr:uid="{00000000-0005-0000-0000-00009F8D0000}"/>
    <cellStyle name="Normal 2 3 3 5 3 2" xfId="37126" xr:uid="{00000000-0005-0000-0000-0000A08D0000}"/>
    <cellStyle name="Normal 2 3 3 5 4" xfId="37127" xr:uid="{00000000-0005-0000-0000-0000A18D0000}"/>
    <cellStyle name="Normal 2 3 3 6" xfId="37128" xr:uid="{00000000-0005-0000-0000-0000A28D0000}"/>
    <cellStyle name="Normal 2 3 3 6 2" xfId="37129" xr:uid="{00000000-0005-0000-0000-0000A38D0000}"/>
    <cellStyle name="Normal 2 3 3 6 2 2" xfId="37130" xr:uid="{00000000-0005-0000-0000-0000A48D0000}"/>
    <cellStyle name="Normal 2 3 3 6 3" xfId="37131" xr:uid="{00000000-0005-0000-0000-0000A58D0000}"/>
    <cellStyle name="Normal 2 3 3 7" xfId="37132" xr:uid="{00000000-0005-0000-0000-0000A68D0000}"/>
    <cellStyle name="Normal 2 3 3 7 2" xfId="37133" xr:uid="{00000000-0005-0000-0000-0000A78D0000}"/>
    <cellStyle name="Normal 2 3 3 7 2 2" xfId="37134" xr:uid="{00000000-0005-0000-0000-0000A88D0000}"/>
    <cellStyle name="Normal 2 3 3 7 3" xfId="37135" xr:uid="{00000000-0005-0000-0000-0000A98D0000}"/>
    <cellStyle name="Normal 2 3 3 8" xfId="37136" xr:uid="{00000000-0005-0000-0000-0000AA8D0000}"/>
    <cellStyle name="Normal 2 3 3 8 2" xfId="37137" xr:uid="{00000000-0005-0000-0000-0000AB8D0000}"/>
    <cellStyle name="Normal 2 3 3 8 2 2" xfId="37138" xr:uid="{00000000-0005-0000-0000-0000AC8D0000}"/>
    <cellStyle name="Normal 2 3 3 8 3" xfId="37139" xr:uid="{00000000-0005-0000-0000-0000AD8D0000}"/>
    <cellStyle name="Normal 2 3 3 9" xfId="37140" xr:uid="{00000000-0005-0000-0000-0000AE8D0000}"/>
    <cellStyle name="Normal 2 3 3 9 2" xfId="37141" xr:uid="{00000000-0005-0000-0000-0000AF8D0000}"/>
    <cellStyle name="Normal 2 3 4" xfId="37142" xr:uid="{00000000-0005-0000-0000-0000B08D0000}"/>
    <cellStyle name="Normal 2 3 4 10" xfId="37143" xr:uid="{00000000-0005-0000-0000-0000B18D0000}"/>
    <cellStyle name="Normal 2 3 4 2" xfId="37144" xr:uid="{00000000-0005-0000-0000-0000B28D0000}"/>
    <cellStyle name="Normal 2 3 4 2 2" xfId="37145" xr:uid="{00000000-0005-0000-0000-0000B38D0000}"/>
    <cellStyle name="Normal 2 3 4 2 2 2" xfId="37146" xr:uid="{00000000-0005-0000-0000-0000B48D0000}"/>
    <cellStyle name="Normal 2 3 4 2 2 2 2" xfId="37147" xr:uid="{00000000-0005-0000-0000-0000B58D0000}"/>
    <cellStyle name="Normal 2 3 4 2 2 2 2 2" xfId="37148" xr:uid="{00000000-0005-0000-0000-0000B68D0000}"/>
    <cellStyle name="Normal 2 3 4 2 2 2 3" xfId="37149" xr:uid="{00000000-0005-0000-0000-0000B78D0000}"/>
    <cellStyle name="Normal 2 3 4 2 2 3" xfId="37150" xr:uid="{00000000-0005-0000-0000-0000B88D0000}"/>
    <cellStyle name="Normal 2 3 4 2 2 3 2" xfId="37151" xr:uid="{00000000-0005-0000-0000-0000B98D0000}"/>
    <cellStyle name="Normal 2 3 4 2 2 3 2 2" xfId="37152" xr:uid="{00000000-0005-0000-0000-0000BA8D0000}"/>
    <cellStyle name="Normal 2 3 4 2 2 3 3" xfId="37153" xr:uid="{00000000-0005-0000-0000-0000BB8D0000}"/>
    <cellStyle name="Normal 2 3 4 2 2 4" xfId="37154" xr:uid="{00000000-0005-0000-0000-0000BC8D0000}"/>
    <cellStyle name="Normal 2 3 4 2 2 4 2" xfId="37155" xr:uid="{00000000-0005-0000-0000-0000BD8D0000}"/>
    <cellStyle name="Normal 2 3 4 2 2 4 2 2" xfId="37156" xr:uid="{00000000-0005-0000-0000-0000BE8D0000}"/>
    <cellStyle name="Normal 2 3 4 2 2 4 3" xfId="37157" xr:uid="{00000000-0005-0000-0000-0000BF8D0000}"/>
    <cellStyle name="Normal 2 3 4 2 2 5" xfId="37158" xr:uid="{00000000-0005-0000-0000-0000C08D0000}"/>
    <cellStyle name="Normal 2 3 4 2 2 5 2" xfId="37159" xr:uid="{00000000-0005-0000-0000-0000C18D0000}"/>
    <cellStyle name="Normal 2 3 4 2 2 6" xfId="37160" xr:uid="{00000000-0005-0000-0000-0000C28D0000}"/>
    <cellStyle name="Normal 2 3 4 2 2 6 2" xfId="37161" xr:uid="{00000000-0005-0000-0000-0000C38D0000}"/>
    <cellStyle name="Normal 2 3 4 2 2 7" xfId="37162" xr:uid="{00000000-0005-0000-0000-0000C48D0000}"/>
    <cellStyle name="Normal 2 3 4 2 3" xfId="37163" xr:uid="{00000000-0005-0000-0000-0000C58D0000}"/>
    <cellStyle name="Normal 2 3 4 2 3 2" xfId="37164" xr:uid="{00000000-0005-0000-0000-0000C68D0000}"/>
    <cellStyle name="Normal 2 3 4 2 3 2 2" xfId="37165" xr:uid="{00000000-0005-0000-0000-0000C78D0000}"/>
    <cellStyle name="Normal 2 3 4 2 3 2 2 2" xfId="37166" xr:uid="{00000000-0005-0000-0000-0000C88D0000}"/>
    <cellStyle name="Normal 2 3 4 2 3 2 3" xfId="37167" xr:uid="{00000000-0005-0000-0000-0000C98D0000}"/>
    <cellStyle name="Normal 2 3 4 2 3 3" xfId="37168" xr:uid="{00000000-0005-0000-0000-0000CA8D0000}"/>
    <cellStyle name="Normal 2 3 4 2 3 3 2" xfId="37169" xr:uid="{00000000-0005-0000-0000-0000CB8D0000}"/>
    <cellStyle name="Normal 2 3 4 2 3 4" xfId="37170" xr:uid="{00000000-0005-0000-0000-0000CC8D0000}"/>
    <cellStyle name="Normal 2 3 4 2 4" xfId="37171" xr:uid="{00000000-0005-0000-0000-0000CD8D0000}"/>
    <cellStyle name="Normal 2 3 4 2 4 2" xfId="37172" xr:uid="{00000000-0005-0000-0000-0000CE8D0000}"/>
    <cellStyle name="Normal 2 3 4 2 4 2 2" xfId="37173" xr:uid="{00000000-0005-0000-0000-0000CF8D0000}"/>
    <cellStyle name="Normal 2 3 4 2 4 3" xfId="37174" xr:uid="{00000000-0005-0000-0000-0000D08D0000}"/>
    <cellStyle name="Normal 2 3 4 2 5" xfId="37175" xr:uid="{00000000-0005-0000-0000-0000D18D0000}"/>
    <cellStyle name="Normal 2 3 4 2 5 2" xfId="37176" xr:uid="{00000000-0005-0000-0000-0000D28D0000}"/>
    <cellStyle name="Normal 2 3 4 2 5 2 2" xfId="37177" xr:uid="{00000000-0005-0000-0000-0000D38D0000}"/>
    <cellStyle name="Normal 2 3 4 2 5 3" xfId="37178" xr:uid="{00000000-0005-0000-0000-0000D48D0000}"/>
    <cellStyle name="Normal 2 3 4 2 6" xfId="37179" xr:uid="{00000000-0005-0000-0000-0000D58D0000}"/>
    <cellStyle name="Normal 2 3 4 2 6 2" xfId="37180" xr:uid="{00000000-0005-0000-0000-0000D68D0000}"/>
    <cellStyle name="Normal 2 3 4 2 6 2 2" xfId="37181" xr:uid="{00000000-0005-0000-0000-0000D78D0000}"/>
    <cellStyle name="Normal 2 3 4 2 6 3" xfId="37182" xr:uid="{00000000-0005-0000-0000-0000D88D0000}"/>
    <cellStyle name="Normal 2 3 4 2 7" xfId="37183" xr:uid="{00000000-0005-0000-0000-0000D98D0000}"/>
    <cellStyle name="Normal 2 3 4 2 7 2" xfId="37184" xr:uid="{00000000-0005-0000-0000-0000DA8D0000}"/>
    <cellStyle name="Normal 2 3 4 2 8" xfId="37185" xr:uid="{00000000-0005-0000-0000-0000DB8D0000}"/>
    <cellStyle name="Normal 2 3 4 2 8 2" xfId="37186" xr:uid="{00000000-0005-0000-0000-0000DC8D0000}"/>
    <cellStyle name="Normal 2 3 4 2 9" xfId="37187" xr:uid="{00000000-0005-0000-0000-0000DD8D0000}"/>
    <cellStyle name="Normal 2 3 4 3" xfId="37188" xr:uid="{00000000-0005-0000-0000-0000DE8D0000}"/>
    <cellStyle name="Normal 2 3 4 3 2" xfId="37189" xr:uid="{00000000-0005-0000-0000-0000DF8D0000}"/>
    <cellStyle name="Normal 2 3 4 3 2 2" xfId="37190" xr:uid="{00000000-0005-0000-0000-0000E08D0000}"/>
    <cellStyle name="Normal 2 3 4 3 2 2 2" xfId="37191" xr:uid="{00000000-0005-0000-0000-0000E18D0000}"/>
    <cellStyle name="Normal 2 3 4 3 2 3" xfId="37192" xr:uid="{00000000-0005-0000-0000-0000E28D0000}"/>
    <cellStyle name="Normal 2 3 4 3 3" xfId="37193" xr:uid="{00000000-0005-0000-0000-0000E38D0000}"/>
    <cellStyle name="Normal 2 3 4 3 3 2" xfId="37194" xr:uid="{00000000-0005-0000-0000-0000E48D0000}"/>
    <cellStyle name="Normal 2 3 4 3 3 2 2" xfId="37195" xr:uid="{00000000-0005-0000-0000-0000E58D0000}"/>
    <cellStyle name="Normal 2 3 4 3 3 3" xfId="37196" xr:uid="{00000000-0005-0000-0000-0000E68D0000}"/>
    <cellStyle name="Normal 2 3 4 3 4" xfId="37197" xr:uid="{00000000-0005-0000-0000-0000E78D0000}"/>
    <cellStyle name="Normal 2 3 4 3 4 2" xfId="37198" xr:uid="{00000000-0005-0000-0000-0000E88D0000}"/>
    <cellStyle name="Normal 2 3 4 3 4 2 2" xfId="37199" xr:uid="{00000000-0005-0000-0000-0000E98D0000}"/>
    <cellStyle name="Normal 2 3 4 3 4 3" xfId="37200" xr:uid="{00000000-0005-0000-0000-0000EA8D0000}"/>
    <cellStyle name="Normal 2 3 4 3 5" xfId="37201" xr:uid="{00000000-0005-0000-0000-0000EB8D0000}"/>
    <cellStyle name="Normal 2 3 4 3 5 2" xfId="37202" xr:uid="{00000000-0005-0000-0000-0000EC8D0000}"/>
    <cellStyle name="Normal 2 3 4 3 6" xfId="37203" xr:uid="{00000000-0005-0000-0000-0000ED8D0000}"/>
    <cellStyle name="Normal 2 3 4 3 6 2" xfId="37204" xr:uid="{00000000-0005-0000-0000-0000EE8D0000}"/>
    <cellStyle name="Normal 2 3 4 3 7" xfId="37205" xr:uid="{00000000-0005-0000-0000-0000EF8D0000}"/>
    <cellStyle name="Normal 2 3 4 4" xfId="37206" xr:uid="{00000000-0005-0000-0000-0000F08D0000}"/>
    <cellStyle name="Normal 2 3 4 4 2" xfId="37207" xr:uid="{00000000-0005-0000-0000-0000F18D0000}"/>
    <cellStyle name="Normal 2 3 4 4 2 2" xfId="37208" xr:uid="{00000000-0005-0000-0000-0000F28D0000}"/>
    <cellStyle name="Normal 2 3 4 4 2 2 2" xfId="37209" xr:uid="{00000000-0005-0000-0000-0000F38D0000}"/>
    <cellStyle name="Normal 2 3 4 4 2 3" xfId="37210" xr:uid="{00000000-0005-0000-0000-0000F48D0000}"/>
    <cellStyle name="Normal 2 3 4 4 3" xfId="37211" xr:uid="{00000000-0005-0000-0000-0000F58D0000}"/>
    <cellStyle name="Normal 2 3 4 4 3 2" xfId="37212" xr:uid="{00000000-0005-0000-0000-0000F68D0000}"/>
    <cellStyle name="Normal 2 3 4 4 4" xfId="37213" xr:uid="{00000000-0005-0000-0000-0000F78D0000}"/>
    <cellStyle name="Normal 2 3 4 5" xfId="37214" xr:uid="{00000000-0005-0000-0000-0000F88D0000}"/>
    <cellStyle name="Normal 2 3 4 5 2" xfId="37215" xr:uid="{00000000-0005-0000-0000-0000F98D0000}"/>
    <cellStyle name="Normal 2 3 4 5 2 2" xfId="37216" xr:uid="{00000000-0005-0000-0000-0000FA8D0000}"/>
    <cellStyle name="Normal 2 3 4 5 3" xfId="37217" xr:uid="{00000000-0005-0000-0000-0000FB8D0000}"/>
    <cellStyle name="Normal 2 3 4 6" xfId="37218" xr:uid="{00000000-0005-0000-0000-0000FC8D0000}"/>
    <cellStyle name="Normal 2 3 4 6 2" xfId="37219" xr:uid="{00000000-0005-0000-0000-0000FD8D0000}"/>
    <cellStyle name="Normal 2 3 4 6 2 2" xfId="37220" xr:uid="{00000000-0005-0000-0000-0000FE8D0000}"/>
    <cellStyle name="Normal 2 3 4 6 3" xfId="37221" xr:uid="{00000000-0005-0000-0000-0000FF8D0000}"/>
    <cellStyle name="Normal 2 3 4 7" xfId="37222" xr:uid="{00000000-0005-0000-0000-0000008E0000}"/>
    <cellStyle name="Normal 2 3 4 7 2" xfId="37223" xr:uid="{00000000-0005-0000-0000-0000018E0000}"/>
    <cellStyle name="Normal 2 3 4 7 2 2" xfId="37224" xr:uid="{00000000-0005-0000-0000-0000028E0000}"/>
    <cellStyle name="Normal 2 3 4 7 3" xfId="37225" xr:uid="{00000000-0005-0000-0000-0000038E0000}"/>
    <cellStyle name="Normal 2 3 4 8" xfId="37226" xr:uid="{00000000-0005-0000-0000-0000048E0000}"/>
    <cellStyle name="Normal 2 3 4 8 2" xfId="37227" xr:uid="{00000000-0005-0000-0000-0000058E0000}"/>
    <cellStyle name="Normal 2 3 4 9" xfId="37228" xr:uid="{00000000-0005-0000-0000-0000068E0000}"/>
    <cellStyle name="Normal 2 3 4 9 2" xfId="37229" xr:uid="{00000000-0005-0000-0000-0000078E0000}"/>
    <cellStyle name="Normal 2 3 5" xfId="37230" xr:uid="{00000000-0005-0000-0000-0000088E0000}"/>
    <cellStyle name="Normal 2 3 5 2" xfId="37231" xr:uid="{00000000-0005-0000-0000-0000098E0000}"/>
    <cellStyle name="Normal 2 3 5 2 2" xfId="37232" xr:uid="{00000000-0005-0000-0000-00000A8E0000}"/>
    <cellStyle name="Normal 2 3 5 2 2 2" xfId="37233" xr:uid="{00000000-0005-0000-0000-00000B8E0000}"/>
    <cellStyle name="Normal 2 3 5 2 2 2 2" xfId="37234" xr:uid="{00000000-0005-0000-0000-00000C8E0000}"/>
    <cellStyle name="Normal 2 3 5 2 2 3" xfId="37235" xr:uid="{00000000-0005-0000-0000-00000D8E0000}"/>
    <cellStyle name="Normal 2 3 5 2 3" xfId="37236" xr:uid="{00000000-0005-0000-0000-00000E8E0000}"/>
    <cellStyle name="Normal 2 3 5 2 3 2" xfId="37237" xr:uid="{00000000-0005-0000-0000-00000F8E0000}"/>
    <cellStyle name="Normal 2 3 5 2 3 2 2" xfId="37238" xr:uid="{00000000-0005-0000-0000-0000108E0000}"/>
    <cellStyle name="Normal 2 3 5 2 3 3" xfId="37239" xr:uid="{00000000-0005-0000-0000-0000118E0000}"/>
    <cellStyle name="Normal 2 3 5 2 4" xfId="37240" xr:uid="{00000000-0005-0000-0000-0000128E0000}"/>
    <cellStyle name="Normal 2 3 5 2 4 2" xfId="37241" xr:uid="{00000000-0005-0000-0000-0000138E0000}"/>
    <cellStyle name="Normal 2 3 5 2 4 2 2" xfId="37242" xr:uid="{00000000-0005-0000-0000-0000148E0000}"/>
    <cellStyle name="Normal 2 3 5 2 4 3" xfId="37243" xr:uid="{00000000-0005-0000-0000-0000158E0000}"/>
    <cellStyle name="Normal 2 3 5 2 5" xfId="37244" xr:uid="{00000000-0005-0000-0000-0000168E0000}"/>
    <cellStyle name="Normal 2 3 5 2 5 2" xfId="37245" xr:uid="{00000000-0005-0000-0000-0000178E0000}"/>
    <cellStyle name="Normal 2 3 5 2 6" xfId="37246" xr:uid="{00000000-0005-0000-0000-0000188E0000}"/>
    <cellStyle name="Normal 2 3 5 2 6 2" xfId="37247" xr:uid="{00000000-0005-0000-0000-0000198E0000}"/>
    <cellStyle name="Normal 2 3 5 2 7" xfId="37248" xr:uid="{00000000-0005-0000-0000-00001A8E0000}"/>
    <cellStyle name="Normal 2 3 5 3" xfId="37249" xr:uid="{00000000-0005-0000-0000-00001B8E0000}"/>
    <cellStyle name="Normal 2 3 5 3 2" xfId="37250" xr:uid="{00000000-0005-0000-0000-00001C8E0000}"/>
    <cellStyle name="Normal 2 3 5 3 2 2" xfId="37251" xr:uid="{00000000-0005-0000-0000-00001D8E0000}"/>
    <cellStyle name="Normal 2 3 5 3 2 2 2" xfId="37252" xr:uid="{00000000-0005-0000-0000-00001E8E0000}"/>
    <cellStyle name="Normal 2 3 5 3 2 3" xfId="37253" xr:uid="{00000000-0005-0000-0000-00001F8E0000}"/>
    <cellStyle name="Normal 2 3 5 3 3" xfId="37254" xr:uid="{00000000-0005-0000-0000-0000208E0000}"/>
    <cellStyle name="Normal 2 3 5 3 3 2" xfId="37255" xr:uid="{00000000-0005-0000-0000-0000218E0000}"/>
    <cellStyle name="Normal 2 3 5 3 4" xfId="37256" xr:uid="{00000000-0005-0000-0000-0000228E0000}"/>
    <cellStyle name="Normal 2 3 5 4" xfId="37257" xr:uid="{00000000-0005-0000-0000-0000238E0000}"/>
    <cellStyle name="Normal 2 3 5 4 2" xfId="37258" xr:uid="{00000000-0005-0000-0000-0000248E0000}"/>
    <cellStyle name="Normal 2 3 5 4 2 2" xfId="37259" xr:uid="{00000000-0005-0000-0000-0000258E0000}"/>
    <cellStyle name="Normal 2 3 5 4 3" xfId="37260" xr:uid="{00000000-0005-0000-0000-0000268E0000}"/>
    <cellStyle name="Normal 2 3 5 5" xfId="37261" xr:uid="{00000000-0005-0000-0000-0000278E0000}"/>
    <cellStyle name="Normal 2 3 5 5 2" xfId="37262" xr:uid="{00000000-0005-0000-0000-0000288E0000}"/>
    <cellStyle name="Normal 2 3 5 5 2 2" xfId="37263" xr:uid="{00000000-0005-0000-0000-0000298E0000}"/>
    <cellStyle name="Normal 2 3 5 5 3" xfId="37264" xr:uid="{00000000-0005-0000-0000-00002A8E0000}"/>
    <cellStyle name="Normal 2 3 5 6" xfId="37265" xr:uid="{00000000-0005-0000-0000-00002B8E0000}"/>
    <cellStyle name="Normal 2 3 5 6 2" xfId="37266" xr:uid="{00000000-0005-0000-0000-00002C8E0000}"/>
    <cellStyle name="Normal 2 3 5 6 2 2" xfId="37267" xr:uid="{00000000-0005-0000-0000-00002D8E0000}"/>
    <cellStyle name="Normal 2 3 5 6 3" xfId="37268" xr:uid="{00000000-0005-0000-0000-00002E8E0000}"/>
    <cellStyle name="Normal 2 3 5 7" xfId="37269" xr:uid="{00000000-0005-0000-0000-00002F8E0000}"/>
    <cellStyle name="Normal 2 3 5 7 2" xfId="37270" xr:uid="{00000000-0005-0000-0000-0000308E0000}"/>
    <cellStyle name="Normal 2 3 5 8" xfId="37271" xr:uid="{00000000-0005-0000-0000-0000318E0000}"/>
    <cellStyle name="Normal 2 3 5 8 2" xfId="37272" xr:uid="{00000000-0005-0000-0000-0000328E0000}"/>
    <cellStyle name="Normal 2 3 5 9" xfId="37273" xr:uid="{00000000-0005-0000-0000-0000338E0000}"/>
    <cellStyle name="Normal 2 3 6" xfId="37274" xr:uid="{00000000-0005-0000-0000-0000348E0000}"/>
    <cellStyle name="Normal 2 3 6 2" xfId="37275" xr:uid="{00000000-0005-0000-0000-0000358E0000}"/>
    <cellStyle name="Normal 2 3 6 2 2" xfId="37276" xr:uid="{00000000-0005-0000-0000-0000368E0000}"/>
    <cellStyle name="Normal 2 3 6 2 2 2" xfId="37277" xr:uid="{00000000-0005-0000-0000-0000378E0000}"/>
    <cellStyle name="Normal 2 3 6 2 3" xfId="37278" xr:uid="{00000000-0005-0000-0000-0000388E0000}"/>
    <cellStyle name="Normal 2 3 6 3" xfId="37279" xr:uid="{00000000-0005-0000-0000-0000398E0000}"/>
    <cellStyle name="Normal 2 3 6 3 2" xfId="37280" xr:uid="{00000000-0005-0000-0000-00003A8E0000}"/>
    <cellStyle name="Normal 2 3 6 3 2 2" xfId="37281" xr:uid="{00000000-0005-0000-0000-00003B8E0000}"/>
    <cellStyle name="Normal 2 3 6 3 3" xfId="37282" xr:uid="{00000000-0005-0000-0000-00003C8E0000}"/>
    <cellStyle name="Normal 2 3 6 4" xfId="37283" xr:uid="{00000000-0005-0000-0000-00003D8E0000}"/>
    <cellStyle name="Normal 2 3 6 4 2" xfId="37284" xr:uid="{00000000-0005-0000-0000-00003E8E0000}"/>
    <cellStyle name="Normal 2 3 6 4 2 2" xfId="37285" xr:uid="{00000000-0005-0000-0000-00003F8E0000}"/>
    <cellStyle name="Normal 2 3 6 4 3" xfId="37286" xr:uid="{00000000-0005-0000-0000-0000408E0000}"/>
    <cellStyle name="Normal 2 3 6 5" xfId="37287" xr:uid="{00000000-0005-0000-0000-0000418E0000}"/>
    <cellStyle name="Normal 2 3 6 5 2" xfId="37288" xr:uid="{00000000-0005-0000-0000-0000428E0000}"/>
    <cellStyle name="Normal 2 3 6 6" xfId="37289" xr:uid="{00000000-0005-0000-0000-0000438E0000}"/>
    <cellStyle name="Normal 2 3 6 6 2" xfId="37290" xr:uid="{00000000-0005-0000-0000-0000448E0000}"/>
    <cellStyle name="Normal 2 3 6 7" xfId="37291" xr:uid="{00000000-0005-0000-0000-0000458E0000}"/>
    <cellStyle name="Normal 2 3 7" xfId="37292" xr:uid="{00000000-0005-0000-0000-0000468E0000}"/>
    <cellStyle name="Normal 2 3 7 2" xfId="37293" xr:uid="{00000000-0005-0000-0000-0000478E0000}"/>
    <cellStyle name="Normal 2 3 7 2 2" xfId="37294" xr:uid="{00000000-0005-0000-0000-0000488E0000}"/>
    <cellStyle name="Normal 2 3 7 2 2 2" xfId="37295" xr:uid="{00000000-0005-0000-0000-0000498E0000}"/>
    <cellStyle name="Normal 2 3 7 2 3" xfId="37296" xr:uid="{00000000-0005-0000-0000-00004A8E0000}"/>
    <cellStyle name="Normal 2 3 7 3" xfId="37297" xr:uid="{00000000-0005-0000-0000-00004B8E0000}"/>
    <cellStyle name="Normal 2 3 7 3 2" xfId="37298" xr:uid="{00000000-0005-0000-0000-00004C8E0000}"/>
    <cellStyle name="Normal 2 3 7 4" xfId="37299" xr:uid="{00000000-0005-0000-0000-00004D8E0000}"/>
    <cellStyle name="Normal 2 3 8" xfId="37300" xr:uid="{00000000-0005-0000-0000-00004E8E0000}"/>
    <cellStyle name="Normal 2 3 8 2" xfId="37301" xr:uid="{00000000-0005-0000-0000-00004F8E0000}"/>
    <cellStyle name="Normal 2 3 8 2 2" xfId="37302" xr:uid="{00000000-0005-0000-0000-0000508E0000}"/>
    <cellStyle name="Normal 2 3 8 3" xfId="37303" xr:uid="{00000000-0005-0000-0000-0000518E0000}"/>
    <cellStyle name="Normal 2 3 9" xfId="37304" xr:uid="{00000000-0005-0000-0000-0000528E0000}"/>
    <cellStyle name="Normal 2 3 9 2" xfId="37305" xr:uid="{00000000-0005-0000-0000-0000538E0000}"/>
    <cellStyle name="Normal 2 3 9 2 2" xfId="37306" xr:uid="{00000000-0005-0000-0000-0000548E0000}"/>
    <cellStyle name="Normal 2 3 9 3" xfId="37307" xr:uid="{00000000-0005-0000-0000-0000558E0000}"/>
    <cellStyle name="Normal 2 4" xfId="1742" xr:uid="{00000000-0005-0000-0000-0000568E0000}"/>
    <cellStyle name="Normal 2 4 10" xfId="37309" xr:uid="{00000000-0005-0000-0000-0000578E0000}"/>
    <cellStyle name="Normal 2 4 10 2" xfId="37310" xr:uid="{00000000-0005-0000-0000-0000588E0000}"/>
    <cellStyle name="Normal 2 4 10 2 2" xfId="37311" xr:uid="{00000000-0005-0000-0000-0000598E0000}"/>
    <cellStyle name="Normal 2 4 10 3" xfId="37312" xr:uid="{00000000-0005-0000-0000-00005A8E0000}"/>
    <cellStyle name="Normal 2 4 11" xfId="37313" xr:uid="{00000000-0005-0000-0000-00005B8E0000}"/>
    <cellStyle name="Normal 2 4 11 2" xfId="37314" xr:uid="{00000000-0005-0000-0000-00005C8E0000}"/>
    <cellStyle name="Normal 2 4 12" xfId="37315" xr:uid="{00000000-0005-0000-0000-00005D8E0000}"/>
    <cellStyle name="Normal 2 4 12 2" xfId="37316" xr:uid="{00000000-0005-0000-0000-00005E8E0000}"/>
    <cellStyle name="Normal 2 4 13" xfId="37317" xr:uid="{00000000-0005-0000-0000-00005F8E0000}"/>
    <cellStyle name="Normal 2 4 14" xfId="37318" xr:uid="{00000000-0005-0000-0000-0000608E0000}"/>
    <cellStyle name="Normal 2 4 15" xfId="37308" xr:uid="{00000000-0005-0000-0000-0000618E0000}"/>
    <cellStyle name="Normal 2 4 2" xfId="1743" xr:uid="{00000000-0005-0000-0000-0000628E0000}"/>
    <cellStyle name="Normal 2 4 2 10" xfId="37320" xr:uid="{00000000-0005-0000-0000-0000638E0000}"/>
    <cellStyle name="Normal 2 4 2 10 2" xfId="37321" xr:uid="{00000000-0005-0000-0000-0000648E0000}"/>
    <cellStyle name="Normal 2 4 2 11" xfId="37322" xr:uid="{00000000-0005-0000-0000-0000658E0000}"/>
    <cellStyle name="Normal 2 4 2 12" xfId="37323" xr:uid="{00000000-0005-0000-0000-0000668E0000}"/>
    <cellStyle name="Normal 2 4 2 13" xfId="37319" xr:uid="{00000000-0005-0000-0000-0000678E0000}"/>
    <cellStyle name="Normal 2 4 2 2" xfId="37324" xr:uid="{00000000-0005-0000-0000-0000688E0000}"/>
    <cellStyle name="Normal 2 4 2 2 10" xfId="37325" xr:uid="{00000000-0005-0000-0000-0000698E0000}"/>
    <cellStyle name="Normal 2 4 2 2 11" xfId="37326" xr:uid="{00000000-0005-0000-0000-00006A8E0000}"/>
    <cellStyle name="Normal 2 4 2 2 2" xfId="37327" xr:uid="{00000000-0005-0000-0000-00006B8E0000}"/>
    <cellStyle name="Normal 2 4 2 2 2 2" xfId="37328" xr:uid="{00000000-0005-0000-0000-00006C8E0000}"/>
    <cellStyle name="Normal 2 4 2 2 2 2 2" xfId="37329" xr:uid="{00000000-0005-0000-0000-00006D8E0000}"/>
    <cellStyle name="Normal 2 4 2 2 2 2 2 2" xfId="37330" xr:uid="{00000000-0005-0000-0000-00006E8E0000}"/>
    <cellStyle name="Normal 2 4 2 2 2 2 2 2 2" xfId="37331" xr:uid="{00000000-0005-0000-0000-00006F8E0000}"/>
    <cellStyle name="Normal 2 4 2 2 2 2 2 3" xfId="37332" xr:uid="{00000000-0005-0000-0000-0000708E0000}"/>
    <cellStyle name="Normal 2 4 2 2 2 2 3" xfId="37333" xr:uid="{00000000-0005-0000-0000-0000718E0000}"/>
    <cellStyle name="Normal 2 4 2 2 2 2 3 2" xfId="37334" xr:uid="{00000000-0005-0000-0000-0000728E0000}"/>
    <cellStyle name="Normal 2 4 2 2 2 2 3 2 2" xfId="37335" xr:uid="{00000000-0005-0000-0000-0000738E0000}"/>
    <cellStyle name="Normal 2 4 2 2 2 2 3 3" xfId="37336" xr:uid="{00000000-0005-0000-0000-0000748E0000}"/>
    <cellStyle name="Normal 2 4 2 2 2 2 4" xfId="37337" xr:uid="{00000000-0005-0000-0000-0000758E0000}"/>
    <cellStyle name="Normal 2 4 2 2 2 2 4 2" xfId="37338" xr:uid="{00000000-0005-0000-0000-0000768E0000}"/>
    <cellStyle name="Normal 2 4 2 2 2 2 4 2 2" xfId="37339" xr:uid="{00000000-0005-0000-0000-0000778E0000}"/>
    <cellStyle name="Normal 2 4 2 2 2 2 4 3" xfId="37340" xr:uid="{00000000-0005-0000-0000-0000788E0000}"/>
    <cellStyle name="Normal 2 4 2 2 2 2 5" xfId="37341" xr:uid="{00000000-0005-0000-0000-0000798E0000}"/>
    <cellStyle name="Normal 2 4 2 2 2 2 5 2" xfId="37342" xr:uid="{00000000-0005-0000-0000-00007A8E0000}"/>
    <cellStyle name="Normal 2 4 2 2 2 2 6" xfId="37343" xr:uid="{00000000-0005-0000-0000-00007B8E0000}"/>
    <cellStyle name="Normal 2 4 2 2 2 2 6 2" xfId="37344" xr:uid="{00000000-0005-0000-0000-00007C8E0000}"/>
    <cellStyle name="Normal 2 4 2 2 2 2 7" xfId="37345" xr:uid="{00000000-0005-0000-0000-00007D8E0000}"/>
    <cellStyle name="Normal 2 4 2 2 2 3" xfId="37346" xr:uid="{00000000-0005-0000-0000-00007E8E0000}"/>
    <cellStyle name="Normal 2 4 2 2 2 3 2" xfId="37347" xr:uid="{00000000-0005-0000-0000-00007F8E0000}"/>
    <cellStyle name="Normal 2 4 2 2 2 3 2 2" xfId="37348" xr:uid="{00000000-0005-0000-0000-0000808E0000}"/>
    <cellStyle name="Normal 2 4 2 2 2 3 2 2 2" xfId="37349" xr:uid="{00000000-0005-0000-0000-0000818E0000}"/>
    <cellStyle name="Normal 2 4 2 2 2 3 2 3" xfId="37350" xr:uid="{00000000-0005-0000-0000-0000828E0000}"/>
    <cellStyle name="Normal 2 4 2 2 2 3 3" xfId="37351" xr:uid="{00000000-0005-0000-0000-0000838E0000}"/>
    <cellStyle name="Normal 2 4 2 2 2 3 3 2" xfId="37352" xr:uid="{00000000-0005-0000-0000-0000848E0000}"/>
    <cellStyle name="Normal 2 4 2 2 2 3 4" xfId="37353" xr:uid="{00000000-0005-0000-0000-0000858E0000}"/>
    <cellStyle name="Normal 2 4 2 2 2 4" xfId="37354" xr:uid="{00000000-0005-0000-0000-0000868E0000}"/>
    <cellStyle name="Normal 2 4 2 2 2 4 2" xfId="37355" xr:uid="{00000000-0005-0000-0000-0000878E0000}"/>
    <cellStyle name="Normal 2 4 2 2 2 4 2 2" xfId="37356" xr:uid="{00000000-0005-0000-0000-0000888E0000}"/>
    <cellStyle name="Normal 2 4 2 2 2 4 3" xfId="37357" xr:uid="{00000000-0005-0000-0000-0000898E0000}"/>
    <cellStyle name="Normal 2 4 2 2 2 5" xfId="37358" xr:uid="{00000000-0005-0000-0000-00008A8E0000}"/>
    <cellStyle name="Normal 2 4 2 2 2 5 2" xfId="37359" xr:uid="{00000000-0005-0000-0000-00008B8E0000}"/>
    <cellStyle name="Normal 2 4 2 2 2 5 2 2" xfId="37360" xr:uid="{00000000-0005-0000-0000-00008C8E0000}"/>
    <cellStyle name="Normal 2 4 2 2 2 5 3" xfId="37361" xr:uid="{00000000-0005-0000-0000-00008D8E0000}"/>
    <cellStyle name="Normal 2 4 2 2 2 6" xfId="37362" xr:uid="{00000000-0005-0000-0000-00008E8E0000}"/>
    <cellStyle name="Normal 2 4 2 2 2 6 2" xfId="37363" xr:uid="{00000000-0005-0000-0000-00008F8E0000}"/>
    <cellStyle name="Normal 2 4 2 2 2 6 2 2" xfId="37364" xr:uid="{00000000-0005-0000-0000-0000908E0000}"/>
    <cellStyle name="Normal 2 4 2 2 2 6 3" xfId="37365" xr:uid="{00000000-0005-0000-0000-0000918E0000}"/>
    <cellStyle name="Normal 2 4 2 2 2 7" xfId="37366" xr:uid="{00000000-0005-0000-0000-0000928E0000}"/>
    <cellStyle name="Normal 2 4 2 2 2 7 2" xfId="37367" xr:uid="{00000000-0005-0000-0000-0000938E0000}"/>
    <cellStyle name="Normal 2 4 2 2 2 8" xfId="37368" xr:uid="{00000000-0005-0000-0000-0000948E0000}"/>
    <cellStyle name="Normal 2 4 2 2 2 8 2" xfId="37369" xr:uid="{00000000-0005-0000-0000-0000958E0000}"/>
    <cellStyle name="Normal 2 4 2 2 2 9" xfId="37370" xr:uid="{00000000-0005-0000-0000-0000968E0000}"/>
    <cellStyle name="Normal 2 4 2 2 3" xfId="37371" xr:uid="{00000000-0005-0000-0000-0000978E0000}"/>
    <cellStyle name="Normal 2 4 2 2 3 2" xfId="37372" xr:uid="{00000000-0005-0000-0000-0000988E0000}"/>
    <cellStyle name="Normal 2 4 2 2 3 2 2" xfId="37373" xr:uid="{00000000-0005-0000-0000-0000998E0000}"/>
    <cellStyle name="Normal 2 4 2 2 3 2 2 2" xfId="37374" xr:uid="{00000000-0005-0000-0000-00009A8E0000}"/>
    <cellStyle name="Normal 2 4 2 2 3 2 3" xfId="37375" xr:uid="{00000000-0005-0000-0000-00009B8E0000}"/>
    <cellStyle name="Normal 2 4 2 2 3 3" xfId="37376" xr:uid="{00000000-0005-0000-0000-00009C8E0000}"/>
    <cellStyle name="Normal 2 4 2 2 3 3 2" xfId="37377" xr:uid="{00000000-0005-0000-0000-00009D8E0000}"/>
    <cellStyle name="Normal 2 4 2 2 3 3 2 2" xfId="37378" xr:uid="{00000000-0005-0000-0000-00009E8E0000}"/>
    <cellStyle name="Normal 2 4 2 2 3 3 3" xfId="37379" xr:uid="{00000000-0005-0000-0000-00009F8E0000}"/>
    <cellStyle name="Normal 2 4 2 2 3 4" xfId="37380" xr:uid="{00000000-0005-0000-0000-0000A08E0000}"/>
    <cellStyle name="Normal 2 4 2 2 3 4 2" xfId="37381" xr:uid="{00000000-0005-0000-0000-0000A18E0000}"/>
    <cellStyle name="Normal 2 4 2 2 3 4 2 2" xfId="37382" xr:uid="{00000000-0005-0000-0000-0000A28E0000}"/>
    <cellStyle name="Normal 2 4 2 2 3 4 3" xfId="37383" xr:uid="{00000000-0005-0000-0000-0000A38E0000}"/>
    <cellStyle name="Normal 2 4 2 2 3 5" xfId="37384" xr:uid="{00000000-0005-0000-0000-0000A48E0000}"/>
    <cellStyle name="Normal 2 4 2 2 3 5 2" xfId="37385" xr:uid="{00000000-0005-0000-0000-0000A58E0000}"/>
    <cellStyle name="Normal 2 4 2 2 3 6" xfId="37386" xr:uid="{00000000-0005-0000-0000-0000A68E0000}"/>
    <cellStyle name="Normal 2 4 2 2 3 6 2" xfId="37387" xr:uid="{00000000-0005-0000-0000-0000A78E0000}"/>
    <cellStyle name="Normal 2 4 2 2 3 7" xfId="37388" xr:uid="{00000000-0005-0000-0000-0000A88E0000}"/>
    <cellStyle name="Normal 2 4 2 2 4" xfId="37389" xr:uid="{00000000-0005-0000-0000-0000A98E0000}"/>
    <cellStyle name="Normal 2 4 2 2 4 2" xfId="37390" xr:uid="{00000000-0005-0000-0000-0000AA8E0000}"/>
    <cellStyle name="Normal 2 4 2 2 4 2 2" xfId="37391" xr:uid="{00000000-0005-0000-0000-0000AB8E0000}"/>
    <cellStyle name="Normal 2 4 2 2 4 2 2 2" xfId="37392" xr:uid="{00000000-0005-0000-0000-0000AC8E0000}"/>
    <cellStyle name="Normal 2 4 2 2 4 2 3" xfId="37393" xr:uid="{00000000-0005-0000-0000-0000AD8E0000}"/>
    <cellStyle name="Normal 2 4 2 2 4 3" xfId="37394" xr:uid="{00000000-0005-0000-0000-0000AE8E0000}"/>
    <cellStyle name="Normal 2 4 2 2 4 3 2" xfId="37395" xr:uid="{00000000-0005-0000-0000-0000AF8E0000}"/>
    <cellStyle name="Normal 2 4 2 2 4 4" xfId="37396" xr:uid="{00000000-0005-0000-0000-0000B08E0000}"/>
    <cellStyle name="Normal 2 4 2 2 5" xfId="37397" xr:uid="{00000000-0005-0000-0000-0000B18E0000}"/>
    <cellStyle name="Normal 2 4 2 2 5 2" xfId="37398" xr:uid="{00000000-0005-0000-0000-0000B28E0000}"/>
    <cellStyle name="Normal 2 4 2 2 5 2 2" xfId="37399" xr:uid="{00000000-0005-0000-0000-0000B38E0000}"/>
    <cellStyle name="Normal 2 4 2 2 5 3" xfId="37400" xr:uid="{00000000-0005-0000-0000-0000B48E0000}"/>
    <cellStyle name="Normal 2 4 2 2 6" xfId="37401" xr:uid="{00000000-0005-0000-0000-0000B58E0000}"/>
    <cellStyle name="Normal 2 4 2 2 6 2" xfId="37402" xr:uid="{00000000-0005-0000-0000-0000B68E0000}"/>
    <cellStyle name="Normal 2 4 2 2 6 2 2" xfId="37403" xr:uid="{00000000-0005-0000-0000-0000B78E0000}"/>
    <cellStyle name="Normal 2 4 2 2 6 3" xfId="37404" xr:uid="{00000000-0005-0000-0000-0000B88E0000}"/>
    <cellStyle name="Normal 2 4 2 2 7" xfId="37405" xr:uid="{00000000-0005-0000-0000-0000B98E0000}"/>
    <cellStyle name="Normal 2 4 2 2 7 2" xfId="37406" xr:uid="{00000000-0005-0000-0000-0000BA8E0000}"/>
    <cellStyle name="Normal 2 4 2 2 7 2 2" xfId="37407" xr:uid="{00000000-0005-0000-0000-0000BB8E0000}"/>
    <cellStyle name="Normal 2 4 2 2 7 3" xfId="37408" xr:uid="{00000000-0005-0000-0000-0000BC8E0000}"/>
    <cellStyle name="Normal 2 4 2 2 8" xfId="37409" xr:uid="{00000000-0005-0000-0000-0000BD8E0000}"/>
    <cellStyle name="Normal 2 4 2 2 8 2" xfId="37410" xr:uid="{00000000-0005-0000-0000-0000BE8E0000}"/>
    <cellStyle name="Normal 2 4 2 2 9" xfId="37411" xr:uid="{00000000-0005-0000-0000-0000BF8E0000}"/>
    <cellStyle name="Normal 2 4 2 2 9 2" xfId="37412" xr:uid="{00000000-0005-0000-0000-0000C08E0000}"/>
    <cellStyle name="Normal 2 4 2 3" xfId="37413" xr:uid="{00000000-0005-0000-0000-0000C18E0000}"/>
    <cellStyle name="Normal 2 4 2 3 2" xfId="37414" xr:uid="{00000000-0005-0000-0000-0000C28E0000}"/>
    <cellStyle name="Normal 2 4 2 3 2 2" xfId="37415" xr:uid="{00000000-0005-0000-0000-0000C38E0000}"/>
    <cellStyle name="Normal 2 4 2 3 2 2 2" xfId="37416" xr:uid="{00000000-0005-0000-0000-0000C48E0000}"/>
    <cellStyle name="Normal 2 4 2 3 2 2 2 2" xfId="37417" xr:uid="{00000000-0005-0000-0000-0000C58E0000}"/>
    <cellStyle name="Normal 2 4 2 3 2 2 3" xfId="37418" xr:uid="{00000000-0005-0000-0000-0000C68E0000}"/>
    <cellStyle name="Normal 2 4 2 3 2 3" xfId="37419" xr:uid="{00000000-0005-0000-0000-0000C78E0000}"/>
    <cellStyle name="Normal 2 4 2 3 2 3 2" xfId="37420" xr:uid="{00000000-0005-0000-0000-0000C88E0000}"/>
    <cellStyle name="Normal 2 4 2 3 2 3 2 2" xfId="37421" xr:uid="{00000000-0005-0000-0000-0000C98E0000}"/>
    <cellStyle name="Normal 2 4 2 3 2 3 3" xfId="37422" xr:uid="{00000000-0005-0000-0000-0000CA8E0000}"/>
    <cellStyle name="Normal 2 4 2 3 2 4" xfId="37423" xr:uid="{00000000-0005-0000-0000-0000CB8E0000}"/>
    <cellStyle name="Normal 2 4 2 3 2 4 2" xfId="37424" xr:uid="{00000000-0005-0000-0000-0000CC8E0000}"/>
    <cellStyle name="Normal 2 4 2 3 2 4 2 2" xfId="37425" xr:uid="{00000000-0005-0000-0000-0000CD8E0000}"/>
    <cellStyle name="Normal 2 4 2 3 2 4 3" xfId="37426" xr:uid="{00000000-0005-0000-0000-0000CE8E0000}"/>
    <cellStyle name="Normal 2 4 2 3 2 5" xfId="37427" xr:uid="{00000000-0005-0000-0000-0000CF8E0000}"/>
    <cellStyle name="Normal 2 4 2 3 2 5 2" xfId="37428" xr:uid="{00000000-0005-0000-0000-0000D08E0000}"/>
    <cellStyle name="Normal 2 4 2 3 2 6" xfId="37429" xr:uid="{00000000-0005-0000-0000-0000D18E0000}"/>
    <cellStyle name="Normal 2 4 2 3 2 6 2" xfId="37430" xr:uid="{00000000-0005-0000-0000-0000D28E0000}"/>
    <cellStyle name="Normal 2 4 2 3 2 7" xfId="37431" xr:uid="{00000000-0005-0000-0000-0000D38E0000}"/>
    <cellStyle name="Normal 2 4 2 3 3" xfId="37432" xr:uid="{00000000-0005-0000-0000-0000D48E0000}"/>
    <cellStyle name="Normal 2 4 2 3 3 2" xfId="37433" xr:uid="{00000000-0005-0000-0000-0000D58E0000}"/>
    <cellStyle name="Normal 2 4 2 3 3 2 2" xfId="37434" xr:uid="{00000000-0005-0000-0000-0000D68E0000}"/>
    <cellStyle name="Normal 2 4 2 3 3 2 2 2" xfId="37435" xr:uid="{00000000-0005-0000-0000-0000D78E0000}"/>
    <cellStyle name="Normal 2 4 2 3 3 2 3" xfId="37436" xr:uid="{00000000-0005-0000-0000-0000D88E0000}"/>
    <cellStyle name="Normal 2 4 2 3 3 3" xfId="37437" xr:uid="{00000000-0005-0000-0000-0000D98E0000}"/>
    <cellStyle name="Normal 2 4 2 3 3 3 2" xfId="37438" xr:uid="{00000000-0005-0000-0000-0000DA8E0000}"/>
    <cellStyle name="Normal 2 4 2 3 3 4" xfId="37439" xr:uid="{00000000-0005-0000-0000-0000DB8E0000}"/>
    <cellStyle name="Normal 2 4 2 3 4" xfId="37440" xr:uid="{00000000-0005-0000-0000-0000DC8E0000}"/>
    <cellStyle name="Normal 2 4 2 3 4 2" xfId="37441" xr:uid="{00000000-0005-0000-0000-0000DD8E0000}"/>
    <cellStyle name="Normal 2 4 2 3 4 2 2" xfId="37442" xr:uid="{00000000-0005-0000-0000-0000DE8E0000}"/>
    <cellStyle name="Normal 2 4 2 3 4 3" xfId="37443" xr:uid="{00000000-0005-0000-0000-0000DF8E0000}"/>
    <cellStyle name="Normal 2 4 2 3 5" xfId="37444" xr:uid="{00000000-0005-0000-0000-0000E08E0000}"/>
    <cellStyle name="Normal 2 4 2 3 5 2" xfId="37445" xr:uid="{00000000-0005-0000-0000-0000E18E0000}"/>
    <cellStyle name="Normal 2 4 2 3 5 2 2" xfId="37446" xr:uid="{00000000-0005-0000-0000-0000E28E0000}"/>
    <cellStyle name="Normal 2 4 2 3 5 3" xfId="37447" xr:uid="{00000000-0005-0000-0000-0000E38E0000}"/>
    <cellStyle name="Normal 2 4 2 3 6" xfId="37448" xr:uid="{00000000-0005-0000-0000-0000E48E0000}"/>
    <cellStyle name="Normal 2 4 2 3 6 2" xfId="37449" xr:uid="{00000000-0005-0000-0000-0000E58E0000}"/>
    <cellStyle name="Normal 2 4 2 3 6 2 2" xfId="37450" xr:uid="{00000000-0005-0000-0000-0000E68E0000}"/>
    <cellStyle name="Normal 2 4 2 3 6 3" xfId="37451" xr:uid="{00000000-0005-0000-0000-0000E78E0000}"/>
    <cellStyle name="Normal 2 4 2 3 7" xfId="37452" xr:uid="{00000000-0005-0000-0000-0000E88E0000}"/>
    <cellStyle name="Normal 2 4 2 3 7 2" xfId="37453" xr:uid="{00000000-0005-0000-0000-0000E98E0000}"/>
    <cellStyle name="Normal 2 4 2 3 8" xfId="37454" xr:uid="{00000000-0005-0000-0000-0000EA8E0000}"/>
    <cellStyle name="Normal 2 4 2 3 8 2" xfId="37455" xr:uid="{00000000-0005-0000-0000-0000EB8E0000}"/>
    <cellStyle name="Normal 2 4 2 3 9" xfId="37456" xr:uid="{00000000-0005-0000-0000-0000EC8E0000}"/>
    <cellStyle name="Normal 2 4 2 4" xfId="37457" xr:uid="{00000000-0005-0000-0000-0000ED8E0000}"/>
    <cellStyle name="Normal 2 4 2 4 2" xfId="37458" xr:uid="{00000000-0005-0000-0000-0000EE8E0000}"/>
    <cellStyle name="Normal 2 4 2 4 2 2" xfId="37459" xr:uid="{00000000-0005-0000-0000-0000EF8E0000}"/>
    <cellStyle name="Normal 2 4 2 4 2 2 2" xfId="37460" xr:uid="{00000000-0005-0000-0000-0000F08E0000}"/>
    <cellStyle name="Normal 2 4 2 4 2 3" xfId="37461" xr:uid="{00000000-0005-0000-0000-0000F18E0000}"/>
    <cellStyle name="Normal 2 4 2 4 3" xfId="37462" xr:uid="{00000000-0005-0000-0000-0000F28E0000}"/>
    <cellStyle name="Normal 2 4 2 4 3 2" xfId="37463" xr:uid="{00000000-0005-0000-0000-0000F38E0000}"/>
    <cellStyle name="Normal 2 4 2 4 3 2 2" xfId="37464" xr:uid="{00000000-0005-0000-0000-0000F48E0000}"/>
    <cellStyle name="Normal 2 4 2 4 3 3" xfId="37465" xr:uid="{00000000-0005-0000-0000-0000F58E0000}"/>
    <cellStyle name="Normal 2 4 2 4 4" xfId="37466" xr:uid="{00000000-0005-0000-0000-0000F68E0000}"/>
    <cellStyle name="Normal 2 4 2 4 4 2" xfId="37467" xr:uid="{00000000-0005-0000-0000-0000F78E0000}"/>
    <cellStyle name="Normal 2 4 2 4 4 2 2" xfId="37468" xr:uid="{00000000-0005-0000-0000-0000F88E0000}"/>
    <cellStyle name="Normal 2 4 2 4 4 3" xfId="37469" xr:uid="{00000000-0005-0000-0000-0000F98E0000}"/>
    <cellStyle name="Normal 2 4 2 4 5" xfId="37470" xr:uid="{00000000-0005-0000-0000-0000FA8E0000}"/>
    <cellStyle name="Normal 2 4 2 4 5 2" xfId="37471" xr:uid="{00000000-0005-0000-0000-0000FB8E0000}"/>
    <cellStyle name="Normal 2 4 2 4 6" xfId="37472" xr:uid="{00000000-0005-0000-0000-0000FC8E0000}"/>
    <cellStyle name="Normal 2 4 2 4 6 2" xfId="37473" xr:uid="{00000000-0005-0000-0000-0000FD8E0000}"/>
    <cellStyle name="Normal 2 4 2 4 7" xfId="37474" xr:uid="{00000000-0005-0000-0000-0000FE8E0000}"/>
    <cellStyle name="Normal 2 4 2 5" xfId="37475" xr:uid="{00000000-0005-0000-0000-0000FF8E0000}"/>
    <cellStyle name="Normal 2 4 2 5 2" xfId="37476" xr:uid="{00000000-0005-0000-0000-0000008F0000}"/>
    <cellStyle name="Normal 2 4 2 5 2 2" xfId="37477" xr:uid="{00000000-0005-0000-0000-0000018F0000}"/>
    <cellStyle name="Normal 2 4 2 5 2 2 2" xfId="37478" xr:uid="{00000000-0005-0000-0000-0000028F0000}"/>
    <cellStyle name="Normal 2 4 2 5 2 3" xfId="37479" xr:uid="{00000000-0005-0000-0000-0000038F0000}"/>
    <cellStyle name="Normal 2 4 2 5 3" xfId="37480" xr:uid="{00000000-0005-0000-0000-0000048F0000}"/>
    <cellStyle name="Normal 2 4 2 5 3 2" xfId="37481" xr:uid="{00000000-0005-0000-0000-0000058F0000}"/>
    <cellStyle name="Normal 2 4 2 5 4" xfId="37482" xr:uid="{00000000-0005-0000-0000-0000068F0000}"/>
    <cellStyle name="Normal 2 4 2 6" xfId="37483" xr:uid="{00000000-0005-0000-0000-0000078F0000}"/>
    <cellStyle name="Normal 2 4 2 6 2" xfId="37484" xr:uid="{00000000-0005-0000-0000-0000088F0000}"/>
    <cellStyle name="Normal 2 4 2 6 2 2" xfId="37485" xr:uid="{00000000-0005-0000-0000-0000098F0000}"/>
    <cellStyle name="Normal 2 4 2 6 3" xfId="37486" xr:uid="{00000000-0005-0000-0000-00000A8F0000}"/>
    <cellStyle name="Normal 2 4 2 7" xfId="37487" xr:uid="{00000000-0005-0000-0000-00000B8F0000}"/>
    <cellStyle name="Normal 2 4 2 7 2" xfId="37488" xr:uid="{00000000-0005-0000-0000-00000C8F0000}"/>
    <cellStyle name="Normal 2 4 2 7 2 2" xfId="37489" xr:uid="{00000000-0005-0000-0000-00000D8F0000}"/>
    <cellStyle name="Normal 2 4 2 7 3" xfId="37490" xr:uid="{00000000-0005-0000-0000-00000E8F0000}"/>
    <cellStyle name="Normal 2 4 2 8" xfId="37491" xr:uid="{00000000-0005-0000-0000-00000F8F0000}"/>
    <cellStyle name="Normal 2 4 2 8 2" xfId="37492" xr:uid="{00000000-0005-0000-0000-0000108F0000}"/>
    <cellStyle name="Normal 2 4 2 8 2 2" xfId="37493" xr:uid="{00000000-0005-0000-0000-0000118F0000}"/>
    <cellStyle name="Normal 2 4 2 8 3" xfId="37494" xr:uid="{00000000-0005-0000-0000-0000128F0000}"/>
    <cellStyle name="Normal 2 4 2 9" xfId="37495" xr:uid="{00000000-0005-0000-0000-0000138F0000}"/>
    <cellStyle name="Normal 2 4 2 9 2" xfId="37496" xr:uid="{00000000-0005-0000-0000-0000148F0000}"/>
    <cellStyle name="Normal 2 4 3" xfId="1744" xr:uid="{00000000-0005-0000-0000-0000158F0000}"/>
    <cellStyle name="Normal 2 4 3 10" xfId="37498" xr:uid="{00000000-0005-0000-0000-0000168F0000}"/>
    <cellStyle name="Normal 2 4 3 10 2" xfId="37499" xr:uid="{00000000-0005-0000-0000-0000178F0000}"/>
    <cellStyle name="Normal 2 4 3 11" xfId="37500" xr:uid="{00000000-0005-0000-0000-0000188F0000}"/>
    <cellStyle name="Normal 2 4 3 12" xfId="37501" xr:uid="{00000000-0005-0000-0000-0000198F0000}"/>
    <cellStyle name="Normal 2 4 3 13" xfId="37497" xr:uid="{00000000-0005-0000-0000-00001A8F0000}"/>
    <cellStyle name="Normal 2 4 3 2" xfId="37502" xr:uid="{00000000-0005-0000-0000-00001B8F0000}"/>
    <cellStyle name="Normal 2 4 3 2 10" xfId="37503" xr:uid="{00000000-0005-0000-0000-00001C8F0000}"/>
    <cellStyle name="Normal 2 4 3 2 2" xfId="37504" xr:uid="{00000000-0005-0000-0000-00001D8F0000}"/>
    <cellStyle name="Normal 2 4 3 2 2 2" xfId="37505" xr:uid="{00000000-0005-0000-0000-00001E8F0000}"/>
    <cellStyle name="Normal 2 4 3 2 2 2 2" xfId="37506" xr:uid="{00000000-0005-0000-0000-00001F8F0000}"/>
    <cellStyle name="Normal 2 4 3 2 2 2 2 2" xfId="37507" xr:uid="{00000000-0005-0000-0000-0000208F0000}"/>
    <cellStyle name="Normal 2 4 3 2 2 2 2 2 2" xfId="37508" xr:uid="{00000000-0005-0000-0000-0000218F0000}"/>
    <cellStyle name="Normal 2 4 3 2 2 2 2 3" xfId="37509" xr:uid="{00000000-0005-0000-0000-0000228F0000}"/>
    <cellStyle name="Normal 2 4 3 2 2 2 3" xfId="37510" xr:uid="{00000000-0005-0000-0000-0000238F0000}"/>
    <cellStyle name="Normal 2 4 3 2 2 2 3 2" xfId="37511" xr:uid="{00000000-0005-0000-0000-0000248F0000}"/>
    <cellStyle name="Normal 2 4 3 2 2 2 3 2 2" xfId="37512" xr:uid="{00000000-0005-0000-0000-0000258F0000}"/>
    <cellStyle name="Normal 2 4 3 2 2 2 3 3" xfId="37513" xr:uid="{00000000-0005-0000-0000-0000268F0000}"/>
    <cellStyle name="Normal 2 4 3 2 2 2 4" xfId="37514" xr:uid="{00000000-0005-0000-0000-0000278F0000}"/>
    <cellStyle name="Normal 2 4 3 2 2 2 4 2" xfId="37515" xr:uid="{00000000-0005-0000-0000-0000288F0000}"/>
    <cellStyle name="Normal 2 4 3 2 2 2 4 2 2" xfId="37516" xr:uid="{00000000-0005-0000-0000-0000298F0000}"/>
    <cellStyle name="Normal 2 4 3 2 2 2 4 3" xfId="37517" xr:uid="{00000000-0005-0000-0000-00002A8F0000}"/>
    <cellStyle name="Normal 2 4 3 2 2 2 5" xfId="37518" xr:uid="{00000000-0005-0000-0000-00002B8F0000}"/>
    <cellStyle name="Normal 2 4 3 2 2 2 5 2" xfId="37519" xr:uid="{00000000-0005-0000-0000-00002C8F0000}"/>
    <cellStyle name="Normal 2 4 3 2 2 2 6" xfId="37520" xr:uid="{00000000-0005-0000-0000-00002D8F0000}"/>
    <cellStyle name="Normal 2 4 3 2 2 2 6 2" xfId="37521" xr:uid="{00000000-0005-0000-0000-00002E8F0000}"/>
    <cellStyle name="Normal 2 4 3 2 2 2 7" xfId="37522" xr:uid="{00000000-0005-0000-0000-00002F8F0000}"/>
    <cellStyle name="Normal 2 4 3 2 2 3" xfId="37523" xr:uid="{00000000-0005-0000-0000-0000308F0000}"/>
    <cellStyle name="Normal 2 4 3 2 2 3 2" xfId="37524" xr:uid="{00000000-0005-0000-0000-0000318F0000}"/>
    <cellStyle name="Normal 2 4 3 2 2 3 2 2" xfId="37525" xr:uid="{00000000-0005-0000-0000-0000328F0000}"/>
    <cellStyle name="Normal 2 4 3 2 2 3 2 2 2" xfId="37526" xr:uid="{00000000-0005-0000-0000-0000338F0000}"/>
    <cellStyle name="Normal 2 4 3 2 2 3 2 3" xfId="37527" xr:uid="{00000000-0005-0000-0000-0000348F0000}"/>
    <cellStyle name="Normal 2 4 3 2 2 3 3" xfId="37528" xr:uid="{00000000-0005-0000-0000-0000358F0000}"/>
    <cellStyle name="Normal 2 4 3 2 2 3 3 2" xfId="37529" xr:uid="{00000000-0005-0000-0000-0000368F0000}"/>
    <cellStyle name="Normal 2 4 3 2 2 3 4" xfId="37530" xr:uid="{00000000-0005-0000-0000-0000378F0000}"/>
    <cellStyle name="Normal 2 4 3 2 2 4" xfId="37531" xr:uid="{00000000-0005-0000-0000-0000388F0000}"/>
    <cellStyle name="Normal 2 4 3 2 2 4 2" xfId="37532" xr:uid="{00000000-0005-0000-0000-0000398F0000}"/>
    <cellStyle name="Normal 2 4 3 2 2 4 2 2" xfId="37533" xr:uid="{00000000-0005-0000-0000-00003A8F0000}"/>
    <cellStyle name="Normal 2 4 3 2 2 4 3" xfId="37534" xr:uid="{00000000-0005-0000-0000-00003B8F0000}"/>
    <cellStyle name="Normal 2 4 3 2 2 5" xfId="37535" xr:uid="{00000000-0005-0000-0000-00003C8F0000}"/>
    <cellStyle name="Normal 2 4 3 2 2 5 2" xfId="37536" xr:uid="{00000000-0005-0000-0000-00003D8F0000}"/>
    <cellStyle name="Normal 2 4 3 2 2 5 2 2" xfId="37537" xr:uid="{00000000-0005-0000-0000-00003E8F0000}"/>
    <cellStyle name="Normal 2 4 3 2 2 5 3" xfId="37538" xr:uid="{00000000-0005-0000-0000-00003F8F0000}"/>
    <cellStyle name="Normal 2 4 3 2 2 6" xfId="37539" xr:uid="{00000000-0005-0000-0000-0000408F0000}"/>
    <cellStyle name="Normal 2 4 3 2 2 6 2" xfId="37540" xr:uid="{00000000-0005-0000-0000-0000418F0000}"/>
    <cellStyle name="Normal 2 4 3 2 2 6 2 2" xfId="37541" xr:uid="{00000000-0005-0000-0000-0000428F0000}"/>
    <cellStyle name="Normal 2 4 3 2 2 6 3" xfId="37542" xr:uid="{00000000-0005-0000-0000-0000438F0000}"/>
    <cellStyle name="Normal 2 4 3 2 2 7" xfId="37543" xr:uid="{00000000-0005-0000-0000-0000448F0000}"/>
    <cellStyle name="Normal 2 4 3 2 2 7 2" xfId="37544" xr:uid="{00000000-0005-0000-0000-0000458F0000}"/>
    <cellStyle name="Normal 2 4 3 2 2 8" xfId="37545" xr:uid="{00000000-0005-0000-0000-0000468F0000}"/>
    <cellStyle name="Normal 2 4 3 2 2 8 2" xfId="37546" xr:uid="{00000000-0005-0000-0000-0000478F0000}"/>
    <cellStyle name="Normal 2 4 3 2 2 9" xfId="37547" xr:uid="{00000000-0005-0000-0000-0000488F0000}"/>
    <cellStyle name="Normal 2 4 3 2 3" xfId="37548" xr:uid="{00000000-0005-0000-0000-0000498F0000}"/>
    <cellStyle name="Normal 2 4 3 2 3 2" xfId="37549" xr:uid="{00000000-0005-0000-0000-00004A8F0000}"/>
    <cellStyle name="Normal 2 4 3 2 3 2 2" xfId="37550" xr:uid="{00000000-0005-0000-0000-00004B8F0000}"/>
    <cellStyle name="Normal 2 4 3 2 3 2 2 2" xfId="37551" xr:uid="{00000000-0005-0000-0000-00004C8F0000}"/>
    <cellStyle name="Normal 2 4 3 2 3 2 3" xfId="37552" xr:uid="{00000000-0005-0000-0000-00004D8F0000}"/>
    <cellStyle name="Normal 2 4 3 2 3 3" xfId="37553" xr:uid="{00000000-0005-0000-0000-00004E8F0000}"/>
    <cellStyle name="Normal 2 4 3 2 3 3 2" xfId="37554" xr:uid="{00000000-0005-0000-0000-00004F8F0000}"/>
    <cellStyle name="Normal 2 4 3 2 3 3 2 2" xfId="37555" xr:uid="{00000000-0005-0000-0000-0000508F0000}"/>
    <cellStyle name="Normal 2 4 3 2 3 3 3" xfId="37556" xr:uid="{00000000-0005-0000-0000-0000518F0000}"/>
    <cellStyle name="Normal 2 4 3 2 3 4" xfId="37557" xr:uid="{00000000-0005-0000-0000-0000528F0000}"/>
    <cellStyle name="Normal 2 4 3 2 3 4 2" xfId="37558" xr:uid="{00000000-0005-0000-0000-0000538F0000}"/>
    <cellStyle name="Normal 2 4 3 2 3 4 2 2" xfId="37559" xr:uid="{00000000-0005-0000-0000-0000548F0000}"/>
    <cellStyle name="Normal 2 4 3 2 3 4 3" xfId="37560" xr:uid="{00000000-0005-0000-0000-0000558F0000}"/>
    <cellStyle name="Normal 2 4 3 2 3 5" xfId="37561" xr:uid="{00000000-0005-0000-0000-0000568F0000}"/>
    <cellStyle name="Normal 2 4 3 2 3 5 2" xfId="37562" xr:uid="{00000000-0005-0000-0000-0000578F0000}"/>
    <cellStyle name="Normal 2 4 3 2 3 6" xfId="37563" xr:uid="{00000000-0005-0000-0000-0000588F0000}"/>
    <cellStyle name="Normal 2 4 3 2 3 6 2" xfId="37564" xr:uid="{00000000-0005-0000-0000-0000598F0000}"/>
    <cellStyle name="Normal 2 4 3 2 3 7" xfId="37565" xr:uid="{00000000-0005-0000-0000-00005A8F0000}"/>
    <cellStyle name="Normal 2 4 3 2 4" xfId="37566" xr:uid="{00000000-0005-0000-0000-00005B8F0000}"/>
    <cellStyle name="Normal 2 4 3 2 4 2" xfId="37567" xr:uid="{00000000-0005-0000-0000-00005C8F0000}"/>
    <cellStyle name="Normal 2 4 3 2 4 2 2" xfId="37568" xr:uid="{00000000-0005-0000-0000-00005D8F0000}"/>
    <cellStyle name="Normal 2 4 3 2 4 2 2 2" xfId="37569" xr:uid="{00000000-0005-0000-0000-00005E8F0000}"/>
    <cellStyle name="Normal 2 4 3 2 4 2 3" xfId="37570" xr:uid="{00000000-0005-0000-0000-00005F8F0000}"/>
    <cellStyle name="Normal 2 4 3 2 4 3" xfId="37571" xr:uid="{00000000-0005-0000-0000-0000608F0000}"/>
    <cellStyle name="Normal 2 4 3 2 4 3 2" xfId="37572" xr:uid="{00000000-0005-0000-0000-0000618F0000}"/>
    <cellStyle name="Normal 2 4 3 2 4 4" xfId="37573" xr:uid="{00000000-0005-0000-0000-0000628F0000}"/>
    <cellStyle name="Normal 2 4 3 2 5" xfId="37574" xr:uid="{00000000-0005-0000-0000-0000638F0000}"/>
    <cellStyle name="Normal 2 4 3 2 5 2" xfId="37575" xr:uid="{00000000-0005-0000-0000-0000648F0000}"/>
    <cellStyle name="Normal 2 4 3 2 5 2 2" xfId="37576" xr:uid="{00000000-0005-0000-0000-0000658F0000}"/>
    <cellStyle name="Normal 2 4 3 2 5 3" xfId="37577" xr:uid="{00000000-0005-0000-0000-0000668F0000}"/>
    <cellStyle name="Normal 2 4 3 2 6" xfId="37578" xr:uid="{00000000-0005-0000-0000-0000678F0000}"/>
    <cellStyle name="Normal 2 4 3 2 6 2" xfId="37579" xr:uid="{00000000-0005-0000-0000-0000688F0000}"/>
    <cellStyle name="Normal 2 4 3 2 6 2 2" xfId="37580" xr:uid="{00000000-0005-0000-0000-0000698F0000}"/>
    <cellStyle name="Normal 2 4 3 2 6 3" xfId="37581" xr:uid="{00000000-0005-0000-0000-00006A8F0000}"/>
    <cellStyle name="Normal 2 4 3 2 7" xfId="37582" xr:uid="{00000000-0005-0000-0000-00006B8F0000}"/>
    <cellStyle name="Normal 2 4 3 2 7 2" xfId="37583" xr:uid="{00000000-0005-0000-0000-00006C8F0000}"/>
    <cellStyle name="Normal 2 4 3 2 7 2 2" xfId="37584" xr:uid="{00000000-0005-0000-0000-00006D8F0000}"/>
    <cellStyle name="Normal 2 4 3 2 7 3" xfId="37585" xr:uid="{00000000-0005-0000-0000-00006E8F0000}"/>
    <cellStyle name="Normal 2 4 3 2 8" xfId="37586" xr:uid="{00000000-0005-0000-0000-00006F8F0000}"/>
    <cellStyle name="Normal 2 4 3 2 8 2" xfId="37587" xr:uid="{00000000-0005-0000-0000-0000708F0000}"/>
    <cellStyle name="Normal 2 4 3 2 9" xfId="37588" xr:uid="{00000000-0005-0000-0000-0000718F0000}"/>
    <cellStyle name="Normal 2 4 3 2 9 2" xfId="37589" xr:uid="{00000000-0005-0000-0000-0000728F0000}"/>
    <cellStyle name="Normal 2 4 3 3" xfId="37590" xr:uid="{00000000-0005-0000-0000-0000738F0000}"/>
    <cellStyle name="Normal 2 4 3 3 2" xfId="37591" xr:uid="{00000000-0005-0000-0000-0000748F0000}"/>
    <cellStyle name="Normal 2 4 3 3 2 2" xfId="37592" xr:uid="{00000000-0005-0000-0000-0000758F0000}"/>
    <cellStyle name="Normal 2 4 3 3 2 2 2" xfId="37593" xr:uid="{00000000-0005-0000-0000-0000768F0000}"/>
    <cellStyle name="Normal 2 4 3 3 2 2 2 2" xfId="37594" xr:uid="{00000000-0005-0000-0000-0000778F0000}"/>
    <cellStyle name="Normal 2 4 3 3 2 2 3" xfId="37595" xr:uid="{00000000-0005-0000-0000-0000788F0000}"/>
    <cellStyle name="Normal 2 4 3 3 2 3" xfId="37596" xr:uid="{00000000-0005-0000-0000-0000798F0000}"/>
    <cellStyle name="Normal 2 4 3 3 2 3 2" xfId="37597" xr:uid="{00000000-0005-0000-0000-00007A8F0000}"/>
    <cellStyle name="Normal 2 4 3 3 2 3 2 2" xfId="37598" xr:uid="{00000000-0005-0000-0000-00007B8F0000}"/>
    <cellStyle name="Normal 2 4 3 3 2 3 3" xfId="37599" xr:uid="{00000000-0005-0000-0000-00007C8F0000}"/>
    <cellStyle name="Normal 2 4 3 3 2 4" xfId="37600" xr:uid="{00000000-0005-0000-0000-00007D8F0000}"/>
    <cellStyle name="Normal 2 4 3 3 2 4 2" xfId="37601" xr:uid="{00000000-0005-0000-0000-00007E8F0000}"/>
    <cellStyle name="Normal 2 4 3 3 2 4 2 2" xfId="37602" xr:uid="{00000000-0005-0000-0000-00007F8F0000}"/>
    <cellStyle name="Normal 2 4 3 3 2 4 3" xfId="37603" xr:uid="{00000000-0005-0000-0000-0000808F0000}"/>
    <cellStyle name="Normal 2 4 3 3 2 5" xfId="37604" xr:uid="{00000000-0005-0000-0000-0000818F0000}"/>
    <cellStyle name="Normal 2 4 3 3 2 5 2" xfId="37605" xr:uid="{00000000-0005-0000-0000-0000828F0000}"/>
    <cellStyle name="Normal 2 4 3 3 2 6" xfId="37606" xr:uid="{00000000-0005-0000-0000-0000838F0000}"/>
    <cellStyle name="Normal 2 4 3 3 2 6 2" xfId="37607" xr:uid="{00000000-0005-0000-0000-0000848F0000}"/>
    <cellStyle name="Normal 2 4 3 3 2 7" xfId="37608" xr:uid="{00000000-0005-0000-0000-0000858F0000}"/>
    <cellStyle name="Normal 2 4 3 3 3" xfId="37609" xr:uid="{00000000-0005-0000-0000-0000868F0000}"/>
    <cellStyle name="Normal 2 4 3 3 3 2" xfId="37610" xr:uid="{00000000-0005-0000-0000-0000878F0000}"/>
    <cellStyle name="Normal 2 4 3 3 3 2 2" xfId="37611" xr:uid="{00000000-0005-0000-0000-0000888F0000}"/>
    <cellStyle name="Normal 2 4 3 3 3 2 2 2" xfId="37612" xr:uid="{00000000-0005-0000-0000-0000898F0000}"/>
    <cellStyle name="Normal 2 4 3 3 3 2 3" xfId="37613" xr:uid="{00000000-0005-0000-0000-00008A8F0000}"/>
    <cellStyle name="Normal 2 4 3 3 3 3" xfId="37614" xr:uid="{00000000-0005-0000-0000-00008B8F0000}"/>
    <cellStyle name="Normal 2 4 3 3 3 3 2" xfId="37615" xr:uid="{00000000-0005-0000-0000-00008C8F0000}"/>
    <cellStyle name="Normal 2 4 3 3 3 4" xfId="37616" xr:uid="{00000000-0005-0000-0000-00008D8F0000}"/>
    <cellStyle name="Normal 2 4 3 3 4" xfId="37617" xr:uid="{00000000-0005-0000-0000-00008E8F0000}"/>
    <cellStyle name="Normal 2 4 3 3 4 2" xfId="37618" xr:uid="{00000000-0005-0000-0000-00008F8F0000}"/>
    <cellStyle name="Normal 2 4 3 3 4 2 2" xfId="37619" xr:uid="{00000000-0005-0000-0000-0000908F0000}"/>
    <cellStyle name="Normal 2 4 3 3 4 3" xfId="37620" xr:uid="{00000000-0005-0000-0000-0000918F0000}"/>
    <cellStyle name="Normal 2 4 3 3 5" xfId="37621" xr:uid="{00000000-0005-0000-0000-0000928F0000}"/>
    <cellStyle name="Normal 2 4 3 3 5 2" xfId="37622" xr:uid="{00000000-0005-0000-0000-0000938F0000}"/>
    <cellStyle name="Normal 2 4 3 3 5 2 2" xfId="37623" xr:uid="{00000000-0005-0000-0000-0000948F0000}"/>
    <cellStyle name="Normal 2 4 3 3 5 3" xfId="37624" xr:uid="{00000000-0005-0000-0000-0000958F0000}"/>
    <cellStyle name="Normal 2 4 3 3 6" xfId="37625" xr:uid="{00000000-0005-0000-0000-0000968F0000}"/>
    <cellStyle name="Normal 2 4 3 3 6 2" xfId="37626" xr:uid="{00000000-0005-0000-0000-0000978F0000}"/>
    <cellStyle name="Normal 2 4 3 3 6 2 2" xfId="37627" xr:uid="{00000000-0005-0000-0000-0000988F0000}"/>
    <cellStyle name="Normal 2 4 3 3 6 3" xfId="37628" xr:uid="{00000000-0005-0000-0000-0000998F0000}"/>
    <cellStyle name="Normal 2 4 3 3 7" xfId="37629" xr:uid="{00000000-0005-0000-0000-00009A8F0000}"/>
    <cellStyle name="Normal 2 4 3 3 7 2" xfId="37630" xr:uid="{00000000-0005-0000-0000-00009B8F0000}"/>
    <cellStyle name="Normal 2 4 3 3 8" xfId="37631" xr:uid="{00000000-0005-0000-0000-00009C8F0000}"/>
    <cellStyle name="Normal 2 4 3 3 8 2" xfId="37632" xr:uid="{00000000-0005-0000-0000-00009D8F0000}"/>
    <cellStyle name="Normal 2 4 3 3 9" xfId="37633" xr:uid="{00000000-0005-0000-0000-00009E8F0000}"/>
    <cellStyle name="Normal 2 4 3 4" xfId="37634" xr:uid="{00000000-0005-0000-0000-00009F8F0000}"/>
    <cellStyle name="Normal 2 4 3 4 2" xfId="37635" xr:uid="{00000000-0005-0000-0000-0000A08F0000}"/>
    <cellStyle name="Normal 2 4 3 4 2 2" xfId="37636" xr:uid="{00000000-0005-0000-0000-0000A18F0000}"/>
    <cellStyle name="Normal 2 4 3 4 2 2 2" xfId="37637" xr:uid="{00000000-0005-0000-0000-0000A28F0000}"/>
    <cellStyle name="Normal 2 4 3 4 2 3" xfId="37638" xr:uid="{00000000-0005-0000-0000-0000A38F0000}"/>
    <cellStyle name="Normal 2 4 3 4 3" xfId="37639" xr:uid="{00000000-0005-0000-0000-0000A48F0000}"/>
    <cellStyle name="Normal 2 4 3 4 3 2" xfId="37640" xr:uid="{00000000-0005-0000-0000-0000A58F0000}"/>
    <cellStyle name="Normal 2 4 3 4 3 2 2" xfId="37641" xr:uid="{00000000-0005-0000-0000-0000A68F0000}"/>
    <cellStyle name="Normal 2 4 3 4 3 3" xfId="37642" xr:uid="{00000000-0005-0000-0000-0000A78F0000}"/>
    <cellStyle name="Normal 2 4 3 4 4" xfId="37643" xr:uid="{00000000-0005-0000-0000-0000A88F0000}"/>
    <cellStyle name="Normal 2 4 3 4 4 2" xfId="37644" xr:uid="{00000000-0005-0000-0000-0000A98F0000}"/>
    <cellStyle name="Normal 2 4 3 4 4 2 2" xfId="37645" xr:uid="{00000000-0005-0000-0000-0000AA8F0000}"/>
    <cellStyle name="Normal 2 4 3 4 4 3" xfId="37646" xr:uid="{00000000-0005-0000-0000-0000AB8F0000}"/>
    <cellStyle name="Normal 2 4 3 4 5" xfId="37647" xr:uid="{00000000-0005-0000-0000-0000AC8F0000}"/>
    <cellStyle name="Normal 2 4 3 4 5 2" xfId="37648" xr:uid="{00000000-0005-0000-0000-0000AD8F0000}"/>
    <cellStyle name="Normal 2 4 3 4 6" xfId="37649" xr:uid="{00000000-0005-0000-0000-0000AE8F0000}"/>
    <cellStyle name="Normal 2 4 3 4 6 2" xfId="37650" xr:uid="{00000000-0005-0000-0000-0000AF8F0000}"/>
    <cellStyle name="Normal 2 4 3 4 7" xfId="37651" xr:uid="{00000000-0005-0000-0000-0000B08F0000}"/>
    <cellStyle name="Normal 2 4 3 5" xfId="37652" xr:uid="{00000000-0005-0000-0000-0000B18F0000}"/>
    <cellStyle name="Normal 2 4 3 5 2" xfId="37653" xr:uid="{00000000-0005-0000-0000-0000B28F0000}"/>
    <cellStyle name="Normal 2 4 3 5 2 2" xfId="37654" xr:uid="{00000000-0005-0000-0000-0000B38F0000}"/>
    <cellStyle name="Normal 2 4 3 5 2 2 2" xfId="37655" xr:uid="{00000000-0005-0000-0000-0000B48F0000}"/>
    <cellStyle name="Normal 2 4 3 5 2 3" xfId="37656" xr:uid="{00000000-0005-0000-0000-0000B58F0000}"/>
    <cellStyle name="Normal 2 4 3 5 3" xfId="37657" xr:uid="{00000000-0005-0000-0000-0000B68F0000}"/>
    <cellStyle name="Normal 2 4 3 5 3 2" xfId="37658" xr:uid="{00000000-0005-0000-0000-0000B78F0000}"/>
    <cellStyle name="Normal 2 4 3 5 4" xfId="37659" xr:uid="{00000000-0005-0000-0000-0000B88F0000}"/>
    <cellStyle name="Normal 2 4 3 6" xfId="37660" xr:uid="{00000000-0005-0000-0000-0000B98F0000}"/>
    <cellStyle name="Normal 2 4 3 6 2" xfId="37661" xr:uid="{00000000-0005-0000-0000-0000BA8F0000}"/>
    <cellStyle name="Normal 2 4 3 6 2 2" xfId="37662" xr:uid="{00000000-0005-0000-0000-0000BB8F0000}"/>
    <cellStyle name="Normal 2 4 3 6 3" xfId="37663" xr:uid="{00000000-0005-0000-0000-0000BC8F0000}"/>
    <cellStyle name="Normal 2 4 3 7" xfId="37664" xr:uid="{00000000-0005-0000-0000-0000BD8F0000}"/>
    <cellStyle name="Normal 2 4 3 7 2" xfId="37665" xr:uid="{00000000-0005-0000-0000-0000BE8F0000}"/>
    <cellStyle name="Normal 2 4 3 7 2 2" xfId="37666" xr:uid="{00000000-0005-0000-0000-0000BF8F0000}"/>
    <cellStyle name="Normal 2 4 3 7 3" xfId="37667" xr:uid="{00000000-0005-0000-0000-0000C08F0000}"/>
    <cellStyle name="Normal 2 4 3 8" xfId="37668" xr:uid="{00000000-0005-0000-0000-0000C18F0000}"/>
    <cellStyle name="Normal 2 4 3 8 2" xfId="37669" xr:uid="{00000000-0005-0000-0000-0000C28F0000}"/>
    <cellStyle name="Normal 2 4 3 8 2 2" xfId="37670" xr:uid="{00000000-0005-0000-0000-0000C38F0000}"/>
    <cellStyle name="Normal 2 4 3 8 3" xfId="37671" xr:uid="{00000000-0005-0000-0000-0000C48F0000}"/>
    <cellStyle name="Normal 2 4 3 9" xfId="37672" xr:uid="{00000000-0005-0000-0000-0000C58F0000}"/>
    <cellStyle name="Normal 2 4 3 9 2" xfId="37673" xr:uid="{00000000-0005-0000-0000-0000C68F0000}"/>
    <cellStyle name="Normal 2 4 4" xfId="1745" xr:uid="{00000000-0005-0000-0000-0000C78F0000}"/>
    <cellStyle name="Normal 2 4 4 10" xfId="37675" xr:uid="{00000000-0005-0000-0000-0000C88F0000}"/>
    <cellStyle name="Normal 2 4 4 11" xfId="37676" xr:uid="{00000000-0005-0000-0000-0000C98F0000}"/>
    <cellStyle name="Normal 2 4 4 12" xfId="37674" xr:uid="{00000000-0005-0000-0000-0000CA8F0000}"/>
    <cellStyle name="Normal 2 4 4 2" xfId="37677" xr:uid="{00000000-0005-0000-0000-0000CB8F0000}"/>
    <cellStyle name="Normal 2 4 4 2 2" xfId="37678" xr:uid="{00000000-0005-0000-0000-0000CC8F0000}"/>
    <cellStyle name="Normal 2 4 4 2 2 2" xfId="37679" xr:uid="{00000000-0005-0000-0000-0000CD8F0000}"/>
    <cellStyle name="Normal 2 4 4 2 2 2 2" xfId="37680" xr:uid="{00000000-0005-0000-0000-0000CE8F0000}"/>
    <cellStyle name="Normal 2 4 4 2 2 2 2 2" xfId="37681" xr:uid="{00000000-0005-0000-0000-0000CF8F0000}"/>
    <cellStyle name="Normal 2 4 4 2 2 2 3" xfId="37682" xr:uid="{00000000-0005-0000-0000-0000D08F0000}"/>
    <cellStyle name="Normal 2 4 4 2 2 3" xfId="37683" xr:uid="{00000000-0005-0000-0000-0000D18F0000}"/>
    <cellStyle name="Normal 2 4 4 2 2 3 2" xfId="37684" xr:uid="{00000000-0005-0000-0000-0000D28F0000}"/>
    <cellStyle name="Normal 2 4 4 2 2 3 2 2" xfId="37685" xr:uid="{00000000-0005-0000-0000-0000D38F0000}"/>
    <cellStyle name="Normal 2 4 4 2 2 3 3" xfId="37686" xr:uid="{00000000-0005-0000-0000-0000D48F0000}"/>
    <cellStyle name="Normal 2 4 4 2 2 4" xfId="37687" xr:uid="{00000000-0005-0000-0000-0000D58F0000}"/>
    <cellStyle name="Normal 2 4 4 2 2 4 2" xfId="37688" xr:uid="{00000000-0005-0000-0000-0000D68F0000}"/>
    <cellStyle name="Normal 2 4 4 2 2 4 2 2" xfId="37689" xr:uid="{00000000-0005-0000-0000-0000D78F0000}"/>
    <cellStyle name="Normal 2 4 4 2 2 4 3" xfId="37690" xr:uid="{00000000-0005-0000-0000-0000D88F0000}"/>
    <cellStyle name="Normal 2 4 4 2 2 5" xfId="37691" xr:uid="{00000000-0005-0000-0000-0000D98F0000}"/>
    <cellStyle name="Normal 2 4 4 2 2 5 2" xfId="37692" xr:uid="{00000000-0005-0000-0000-0000DA8F0000}"/>
    <cellStyle name="Normal 2 4 4 2 2 6" xfId="37693" xr:uid="{00000000-0005-0000-0000-0000DB8F0000}"/>
    <cellStyle name="Normal 2 4 4 2 2 6 2" xfId="37694" xr:uid="{00000000-0005-0000-0000-0000DC8F0000}"/>
    <cellStyle name="Normal 2 4 4 2 2 7" xfId="37695" xr:uid="{00000000-0005-0000-0000-0000DD8F0000}"/>
    <cellStyle name="Normal 2 4 4 2 3" xfId="37696" xr:uid="{00000000-0005-0000-0000-0000DE8F0000}"/>
    <cellStyle name="Normal 2 4 4 2 3 2" xfId="37697" xr:uid="{00000000-0005-0000-0000-0000DF8F0000}"/>
    <cellStyle name="Normal 2 4 4 2 3 2 2" xfId="37698" xr:uid="{00000000-0005-0000-0000-0000E08F0000}"/>
    <cellStyle name="Normal 2 4 4 2 3 2 2 2" xfId="37699" xr:uid="{00000000-0005-0000-0000-0000E18F0000}"/>
    <cellStyle name="Normal 2 4 4 2 3 2 3" xfId="37700" xr:uid="{00000000-0005-0000-0000-0000E28F0000}"/>
    <cellStyle name="Normal 2 4 4 2 3 3" xfId="37701" xr:uid="{00000000-0005-0000-0000-0000E38F0000}"/>
    <cellStyle name="Normal 2 4 4 2 3 3 2" xfId="37702" xr:uid="{00000000-0005-0000-0000-0000E48F0000}"/>
    <cellStyle name="Normal 2 4 4 2 3 4" xfId="37703" xr:uid="{00000000-0005-0000-0000-0000E58F0000}"/>
    <cellStyle name="Normal 2 4 4 2 4" xfId="37704" xr:uid="{00000000-0005-0000-0000-0000E68F0000}"/>
    <cellStyle name="Normal 2 4 4 2 4 2" xfId="37705" xr:uid="{00000000-0005-0000-0000-0000E78F0000}"/>
    <cellStyle name="Normal 2 4 4 2 4 2 2" xfId="37706" xr:uid="{00000000-0005-0000-0000-0000E88F0000}"/>
    <cellStyle name="Normal 2 4 4 2 4 3" xfId="37707" xr:uid="{00000000-0005-0000-0000-0000E98F0000}"/>
    <cellStyle name="Normal 2 4 4 2 5" xfId="37708" xr:uid="{00000000-0005-0000-0000-0000EA8F0000}"/>
    <cellStyle name="Normal 2 4 4 2 5 2" xfId="37709" xr:uid="{00000000-0005-0000-0000-0000EB8F0000}"/>
    <cellStyle name="Normal 2 4 4 2 5 2 2" xfId="37710" xr:uid="{00000000-0005-0000-0000-0000EC8F0000}"/>
    <cellStyle name="Normal 2 4 4 2 5 3" xfId="37711" xr:uid="{00000000-0005-0000-0000-0000ED8F0000}"/>
    <cellStyle name="Normal 2 4 4 2 6" xfId="37712" xr:uid="{00000000-0005-0000-0000-0000EE8F0000}"/>
    <cellStyle name="Normal 2 4 4 2 6 2" xfId="37713" xr:uid="{00000000-0005-0000-0000-0000EF8F0000}"/>
    <cellStyle name="Normal 2 4 4 2 6 2 2" xfId="37714" xr:uid="{00000000-0005-0000-0000-0000F08F0000}"/>
    <cellStyle name="Normal 2 4 4 2 6 3" xfId="37715" xr:uid="{00000000-0005-0000-0000-0000F18F0000}"/>
    <cellStyle name="Normal 2 4 4 2 7" xfId="37716" xr:uid="{00000000-0005-0000-0000-0000F28F0000}"/>
    <cellStyle name="Normal 2 4 4 2 7 2" xfId="37717" xr:uid="{00000000-0005-0000-0000-0000F38F0000}"/>
    <cellStyle name="Normal 2 4 4 2 8" xfId="37718" xr:uid="{00000000-0005-0000-0000-0000F48F0000}"/>
    <cellStyle name="Normal 2 4 4 2 8 2" xfId="37719" xr:uid="{00000000-0005-0000-0000-0000F58F0000}"/>
    <cellStyle name="Normal 2 4 4 2 9" xfId="37720" xr:uid="{00000000-0005-0000-0000-0000F68F0000}"/>
    <cellStyle name="Normal 2 4 4 3" xfId="37721" xr:uid="{00000000-0005-0000-0000-0000F78F0000}"/>
    <cellStyle name="Normal 2 4 4 3 2" xfId="37722" xr:uid="{00000000-0005-0000-0000-0000F88F0000}"/>
    <cellStyle name="Normal 2 4 4 3 2 2" xfId="37723" xr:uid="{00000000-0005-0000-0000-0000F98F0000}"/>
    <cellStyle name="Normal 2 4 4 3 2 2 2" xfId="37724" xr:uid="{00000000-0005-0000-0000-0000FA8F0000}"/>
    <cellStyle name="Normal 2 4 4 3 2 3" xfId="37725" xr:uid="{00000000-0005-0000-0000-0000FB8F0000}"/>
    <cellStyle name="Normal 2 4 4 3 3" xfId="37726" xr:uid="{00000000-0005-0000-0000-0000FC8F0000}"/>
    <cellStyle name="Normal 2 4 4 3 3 2" xfId="37727" xr:uid="{00000000-0005-0000-0000-0000FD8F0000}"/>
    <cellStyle name="Normal 2 4 4 3 3 2 2" xfId="37728" xr:uid="{00000000-0005-0000-0000-0000FE8F0000}"/>
    <cellStyle name="Normal 2 4 4 3 3 3" xfId="37729" xr:uid="{00000000-0005-0000-0000-0000FF8F0000}"/>
    <cellStyle name="Normal 2 4 4 3 4" xfId="37730" xr:uid="{00000000-0005-0000-0000-000000900000}"/>
    <cellStyle name="Normal 2 4 4 3 4 2" xfId="37731" xr:uid="{00000000-0005-0000-0000-000001900000}"/>
    <cellStyle name="Normal 2 4 4 3 4 2 2" xfId="37732" xr:uid="{00000000-0005-0000-0000-000002900000}"/>
    <cellStyle name="Normal 2 4 4 3 4 3" xfId="37733" xr:uid="{00000000-0005-0000-0000-000003900000}"/>
    <cellStyle name="Normal 2 4 4 3 5" xfId="37734" xr:uid="{00000000-0005-0000-0000-000004900000}"/>
    <cellStyle name="Normal 2 4 4 3 5 2" xfId="37735" xr:uid="{00000000-0005-0000-0000-000005900000}"/>
    <cellStyle name="Normal 2 4 4 3 6" xfId="37736" xr:uid="{00000000-0005-0000-0000-000006900000}"/>
    <cellStyle name="Normal 2 4 4 3 6 2" xfId="37737" xr:uid="{00000000-0005-0000-0000-000007900000}"/>
    <cellStyle name="Normal 2 4 4 3 7" xfId="37738" xr:uid="{00000000-0005-0000-0000-000008900000}"/>
    <cellStyle name="Normal 2 4 4 4" xfId="37739" xr:uid="{00000000-0005-0000-0000-000009900000}"/>
    <cellStyle name="Normal 2 4 4 4 2" xfId="37740" xr:uid="{00000000-0005-0000-0000-00000A900000}"/>
    <cellStyle name="Normal 2 4 4 4 2 2" xfId="37741" xr:uid="{00000000-0005-0000-0000-00000B900000}"/>
    <cellStyle name="Normal 2 4 4 4 2 2 2" xfId="37742" xr:uid="{00000000-0005-0000-0000-00000C900000}"/>
    <cellStyle name="Normal 2 4 4 4 2 3" xfId="37743" xr:uid="{00000000-0005-0000-0000-00000D900000}"/>
    <cellStyle name="Normal 2 4 4 4 3" xfId="37744" xr:uid="{00000000-0005-0000-0000-00000E900000}"/>
    <cellStyle name="Normal 2 4 4 4 3 2" xfId="37745" xr:uid="{00000000-0005-0000-0000-00000F900000}"/>
    <cellStyle name="Normal 2 4 4 4 4" xfId="37746" xr:uid="{00000000-0005-0000-0000-000010900000}"/>
    <cellStyle name="Normal 2 4 4 5" xfId="37747" xr:uid="{00000000-0005-0000-0000-000011900000}"/>
    <cellStyle name="Normal 2 4 4 5 2" xfId="37748" xr:uid="{00000000-0005-0000-0000-000012900000}"/>
    <cellStyle name="Normal 2 4 4 5 2 2" xfId="37749" xr:uid="{00000000-0005-0000-0000-000013900000}"/>
    <cellStyle name="Normal 2 4 4 5 3" xfId="37750" xr:uid="{00000000-0005-0000-0000-000014900000}"/>
    <cellStyle name="Normal 2 4 4 6" xfId="37751" xr:uid="{00000000-0005-0000-0000-000015900000}"/>
    <cellStyle name="Normal 2 4 4 6 2" xfId="37752" xr:uid="{00000000-0005-0000-0000-000016900000}"/>
    <cellStyle name="Normal 2 4 4 6 2 2" xfId="37753" xr:uid="{00000000-0005-0000-0000-000017900000}"/>
    <cellStyle name="Normal 2 4 4 6 3" xfId="37754" xr:uid="{00000000-0005-0000-0000-000018900000}"/>
    <cellStyle name="Normal 2 4 4 7" xfId="37755" xr:uid="{00000000-0005-0000-0000-000019900000}"/>
    <cellStyle name="Normal 2 4 4 7 2" xfId="37756" xr:uid="{00000000-0005-0000-0000-00001A900000}"/>
    <cellStyle name="Normal 2 4 4 7 2 2" xfId="37757" xr:uid="{00000000-0005-0000-0000-00001B900000}"/>
    <cellStyle name="Normal 2 4 4 7 3" xfId="37758" xr:uid="{00000000-0005-0000-0000-00001C900000}"/>
    <cellStyle name="Normal 2 4 4 8" xfId="37759" xr:uid="{00000000-0005-0000-0000-00001D900000}"/>
    <cellStyle name="Normal 2 4 4 8 2" xfId="37760" xr:uid="{00000000-0005-0000-0000-00001E900000}"/>
    <cellStyle name="Normal 2 4 4 9" xfId="37761" xr:uid="{00000000-0005-0000-0000-00001F900000}"/>
    <cellStyle name="Normal 2 4 4 9 2" xfId="37762" xr:uid="{00000000-0005-0000-0000-000020900000}"/>
    <cellStyle name="Normal 2 4 5" xfId="2611" xr:uid="{00000000-0005-0000-0000-000021900000}"/>
    <cellStyle name="Normal 2 4 5 10" xfId="37763" xr:uid="{00000000-0005-0000-0000-000022900000}"/>
    <cellStyle name="Normal 2 4 5 2" xfId="37764" xr:uid="{00000000-0005-0000-0000-000023900000}"/>
    <cellStyle name="Normal 2 4 5 2 2" xfId="37765" xr:uid="{00000000-0005-0000-0000-000024900000}"/>
    <cellStyle name="Normal 2 4 5 2 2 2" xfId="37766" xr:uid="{00000000-0005-0000-0000-000025900000}"/>
    <cellStyle name="Normal 2 4 5 2 2 2 2" xfId="37767" xr:uid="{00000000-0005-0000-0000-000026900000}"/>
    <cellStyle name="Normal 2 4 5 2 2 3" xfId="37768" xr:uid="{00000000-0005-0000-0000-000027900000}"/>
    <cellStyle name="Normal 2 4 5 2 3" xfId="37769" xr:uid="{00000000-0005-0000-0000-000028900000}"/>
    <cellStyle name="Normal 2 4 5 2 3 2" xfId="37770" xr:uid="{00000000-0005-0000-0000-000029900000}"/>
    <cellStyle name="Normal 2 4 5 2 3 2 2" xfId="37771" xr:uid="{00000000-0005-0000-0000-00002A900000}"/>
    <cellStyle name="Normal 2 4 5 2 3 3" xfId="37772" xr:uid="{00000000-0005-0000-0000-00002B900000}"/>
    <cellStyle name="Normal 2 4 5 2 4" xfId="37773" xr:uid="{00000000-0005-0000-0000-00002C900000}"/>
    <cellStyle name="Normal 2 4 5 2 4 2" xfId="37774" xr:uid="{00000000-0005-0000-0000-00002D900000}"/>
    <cellStyle name="Normal 2 4 5 2 4 2 2" xfId="37775" xr:uid="{00000000-0005-0000-0000-00002E900000}"/>
    <cellStyle name="Normal 2 4 5 2 4 3" xfId="37776" xr:uid="{00000000-0005-0000-0000-00002F900000}"/>
    <cellStyle name="Normal 2 4 5 2 5" xfId="37777" xr:uid="{00000000-0005-0000-0000-000030900000}"/>
    <cellStyle name="Normal 2 4 5 2 5 2" xfId="37778" xr:uid="{00000000-0005-0000-0000-000031900000}"/>
    <cellStyle name="Normal 2 4 5 2 6" xfId="37779" xr:uid="{00000000-0005-0000-0000-000032900000}"/>
    <cellStyle name="Normal 2 4 5 2 6 2" xfId="37780" xr:uid="{00000000-0005-0000-0000-000033900000}"/>
    <cellStyle name="Normal 2 4 5 2 7" xfId="37781" xr:uid="{00000000-0005-0000-0000-000034900000}"/>
    <cellStyle name="Normal 2 4 5 3" xfId="37782" xr:uid="{00000000-0005-0000-0000-000035900000}"/>
    <cellStyle name="Normal 2 4 5 3 2" xfId="37783" xr:uid="{00000000-0005-0000-0000-000036900000}"/>
    <cellStyle name="Normal 2 4 5 3 2 2" xfId="37784" xr:uid="{00000000-0005-0000-0000-000037900000}"/>
    <cellStyle name="Normal 2 4 5 3 2 2 2" xfId="37785" xr:uid="{00000000-0005-0000-0000-000038900000}"/>
    <cellStyle name="Normal 2 4 5 3 2 3" xfId="37786" xr:uid="{00000000-0005-0000-0000-000039900000}"/>
    <cellStyle name="Normal 2 4 5 3 3" xfId="37787" xr:uid="{00000000-0005-0000-0000-00003A900000}"/>
    <cellStyle name="Normal 2 4 5 3 3 2" xfId="37788" xr:uid="{00000000-0005-0000-0000-00003B900000}"/>
    <cellStyle name="Normal 2 4 5 3 4" xfId="37789" xr:uid="{00000000-0005-0000-0000-00003C900000}"/>
    <cellStyle name="Normal 2 4 5 4" xfId="37790" xr:uid="{00000000-0005-0000-0000-00003D900000}"/>
    <cellStyle name="Normal 2 4 5 4 2" xfId="37791" xr:uid="{00000000-0005-0000-0000-00003E900000}"/>
    <cellStyle name="Normal 2 4 5 4 2 2" xfId="37792" xr:uid="{00000000-0005-0000-0000-00003F900000}"/>
    <cellStyle name="Normal 2 4 5 4 3" xfId="37793" xr:uid="{00000000-0005-0000-0000-000040900000}"/>
    <cellStyle name="Normal 2 4 5 5" xfId="37794" xr:uid="{00000000-0005-0000-0000-000041900000}"/>
    <cellStyle name="Normal 2 4 5 5 2" xfId="37795" xr:uid="{00000000-0005-0000-0000-000042900000}"/>
    <cellStyle name="Normal 2 4 5 5 2 2" xfId="37796" xr:uid="{00000000-0005-0000-0000-000043900000}"/>
    <cellStyle name="Normal 2 4 5 5 3" xfId="37797" xr:uid="{00000000-0005-0000-0000-000044900000}"/>
    <cellStyle name="Normal 2 4 5 6" xfId="37798" xr:uid="{00000000-0005-0000-0000-000045900000}"/>
    <cellStyle name="Normal 2 4 5 6 2" xfId="37799" xr:uid="{00000000-0005-0000-0000-000046900000}"/>
    <cellStyle name="Normal 2 4 5 6 2 2" xfId="37800" xr:uid="{00000000-0005-0000-0000-000047900000}"/>
    <cellStyle name="Normal 2 4 5 6 3" xfId="37801" xr:uid="{00000000-0005-0000-0000-000048900000}"/>
    <cellStyle name="Normal 2 4 5 7" xfId="37802" xr:uid="{00000000-0005-0000-0000-000049900000}"/>
    <cellStyle name="Normal 2 4 5 7 2" xfId="37803" xr:uid="{00000000-0005-0000-0000-00004A900000}"/>
    <cellStyle name="Normal 2 4 5 8" xfId="37804" xr:uid="{00000000-0005-0000-0000-00004B900000}"/>
    <cellStyle name="Normal 2 4 5 8 2" xfId="37805" xr:uid="{00000000-0005-0000-0000-00004C900000}"/>
    <cellStyle name="Normal 2 4 5 9" xfId="37806" xr:uid="{00000000-0005-0000-0000-00004D900000}"/>
    <cellStyle name="Normal 2 4 6" xfId="37807" xr:uid="{00000000-0005-0000-0000-00004E900000}"/>
    <cellStyle name="Normal 2 4 6 2" xfId="37808" xr:uid="{00000000-0005-0000-0000-00004F900000}"/>
    <cellStyle name="Normal 2 4 6 2 2" xfId="37809" xr:uid="{00000000-0005-0000-0000-000050900000}"/>
    <cellStyle name="Normal 2 4 6 2 2 2" xfId="37810" xr:uid="{00000000-0005-0000-0000-000051900000}"/>
    <cellStyle name="Normal 2 4 6 2 3" xfId="37811" xr:uid="{00000000-0005-0000-0000-000052900000}"/>
    <cellStyle name="Normal 2 4 6 3" xfId="37812" xr:uid="{00000000-0005-0000-0000-000053900000}"/>
    <cellStyle name="Normal 2 4 6 3 2" xfId="37813" xr:uid="{00000000-0005-0000-0000-000054900000}"/>
    <cellStyle name="Normal 2 4 6 3 2 2" xfId="37814" xr:uid="{00000000-0005-0000-0000-000055900000}"/>
    <cellStyle name="Normal 2 4 6 3 3" xfId="37815" xr:uid="{00000000-0005-0000-0000-000056900000}"/>
    <cellStyle name="Normal 2 4 6 4" xfId="37816" xr:uid="{00000000-0005-0000-0000-000057900000}"/>
    <cellStyle name="Normal 2 4 6 4 2" xfId="37817" xr:uid="{00000000-0005-0000-0000-000058900000}"/>
    <cellStyle name="Normal 2 4 6 4 2 2" xfId="37818" xr:uid="{00000000-0005-0000-0000-000059900000}"/>
    <cellStyle name="Normal 2 4 6 4 3" xfId="37819" xr:uid="{00000000-0005-0000-0000-00005A900000}"/>
    <cellStyle name="Normal 2 4 6 5" xfId="37820" xr:uid="{00000000-0005-0000-0000-00005B900000}"/>
    <cellStyle name="Normal 2 4 6 5 2" xfId="37821" xr:uid="{00000000-0005-0000-0000-00005C900000}"/>
    <cellStyle name="Normal 2 4 6 6" xfId="37822" xr:uid="{00000000-0005-0000-0000-00005D900000}"/>
    <cellStyle name="Normal 2 4 6 6 2" xfId="37823" xr:uid="{00000000-0005-0000-0000-00005E900000}"/>
    <cellStyle name="Normal 2 4 6 7" xfId="37824" xr:uid="{00000000-0005-0000-0000-00005F900000}"/>
    <cellStyle name="Normal 2 4 7" xfId="37825" xr:uid="{00000000-0005-0000-0000-000060900000}"/>
    <cellStyle name="Normal 2 4 7 2" xfId="37826" xr:uid="{00000000-0005-0000-0000-000061900000}"/>
    <cellStyle name="Normal 2 4 7 2 2" xfId="37827" xr:uid="{00000000-0005-0000-0000-000062900000}"/>
    <cellStyle name="Normal 2 4 7 2 2 2" xfId="37828" xr:uid="{00000000-0005-0000-0000-000063900000}"/>
    <cellStyle name="Normal 2 4 7 2 3" xfId="37829" xr:uid="{00000000-0005-0000-0000-000064900000}"/>
    <cellStyle name="Normal 2 4 7 3" xfId="37830" xr:uid="{00000000-0005-0000-0000-000065900000}"/>
    <cellStyle name="Normal 2 4 7 3 2" xfId="37831" xr:uid="{00000000-0005-0000-0000-000066900000}"/>
    <cellStyle name="Normal 2 4 7 4" xfId="37832" xr:uid="{00000000-0005-0000-0000-000067900000}"/>
    <cellStyle name="Normal 2 4 8" xfId="37833" xr:uid="{00000000-0005-0000-0000-000068900000}"/>
    <cellStyle name="Normal 2 4 8 2" xfId="37834" xr:uid="{00000000-0005-0000-0000-000069900000}"/>
    <cellStyle name="Normal 2 4 8 2 2" xfId="37835" xr:uid="{00000000-0005-0000-0000-00006A900000}"/>
    <cellStyle name="Normal 2 4 8 3" xfId="37836" xr:uid="{00000000-0005-0000-0000-00006B900000}"/>
    <cellStyle name="Normal 2 4 9" xfId="37837" xr:uid="{00000000-0005-0000-0000-00006C900000}"/>
    <cellStyle name="Normal 2 4 9 2" xfId="37838" xr:uid="{00000000-0005-0000-0000-00006D900000}"/>
    <cellStyle name="Normal 2 4 9 2 2" xfId="37839" xr:uid="{00000000-0005-0000-0000-00006E900000}"/>
    <cellStyle name="Normal 2 4 9 3" xfId="37840" xr:uid="{00000000-0005-0000-0000-00006F900000}"/>
    <cellStyle name="Normal 2 5" xfId="1746" xr:uid="{00000000-0005-0000-0000-000070900000}"/>
    <cellStyle name="Normal 2 5 10" xfId="37841" xr:uid="{00000000-0005-0000-0000-000071900000}"/>
    <cellStyle name="Normal 2 5 2" xfId="2621" xr:uid="{00000000-0005-0000-0000-000072900000}"/>
    <cellStyle name="Normal 2 5 2 2" xfId="37843" xr:uid="{00000000-0005-0000-0000-000073900000}"/>
    <cellStyle name="Normal 2 5 2 2 2" xfId="37844" xr:uid="{00000000-0005-0000-0000-000074900000}"/>
    <cellStyle name="Normal 2 5 2 2 2 2" xfId="37845" xr:uid="{00000000-0005-0000-0000-000075900000}"/>
    <cellStyle name="Normal 2 5 2 2 3" xfId="37846" xr:uid="{00000000-0005-0000-0000-000076900000}"/>
    <cellStyle name="Normal 2 5 2 2 4" xfId="37847" xr:uid="{00000000-0005-0000-0000-000077900000}"/>
    <cellStyle name="Normal 2 5 2 3" xfId="37848" xr:uid="{00000000-0005-0000-0000-000078900000}"/>
    <cellStyle name="Normal 2 5 2 3 2" xfId="37849" xr:uid="{00000000-0005-0000-0000-000079900000}"/>
    <cellStyle name="Normal 2 5 2 4" xfId="37850" xr:uid="{00000000-0005-0000-0000-00007A900000}"/>
    <cellStyle name="Normal 2 5 2 5" xfId="37851" xr:uid="{00000000-0005-0000-0000-00007B900000}"/>
    <cellStyle name="Normal 2 5 2 6" xfId="37842" xr:uid="{00000000-0005-0000-0000-00007C900000}"/>
    <cellStyle name="Normal 2 5 3" xfId="2609" xr:uid="{00000000-0005-0000-0000-00007D900000}"/>
    <cellStyle name="Normal 2 5 3 2" xfId="37853" xr:uid="{00000000-0005-0000-0000-00007E900000}"/>
    <cellStyle name="Normal 2 5 3 2 2" xfId="37854" xr:uid="{00000000-0005-0000-0000-00007F900000}"/>
    <cellStyle name="Normal 2 5 3 3" xfId="37855" xr:uid="{00000000-0005-0000-0000-000080900000}"/>
    <cellStyle name="Normal 2 5 3 4" xfId="37856" xr:uid="{00000000-0005-0000-0000-000081900000}"/>
    <cellStyle name="Normal 2 5 3 5" xfId="37852" xr:uid="{00000000-0005-0000-0000-000082900000}"/>
    <cellStyle name="Normal 2 5 4" xfId="37857" xr:uid="{00000000-0005-0000-0000-000083900000}"/>
    <cellStyle name="Normal 2 5 4 2" xfId="37858" xr:uid="{00000000-0005-0000-0000-000084900000}"/>
    <cellStyle name="Normal 2 5 4 2 2" xfId="37859" xr:uid="{00000000-0005-0000-0000-000085900000}"/>
    <cellStyle name="Normal 2 5 4 3" xfId="37860" xr:uid="{00000000-0005-0000-0000-000086900000}"/>
    <cellStyle name="Normal 2 5 5" xfId="37861" xr:uid="{00000000-0005-0000-0000-000087900000}"/>
    <cellStyle name="Normal 2 5 5 2" xfId="37862" xr:uid="{00000000-0005-0000-0000-000088900000}"/>
    <cellStyle name="Normal 2 5 5 2 2" xfId="37863" xr:uid="{00000000-0005-0000-0000-000089900000}"/>
    <cellStyle name="Normal 2 5 5 3" xfId="37864" xr:uid="{00000000-0005-0000-0000-00008A900000}"/>
    <cellStyle name="Normal 2 5 6" xfId="37865" xr:uid="{00000000-0005-0000-0000-00008B900000}"/>
    <cellStyle name="Normal 2 5 6 2" xfId="37866" xr:uid="{00000000-0005-0000-0000-00008C900000}"/>
    <cellStyle name="Normal 2 5 7" xfId="37867" xr:uid="{00000000-0005-0000-0000-00008D900000}"/>
    <cellStyle name="Normal 2 5 7 2" xfId="37868" xr:uid="{00000000-0005-0000-0000-00008E900000}"/>
    <cellStyle name="Normal 2 5 8" xfId="37869" xr:uid="{00000000-0005-0000-0000-00008F900000}"/>
    <cellStyle name="Normal 2 5 9" xfId="37870" xr:uid="{00000000-0005-0000-0000-000090900000}"/>
    <cellStyle name="Normal 2 6" xfId="1747" xr:uid="{00000000-0005-0000-0000-000091900000}"/>
    <cellStyle name="Normal 2 6 2" xfId="1748" xr:uid="{00000000-0005-0000-0000-000092900000}"/>
    <cellStyle name="Normal 2 6 2 2" xfId="37871" xr:uid="{00000000-0005-0000-0000-000093900000}"/>
    <cellStyle name="Normal 2 6 2 2 2" xfId="37872" xr:uid="{00000000-0005-0000-0000-000094900000}"/>
    <cellStyle name="Normal 2 6 2 2 3" xfId="37873" xr:uid="{00000000-0005-0000-0000-000095900000}"/>
    <cellStyle name="Normal 2 6 2 3" xfId="37874" xr:uid="{00000000-0005-0000-0000-000096900000}"/>
    <cellStyle name="Normal 2 6 2 4" xfId="37875" xr:uid="{00000000-0005-0000-0000-000097900000}"/>
    <cellStyle name="Normal 2 6 3" xfId="1749" xr:uid="{00000000-0005-0000-0000-000098900000}"/>
    <cellStyle name="Normal 2 6 3 2" xfId="37877" xr:uid="{00000000-0005-0000-0000-000099900000}"/>
    <cellStyle name="Normal 2 6 3 3" xfId="37878" xr:uid="{00000000-0005-0000-0000-00009A900000}"/>
    <cellStyle name="Normal 2 6 3 4" xfId="37876" xr:uid="{00000000-0005-0000-0000-00009B900000}"/>
    <cellStyle name="Normal 2 6 4" xfId="1750" xr:uid="{00000000-0005-0000-0000-00009C900000}"/>
    <cellStyle name="Normal 2 6 4 2" xfId="37879" xr:uid="{00000000-0005-0000-0000-00009D900000}"/>
    <cellStyle name="Normal 2 6 5" xfId="37880" xr:uid="{00000000-0005-0000-0000-00009E900000}"/>
    <cellStyle name="Normal 2 7" xfId="1751" xr:uid="{00000000-0005-0000-0000-00009F900000}"/>
    <cellStyle name="Normal 2 7 2" xfId="1752" xr:uid="{00000000-0005-0000-0000-0000A0900000}"/>
    <cellStyle name="Normal 2 7 2 2" xfId="37882" xr:uid="{00000000-0005-0000-0000-0000A1900000}"/>
    <cellStyle name="Normal 2 7 2 3" xfId="37883" xr:uid="{00000000-0005-0000-0000-0000A2900000}"/>
    <cellStyle name="Normal 2 7 2 4" xfId="37881" xr:uid="{00000000-0005-0000-0000-0000A3900000}"/>
    <cellStyle name="Normal 2 7 3" xfId="1753" xr:uid="{00000000-0005-0000-0000-0000A4900000}"/>
    <cellStyle name="Normal 2 7 3 2" xfId="37884" xr:uid="{00000000-0005-0000-0000-0000A5900000}"/>
    <cellStyle name="Normal 2 7 4" xfId="37885" xr:uid="{00000000-0005-0000-0000-0000A6900000}"/>
    <cellStyle name="Normal 2 8" xfId="1754" xr:uid="{00000000-0005-0000-0000-0000A7900000}"/>
    <cellStyle name="Normal 2 8 2" xfId="37887" xr:uid="{00000000-0005-0000-0000-0000A8900000}"/>
    <cellStyle name="Normal 2 8 2 2" xfId="37888" xr:uid="{00000000-0005-0000-0000-0000A9900000}"/>
    <cellStyle name="Normal 2 8 3" xfId="37889" xr:uid="{00000000-0005-0000-0000-0000AA900000}"/>
    <cellStyle name="Normal 2 8 4" xfId="37890" xr:uid="{00000000-0005-0000-0000-0000AB900000}"/>
    <cellStyle name="Normal 2 8 5" xfId="37886" xr:uid="{00000000-0005-0000-0000-0000AC900000}"/>
    <cellStyle name="Normal 2 9" xfId="1755" xr:uid="{00000000-0005-0000-0000-0000AD900000}"/>
    <cellStyle name="Normal 2 9 2" xfId="37892" xr:uid="{00000000-0005-0000-0000-0000AE900000}"/>
    <cellStyle name="Normal 2 9 3" xfId="37893" xr:uid="{00000000-0005-0000-0000-0000AF900000}"/>
    <cellStyle name="Normal 2 9 4" xfId="37891" xr:uid="{00000000-0005-0000-0000-0000B0900000}"/>
    <cellStyle name="Normal 2_Active Schedule" xfId="1756" xr:uid="{00000000-0005-0000-0000-0000B1900000}"/>
    <cellStyle name="Normal 20" xfId="37894" xr:uid="{00000000-0005-0000-0000-0000B2900000}"/>
    <cellStyle name="Normal 20 10" xfId="37895" xr:uid="{00000000-0005-0000-0000-0000B3900000}"/>
    <cellStyle name="Normal 20 2" xfId="37896" xr:uid="{00000000-0005-0000-0000-0000B4900000}"/>
    <cellStyle name="Normal 20 2 2" xfId="37897" xr:uid="{00000000-0005-0000-0000-0000B5900000}"/>
    <cellStyle name="Normal 20 2 2 2" xfId="37898" xr:uid="{00000000-0005-0000-0000-0000B6900000}"/>
    <cellStyle name="Normal 20 2 2 2 2" xfId="37899" xr:uid="{00000000-0005-0000-0000-0000B7900000}"/>
    <cellStyle name="Normal 20 2 2 2 2 2" xfId="37900" xr:uid="{00000000-0005-0000-0000-0000B8900000}"/>
    <cellStyle name="Normal 20 2 2 2 3" xfId="37901" xr:uid="{00000000-0005-0000-0000-0000B9900000}"/>
    <cellStyle name="Normal 20 2 2 3" xfId="37902" xr:uid="{00000000-0005-0000-0000-0000BA900000}"/>
    <cellStyle name="Normal 20 2 2 3 2" xfId="37903" xr:uid="{00000000-0005-0000-0000-0000BB900000}"/>
    <cellStyle name="Normal 20 2 2 3 2 2" xfId="37904" xr:uid="{00000000-0005-0000-0000-0000BC900000}"/>
    <cellStyle name="Normal 20 2 2 3 3" xfId="37905" xr:uid="{00000000-0005-0000-0000-0000BD900000}"/>
    <cellStyle name="Normal 20 2 2 4" xfId="37906" xr:uid="{00000000-0005-0000-0000-0000BE900000}"/>
    <cellStyle name="Normal 20 2 2 4 2" xfId="37907" xr:uid="{00000000-0005-0000-0000-0000BF900000}"/>
    <cellStyle name="Normal 20 2 2 4 2 2" xfId="37908" xr:uid="{00000000-0005-0000-0000-0000C0900000}"/>
    <cellStyle name="Normal 20 2 2 4 3" xfId="37909" xr:uid="{00000000-0005-0000-0000-0000C1900000}"/>
    <cellStyle name="Normal 20 2 2 5" xfId="37910" xr:uid="{00000000-0005-0000-0000-0000C2900000}"/>
    <cellStyle name="Normal 20 2 2 5 2" xfId="37911" xr:uid="{00000000-0005-0000-0000-0000C3900000}"/>
    <cellStyle name="Normal 20 2 2 6" xfId="37912" xr:uid="{00000000-0005-0000-0000-0000C4900000}"/>
    <cellStyle name="Normal 20 2 2 6 2" xfId="37913" xr:uid="{00000000-0005-0000-0000-0000C5900000}"/>
    <cellStyle name="Normal 20 2 2 7" xfId="37914" xr:uid="{00000000-0005-0000-0000-0000C6900000}"/>
    <cellStyle name="Normal 20 2 3" xfId="37915" xr:uid="{00000000-0005-0000-0000-0000C7900000}"/>
    <cellStyle name="Normal 20 2 3 2" xfId="37916" xr:uid="{00000000-0005-0000-0000-0000C8900000}"/>
    <cellStyle name="Normal 20 2 3 2 2" xfId="37917" xr:uid="{00000000-0005-0000-0000-0000C9900000}"/>
    <cellStyle name="Normal 20 2 3 2 2 2" xfId="37918" xr:uid="{00000000-0005-0000-0000-0000CA900000}"/>
    <cellStyle name="Normal 20 2 3 2 3" xfId="37919" xr:uid="{00000000-0005-0000-0000-0000CB900000}"/>
    <cellStyle name="Normal 20 2 3 3" xfId="37920" xr:uid="{00000000-0005-0000-0000-0000CC900000}"/>
    <cellStyle name="Normal 20 2 3 3 2" xfId="37921" xr:uid="{00000000-0005-0000-0000-0000CD900000}"/>
    <cellStyle name="Normal 20 2 3 4" xfId="37922" xr:uid="{00000000-0005-0000-0000-0000CE900000}"/>
    <cellStyle name="Normal 20 2 4" xfId="37923" xr:uid="{00000000-0005-0000-0000-0000CF900000}"/>
    <cellStyle name="Normal 20 2 4 2" xfId="37924" xr:uid="{00000000-0005-0000-0000-0000D0900000}"/>
    <cellStyle name="Normal 20 2 4 2 2" xfId="37925" xr:uid="{00000000-0005-0000-0000-0000D1900000}"/>
    <cellStyle name="Normal 20 2 4 3" xfId="37926" xr:uid="{00000000-0005-0000-0000-0000D2900000}"/>
    <cellStyle name="Normal 20 2 5" xfId="37927" xr:uid="{00000000-0005-0000-0000-0000D3900000}"/>
    <cellStyle name="Normal 20 2 5 2" xfId="37928" xr:uid="{00000000-0005-0000-0000-0000D4900000}"/>
    <cellStyle name="Normal 20 2 5 2 2" xfId="37929" xr:uid="{00000000-0005-0000-0000-0000D5900000}"/>
    <cellStyle name="Normal 20 2 5 3" xfId="37930" xr:uid="{00000000-0005-0000-0000-0000D6900000}"/>
    <cellStyle name="Normal 20 2 6" xfId="37931" xr:uid="{00000000-0005-0000-0000-0000D7900000}"/>
    <cellStyle name="Normal 20 2 6 2" xfId="37932" xr:uid="{00000000-0005-0000-0000-0000D8900000}"/>
    <cellStyle name="Normal 20 2 6 2 2" xfId="37933" xr:uid="{00000000-0005-0000-0000-0000D9900000}"/>
    <cellStyle name="Normal 20 2 6 3" xfId="37934" xr:uid="{00000000-0005-0000-0000-0000DA900000}"/>
    <cellStyle name="Normal 20 2 7" xfId="37935" xr:uid="{00000000-0005-0000-0000-0000DB900000}"/>
    <cellStyle name="Normal 20 2 7 2" xfId="37936" xr:uid="{00000000-0005-0000-0000-0000DC900000}"/>
    <cellStyle name="Normal 20 2 8" xfId="37937" xr:uid="{00000000-0005-0000-0000-0000DD900000}"/>
    <cellStyle name="Normal 20 2 8 2" xfId="37938" xr:uid="{00000000-0005-0000-0000-0000DE900000}"/>
    <cellStyle name="Normal 20 2 9" xfId="37939" xr:uid="{00000000-0005-0000-0000-0000DF900000}"/>
    <cellStyle name="Normal 20 3" xfId="37940" xr:uid="{00000000-0005-0000-0000-0000E0900000}"/>
    <cellStyle name="Normal 20 3 2" xfId="37941" xr:uid="{00000000-0005-0000-0000-0000E1900000}"/>
    <cellStyle name="Normal 20 3 2 2" xfId="37942" xr:uid="{00000000-0005-0000-0000-0000E2900000}"/>
    <cellStyle name="Normal 20 3 2 2 2" xfId="37943" xr:uid="{00000000-0005-0000-0000-0000E3900000}"/>
    <cellStyle name="Normal 20 3 2 3" xfId="37944" xr:uid="{00000000-0005-0000-0000-0000E4900000}"/>
    <cellStyle name="Normal 20 3 3" xfId="37945" xr:uid="{00000000-0005-0000-0000-0000E5900000}"/>
    <cellStyle name="Normal 20 3 3 2" xfId="37946" xr:uid="{00000000-0005-0000-0000-0000E6900000}"/>
    <cellStyle name="Normal 20 3 3 2 2" xfId="37947" xr:uid="{00000000-0005-0000-0000-0000E7900000}"/>
    <cellStyle name="Normal 20 3 3 3" xfId="37948" xr:uid="{00000000-0005-0000-0000-0000E8900000}"/>
    <cellStyle name="Normal 20 3 4" xfId="37949" xr:uid="{00000000-0005-0000-0000-0000E9900000}"/>
    <cellStyle name="Normal 20 3 4 2" xfId="37950" xr:uid="{00000000-0005-0000-0000-0000EA900000}"/>
    <cellStyle name="Normal 20 3 4 2 2" xfId="37951" xr:uid="{00000000-0005-0000-0000-0000EB900000}"/>
    <cellStyle name="Normal 20 3 4 3" xfId="37952" xr:uid="{00000000-0005-0000-0000-0000EC900000}"/>
    <cellStyle name="Normal 20 3 5" xfId="37953" xr:uid="{00000000-0005-0000-0000-0000ED900000}"/>
    <cellStyle name="Normal 20 3 5 2" xfId="37954" xr:uid="{00000000-0005-0000-0000-0000EE900000}"/>
    <cellStyle name="Normal 20 3 6" xfId="37955" xr:uid="{00000000-0005-0000-0000-0000EF900000}"/>
    <cellStyle name="Normal 20 3 6 2" xfId="37956" xr:uid="{00000000-0005-0000-0000-0000F0900000}"/>
    <cellStyle name="Normal 20 3 7" xfId="37957" xr:uid="{00000000-0005-0000-0000-0000F1900000}"/>
    <cellStyle name="Normal 20 4" xfId="37958" xr:uid="{00000000-0005-0000-0000-0000F2900000}"/>
    <cellStyle name="Normal 20 4 2" xfId="37959" xr:uid="{00000000-0005-0000-0000-0000F3900000}"/>
    <cellStyle name="Normal 20 4 2 2" xfId="37960" xr:uid="{00000000-0005-0000-0000-0000F4900000}"/>
    <cellStyle name="Normal 20 4 2 2 2" xfId="37961" xr:uid="{00000000-0005-0000-0000-0000F5900000}"/>
    <cellStyle name="Normal 20 4 2 3" xfId="37962" xr:uid="{00000000-0005-0000-0000-0000F6900000}"/>
    <cellStyle name="Normal 20 4 3" xfId="37963" xr:uid="{00000000-0005-0000-0000-0000F7900000}"/>
    <cellStyle name="Normal 20 4 3 2" xfId="37964" xr:uid="{00000000-0005-0000-0000-0000F8900000}"/>
    <cellStyle name="Normal 20 4 4" xfId="37965" xr:uid="{00000000-0005-0000-0000-0000F9900000}"/>
    <cellStyle name="Normal 20 5" xfId="37966" xr:uid="{00000000-0005-0000-0000-0000FA900000}"/>
    <cellStyle name="Normal 20 5 2" xfId="37967" xr:uid="{00000000-0005-0000-0000-0000FB900000}"/>
    <cellStyle name="Normal 20 5 2 2" xfId="37968" xr:uid="{00000000-0005-0000-0000-0000FC900000}"/>
    <cellStyle name="Normal 20 5 3" xfId="37969" xr:uid="{00000000-0005-0000-0000-0000FD900000}"/>
    <cellStyle name="Normal 20 6" xfId="37970" xr:uid="{00000000-0005-0000-0000-0000FE900000}"/>
    <cellStyle name="Normal 20 6 2" xfId="37971" xr:uid="{00000000-0005-0000-0000-0000FF900000}"/>
    <cellStyle name="Normal 20 6 2 2" xfId="37972" xr:uid="{00000000-0005-0000-0000-000000910000}"/>
    <cellStyle name="Normal 20 6 3" xfId="37973" xr:uid="{00000000-0005-0000-0000-000001910000}"/>
    <cellStyle name="Normal 20 7" xfId="37974" xr:uid="{00000000-0005-0000-0000-000002910000}"/>
    <cellStyle name="Normal 20 7 2" xfId="37975" xr:uid="{00000000-0005-0000-0000-000003910000}"/>
    <cellStyle name="Normal 20 7 2 2" xfId="37976" xr:uid="{00000000-0005-0000-0000-000004910000}"/>
    <cellStyle name="Normal 20 7 3" xfId="37977" xr:uid="{00000000-0005-0000-0000-000005910000}"/>
    <cellStyle name="Normal 20 8" xfId="37978" xr:uid="{00000000-0005-0000-0000-000006910000}"/>
    <cellStyle name="Normal 20 8 2" xfId="37979" xr:uid="{00000000-0005-0000-0000-000007910000}"/>
    <cellStyle name="Normal 20 9" xfId="37980" xr:uid="{00000000-0005-0000-0000-000008910000}"/>
    <cellStyle name="Normal 20 9 2" xfId="37981" xr:uid="{00000000-0005-0000-0000-000009910000}"/>
    <cellStyle name="Normal 21" xfId="37982" xr:uid="{00000000-0005-0000-0000-00000A910000}"/>
    <cellStyle name="Normal 21 10" xfId="37983" xr:uid="{00000000-0005-0000-0000-00000B910000}"/>
    <cellStyle name="Normal 21 2" xfId="37984" xr:uid="{00000000-0005-0000-0000-00000C910000}"/>
    <cellStyle name="Normal 21 2 2" xfId="37985" xr:uid="{00000000-0005-0000-0000-00000D910000}"/>
    <cellStyle name="Normal 21 2 2 2" xfId="37986" xr:uid="{00000000-0005-0000-0000-00000E910000}"/>
    <cellStyle name="Normal 21 2 2 2 2" xfId="37987" xr:uid="{00000000-0005-0000-0000-00000F910000}"/>
    <cellStyle name="Normal 21 2 2 2 2 2" xfId="37988" xr:uid="{00000000-0005-0000-0000-000010910000}"/>
    <cellStyle name="Normal 21 2 2 2 3" xfId="37989" xr:uid="{00000000-0005-0000-0000-000011910000}"/>
    <cellStyle name="Normal 21 2 2 3" xfId="37990" xr:uid="{00000000-0005-0000-0000-000012910000}"/>
    <cellStyle name="Normal 21 2 2 3 2" xfId="37991" xr:uid="{00000000-0005-0000-0000-000013910000}"/>
    <cellStyle name="Normal 21 2 2 3 2 2" xfId="37992" xr:uid="{00000000-0005-0000-0000-000014910000}"/>
    <cellStyle name="Normal 21 2 2 3 3" xfId="37993" xr:uid="{00000000-0005-0000-0000-000015910000}"/>
    <cellStyle name="Normal 21 2 2 4" xfId="37994" xr:uid="{00000000-0005-0000-0000-000016910000}"/>
    <cellStyle name="Normal 21 2 2 4 2" xfId="37995" xr:uid="{00000000-0005-0000-0000-000017910000}"/>
    <cellStyle name="Normal 21 2 2 4 2 2" xfId="37996" xr:uid="{00000000-0005-0000-0000-000018910000}"/>
    <cellStyle name="Normal 21 2 2 4 3" xfId="37997" xr:uid="{00000000-0005-0000-0000-000019910000}"/>
    <cellStyle name="Normal 21 2 2 5" xfId="37998" xr:uid="{00000000-0005-0000-0000-00001A910000}"/>
    <cellStyle name="Normal 21 2 2 5 2" xfId="37999" xr:uid="{00000000-0005-0000-0000-00001B910000}"/>
    <cellStyle name="Normal 21 2 2 6" xfId="38000" xr:uid="{00000000-0005-0000-0000-00001C910000}"/>
    <cellStyle name="Normal 21 2 2 6 2" xfId="38001" xr:uid="{00000000-0005-0000-0000-00001D910000}"/>
    <cellStyle name="Normal 21 2 2 7" xfId="38002" xr:uid="{00000000-0005-0000-0000-00001E910000}"/>
    <cellStyle name="Normal 21 2 3" xfId="38003" xr:uid="{00000000-0005-0000-0000-00001F910000}"/>
    <cellStyle name="Normal 21 2 3 2" xfId="38004" xr:uid="{00000000-0005-0000-0000-000020910000}"/>
    <cellStyle name="Normal 21 2 3 2 2" xfId="38005" xr:uid="{00000000-0005-0000-0000-000021910000}"/>
    <cellStyle name="Normal 21 2 3 2 2 2" xfId="38006" xr:uid="{00000000-0005-0000-0000-000022910000}"/>
    <cellStyle name="Normal 21 2 3 2 3" xfId="38007" xr:uid="{00000000-0005-0000-0000-000023910000}"/>
    <cellStyle name="Normal 21 2 3 3" xfId="38008" xr:uid="{00000000-0005-0000-0000-000024910000}"/>
    <cellStyle name="Normal 21 2 3 3 2" xfId="38009" xr:uid="{00000000-0005-0000-0000-000025910000}"/>
    <cellStyle name="Normal 21 2 3 4" xfId="38010" xr:uid="{00000000-0005-0000-0000-000026910000}"/>
    <cellStyle name="Normal 21 2 4" xfId="38011" xr:uid="{00000000-0005-0000-0000-000027910000}"/>
    <cellStyle name="Normal 21 2 4 2" xfId="38012" xr:uid="{00000000-0005-0000-0000-000028910000}"/>
    <cellStyle name="Normal 21 2 4 2 2" xfId="38013" xr:uid="{00000000-0005-0000-0000-000029910000}"/>
    <cellStyle name="Normal 21 2 4 3" xfId="38014" xr:uid="{00000000-0005-0000-0000-00002A910000}"/>
    <cellStyle name="Normal 21 2 5" xfId="38015" xr:uid="{00000000-0005-0000-0000-00002B910000}"/>
    <cellStyle name="Normal 21 2 5 2" xfId="38016" xr:uid="{00000000-0005-0000-0000-00002C910000}"/>
    <cellStyle name="Normal 21 2 5 2 2" xfId="38017" xr:uid="{00000000-0005-0000-0000-00002D910000}"/>
    <cellStyle name="Normal 21 2 5 3" xfId="38018" xr:uid="{00000000-0005-0000-0000-00002E910000}"/>
    <cellStyle name="Normal 21 2 6" xfId="38019" xr:uid="{00000000-0005-0000-0000-00002F910000}"/>
    <cellStyle name="Normal 21 2 6 2" xfId="38020" xr:uid="{00000000-0005-0000-0000-000030910000}"/>
    <cellStyle name="Normal 21 2 6 2 2" xfId="38021" xr:uid="{00000000-0005-0000-0000-000031910000}"/>
    <cellStyle name="Normal 21 2 6 3" xfId="38022" xr:uid="{00000000-0005-0000-0000-000032910000}"/>
    <cellStyle name="Normal 21 2 7" xfId="38023" xr:uid="{00000000-0005-0000-0000-000033910000}"/>
    <cellStyle name="Normal 21 2 7 2" xfId="38024" xr:uid="{00000000-0005-0000-0000-000034910000}"/>
    <cellStyle name="Normal 21 2 8" xfId="38025" xr:uid="{00000000-0005-0000-0000-000035910000}"/>
    <cellStyle name="Normal 21 2 8 2" xfId="38026" xr:uid="{00000000-0005-0000-0000-000036910000}"/>
    <cellStyle name="Normal 21 2 9" xfId="38027" xr:uid="{00000000-0005-0000-0000-000037910000}"/>
    <cellStyle name="Normal 21 3" xfId="38028" xr:uid="{00000000-0005-0000-0000-000038910000}"/>
    <cellStyle name="Normal 21 3 2" xfId="38029" xr:uid="{00000000-0005-0000-0000-000039910000}"/>
    <cellStyle name="Normal 21 3 2 2" xfId="38030" xr:uid="{00000000-0005-0000-0000-00003A910000}"/>
    <cellStyle name="Normal 21 3 2 2 2" xfId="38031" xr:uid="{00000000-0005-0000-0000-00003B910000}"/>
    <cellStyle name="Normal 21 3 2 3" xfId="38032" xr:uid="{00000000-0005-0000-0000-00003C910000}"/>
    <cellStyle name="Normal 21 3 3" xfId="38033" xr:uid="{00000000-0005-0000-0000-00003D910000}"/>
    <cellStyle name="Normal 21 3 3 2" xfId="38034" xr:uid="{00000000-0005-0000-0000-00003E910000}"/>
    <cellStyle name="Normal 21 3 3 2 2" xfId="38035" xr:uid="{00000000-0005-0000-0000-00003F910000}"/>
    <cellStyle name="Normal 21 3 3 3" xfId="38036" xr:uid="{00000000-0005-0000-0000-000040910000}"/>
    <cellStyle name="Normal 21 3 4" xfId="38037" xr:uid="{00000000-0005-0000-0000-000041910000}"/>
    <cellStyle name="Normal 21 3 4 2" xfId="38038" xr:uid="{00000000-0005-0000-0000-000042910000}"/>
    <cellStyle name="Normal 21 3 4 2 2" xfId="38039" xr:uid="{00000000-0005-0000-0000-000043910000}"/>
    <cellStyle name="Normal 21 3 4 3" xfId="38040" xr:uid="{00000000-0005-0000-0000-000044910000}"/>
    <cellStyle name="Normal 21 3 5" xfId="38041" xr:uid="{00000000-0005-0000-0000-000045910000}"/>
    <cellStyle name="Normal 21 3 5 2" xfId="38042" xr:uid="{00000000-0005-0000-0000-000046910000}"/>
    <cellStyle name="Normal 21 3 6" xfId="38043" xr:uid="{00000000-0005-0000-0000-000047910000}"/>
    <cellStyle name="Normal 21 3 6 2" xfId="38044" xr:uid="{00000000-0005-0000-0000-000048910000}"/>
    <cellStyle name="Normal 21 3 7" xfId="38045" xr:uid="{00000000-0005-0000-0000-000049910000}"/>
    <cellStyle name="Normal 21 4" xfId="38046" xr:uid="{00000000-0005-0000-0000-00004A910000}"/>
    <cellStyle name="Normal 21 4 2" xfId="38047" xr:uid="{00000000-0005-0000-0000-00004B910000}"/>
    <cellStyle name="Normal 21 4 2 2" xfId="38048" xr:uid="{00000000-0005-0000-0000-00004C910000}"/>
    <cellStyle name="Normal 21 4 2 2 2" xfId="38049" xr:uid="{00000000-0005-0000-0000-00004D910000}"/>
    <cellStyle name="Normal 21 4 2 3" xfId="38050" xr:uid="{00000000-0005-0000-0000-00004E910000}"/>
    <cellStyle name="Normal 21 4 3" xfId="38051" xr:uid="{00000000-0005-0000-0000-00004F910000}"/>
    <cellStyle name="Normal 21 4 3 2" xfId="38052" xr:uid="{00000000-0005-0000-0000-000050910000}"/>
    <cellStyle name="Normal 21 4 4" xfId="38053" xr:uid="{00000000-0005-0000-0000-000051910000}"/>
    <cellStyle name="Normal 21 5" xfId="38054" xr:uid="{00000000-0005-0000-0000-000052910000}"/>
    <cellStyle name="Normal 21 5 2" xfId="38055" xr:uid="{00000000-0005-0000-0000-000053910000}"/>
    <cellStyle name="Normal 21 5 2 2" xfId="38056" xr:uid="{00000000-0005-0000-0000-000054910000}"/>
    <cellStyle name="Normal 21 5 3" xfId="38057" xr:uid="{00000000-0005-0000-0000-000055910000}"/>
    <cellStyle name="Normal 21 6" xfId="38058" xr:uid="{00000000-0005-0000-0000-000056910000}"/>
    <cellStyle name="Normal 21 6 2" xfId="38059" xr:uid="{00000000-0005-0000-0000-000057910000}"/>
    <cellStyle name="Normal 21 6 2 2" xfId="38060" xr:uid="{00000000-0005-0000-0000-000058910000}"/>
    <cellStyle name="Normal 21 6 3" xfId="38061" xr:uid="{00000000-0005-0000-0000-000059910000}"/>
    <cellStyle name="Normal 21 7" xfId="38062" xr:uid="{00000000-0005-0000-0000-00005A910000}"/>
    <cellStyle name="Normal 21 7 2" xfId="38063" xr:uid="{00000000-0005-0000-0000-00005B910000}"/>
    <cellStyle name="Normal 21 7 2 2" xfId="38064" xr:uid="{00000000-0005-0000-0000-00005C910000}"/>
    <cellStyle name="Normal 21 7 3" xfId="38065" xr:uid="{00000000-0005-0000-0000-00005D910000}"/>
    <cellStyle name="Normal 21 8" xfId="38066" xr:uid="{00000000-0005-0000-0000-00005E910000}"/>
    <cellStyle name="Normal 21 8 2" xfId="38067" xr:uid="{00000000-0005-0000-0000-00005F910000}"/>
    <cellStyle name="Normal 21 9" xfId="38068" xr:uid="{00000000-0005-0000-0000-000060910000}"/>
    <cellStyle name="Normal 21 9 2" xfId="38069" xr:uid="{00000000-0005-0000-0000-000061910000}"/>
    <cellStyle name="Normal 22" xfId="38070" xr:uid="{00000000-0005-0000-0000-000062910000}"/>
    <cellStyle name="Normal 22 10" xfId="38071" xr:uid="{00000000-0005-0000-0000-000063910000}"/>
    <cellStyle name="Normal 22 2" xfId="38072" xr:uid="{00000000-0005-0000-0000-000064910000}"/>
    <cellStyle name="Normal 22 2 2" xfId="38073" xr:uid="{00000000-0005-0000-0000-000065910000}"/>
    <cellStyle name="Normal 22 2 2 2" xfId="38074" xr:uid="{00000000-0005-0000-0000-000066910000}"/>
    <cellStyle name="Normal 22 2 2 2 2" xfId="38075" xr:uid="{00000000-0005-0000-0000-000067910000}"/>
    <cellStyle name="Normal 22 2 2 2 2 2" xfId="38076" xr:uid="{00000000-0005-0000-0000-000068910000}"/>
    <cellStyle name="Normal 22 2 2 2 3" xfId="38077" xr:uid="{00000000-0005-0000-0000-000069910000}"/>
    <cellStyle name="Normal 22 2 2 3" xfId="38078" xr:uid="{00000000-0005-0000-0000-00006A910000}"/>
    <cellStyle name="Normal 22 2 2 3 2" xfId="38079" xr:uid="{00000000-0005-0000-0000-00006B910000}"/>
    <cellStyle name="Normal 22 2 2 3 2 2" xfId="38080" xr:uid="{00000000-0005-0000-0000-00006C910000}"/>
    <cellStyle name="Normal 22 2 2 3 3" xfId="38081" xr:uid="{00000000-0005-0000-0000-00006D910000}"/>
    <cellStyle name="Normal 22 2 2 4" xfId="38082" xr:uid="{00000000-0005-0000-0000-00006E910000}"/>
    <cellStyle name="Normal 22 2 2 4 2" xfId="38083" xr:uid="{00000000-0005-0000-0000-00006F910000}"/>
    <cellStyle name="Normal 22 2 2 4 2 2" xfId="38084" xr:uid="{00000000-0005-0000-0000-000070910000}"/>
    <cellStyle name="Normal 22 2 2 4 3" xfId="38085" xr:uid="{00000000-0005-0000-0000-000071910000}"/>
    <cellStyle name="Normal 22 2 2 5" xfId="38086" xr:uid="{00000000-0005-0000-0000-000072910000}"/>
    <cellStyle name="Normal 22 2 2 5 2" xfId="38087" xr:uid="{00000000-0005-0000-0000-000073910000}"/>
    <cellStyle name="Normal 22 2 2 6" xfId="38088" xr:uid="{00000000-0005-0000-0000-000074910000}"/>
    <cellStyle name="Normal 22 2 2 6 2" xfId="38089" xr:uid="{00000000-0005-0000-0000-000075910000}"/>
    <cellStyle name="Normal 22 2 2 7" xfId="38090" xr:uid="{00000000-0005-0000-0000-000076910000}"/>
    <cellStyle name="Normal 22 2 3" xfId="38091" xr:uid="{00000000-0005-0000-0000-000077910000}"/>
    <cellStyle name="Normal 22 2 3 2" xfId="38092" xr:uid="{00000000-0005-0000-0000-000078910000}"/>
    <cellStyle name="Normal 22 2 3 2 2" xfId="38093" xr:uid="{00000000-0005-0000-0000-000079910000}"/>
    <cellStyle name="Normal 22 2 3 2 2 2" xfId="38094" xr:uid="{00000000-0005-0000-0000-00007A910000}"/>
    <cellStyle name="Normal 22 2 3 2 3" xfId="38095" xr:uid="{00000000-0005-0000-0000-00007B910000}"/>
    <cellStyle name="Normal 22 2 3 3" xfId="38096" xr:uid="{00000000-0005-0000-0000-00007C910000}"/>
    <cellStyle name="Normal 22 2 3 3 2" xfId="38097" xr:uid="{00000000-0005-0000-0000-00007D910000}"/>
    <cellStyle name="Normal 22 2 3 4" xfId="38098" xr:uid="{00000000-0005-0000-0000-00007E910000}"/>
    <cellStyle name="Normal 22 2 4" xfId="38099" xr:uid="{00000000-0005-0000-0000-00007F910000}"/>
    <cellStyle name="Normal 22 2 4 2" xfId="38100" xr:uid="{00000000-0005-0000-0000-000080910000}"/>
    <cellStyle name="Normal 22 2 4 2 2" xfId="38101" xr:uid="{00000000-0005-0000-0000-000081910000}"/>
    <cellStyle name="Normal 22 2 4 3" xfId="38102" xr:uid="{00000000-0005-0000-0000-000082910000}"/>
    <cellStyle name="Normal 22 2 5" xfId="38103" xr:uid="{00000000-0005-0000-0000-000083910000}"/>
    <cellStyle name="Normal 22 2 5 2" xfId="38104" xr:uid="{00000000-0005-0000-0000-000084910000}"/>
    <cellStyle name="Normal 22 2 5 2 2" xfId="38105" xr:uid="{00000000-0005-0000-0000-000085910000}"/>
    <cellStyle name="Normal 22 2 5 3" xfId="38106" xr:uid="{00000000-0005-0000-0000-000086910000}"/>
    <cellStyle name="Normal 22 2 6" xfId="38107" xr:uid="{00000000-0005-0000-0000-000087910000}"/>
    <cellStyle name="Normal 22 2 6 2" xfId="38108" xr:uid="{00000000-0005-0000-0000-000088910000}"/>
    <cellStyle name="Normal 22 2 6 2 2" xfId="38109" xr:uid="{00000000-0005-0000-0000-000089910000}"/>
    <cellStyle name="Normal 22 2 6 3" xfId="38110" xr:uid="{00000000-0005-0000-0000-00008A910000}"/>
    <cellStyle name="Normal 22 2 7" xfId="38111" xr:uid="{00000000-0005-0000-0000-00008B910000}"/>
    <cellStyle name="Normal 22 2 7 2" xfId="38112" xr:uid="{00000000-0005-0000-0000-00008C910000}"/>
    <cellStyle name="Normal 22 2 8" xfId="38113" xr:uid="{00000000-0005-0000-0000-00008D910000}"/>
    <cellStyle name="Normal 22 2 8 2" xfId="38114" xr:uid="{00000000-0005-0000-0000-00008E910000}"/>
    <cellStyle name="Normal 22 2 9" xfId="38115" xr:uid="{00000000-0005-0000-0000-00008F910000}"/>
    <cellStyle name="Normal 22 3" xfId="38116" xr:uid="{00000000-0005-0000-0000-000090910000}"/>
    <cellStyle name="Normal 22 3 2" xfId="38117" xr:uid="{00000000-0005-0000-0000-000091910000}"/>
    <cellStyle name="Normal 22 3 2 2" xfId="38118" xr:uid="{00000000-0005-0000-0000-000092910000}"/>
    <cellStyle name="Normal 22 3 2 2 2" xfId="38119" xr:uid="{00000000-0005-0000-0000-000093910000}"/>
    <cellStyle name="Normal 22 3 2 3" xfId="38120" xr:uid="{00000000-0005-0000-0000-000094910000}"/>
    <cellStyle name="Normal 22 3 3" xfId="38121" xr:uid="{00000000-0005-0000-0000-000095910000}"/>
    <cellStyle name="Normal 22 3 3 2" xfId="38122" xr:uid="{00000000-0005-0000-0000-000096910000}"/>
    <cellStyle name="Normal 22 3 3 2 2" xfId="38123" xr:uid="{00000000-0005-0000-0000-000097910000}"/>
    <cellStyle name="Normal 22 3 3 3" xfId="38124" xr:uid="{00000000-0005-0000-0000-000098910000}"/>
    <cellStyle name="Normal 22 3 4" xfId="38125" xr:uid="{00000000-0005-0000-0000-000099910000}"/>
    <cellStyle name="Normal 22 3 4 2" xfId="38126" xr:uid="{00000000-0005-0000-0000-00009A910000}"/>
    <cellStyle name="Normal 22 3 4 2 2" xfId="38127" xr:uid="{00000000-0005-0000-0000-00009B910000}"/>
    <cellStyle name="Normal 22 3 4 3" xfId="38128" xr:uid="{00000000-0005-0000-0000-00009C910000}"/>
    <cellStyle name="Normal 22 3 5" xfId="38129" xr:uid="{00000000-0005-0000-0000-00009D910000}"/>
    <cellStyle name="Normal 22 3 5 2" xfId="38130" xr:uid="{00000000-0005-0000-0000-00009E910000}"/>
    <cellStyle name="Normal 22 3 6" xfId="38131" xr:uid="{00000000-0005-0000-0000-00009F910000}"/>
    <cellStyle name="Normal 22 3 6 2" xfId="38132" xr:uid="{00000000-0005-0000-0000-0000A0910000}"/>
    <cellStyle name="Normal 22 3 7" xfId="38133" xr:uid="{00000000-0005-0000-0000-0000A1910000}"/>
    <cellStyle name="Normal 22 4" xfId="38134" xr:uid="{00000000-0005-0000-0000-0000A2910000}"/>
    <cellStyle name="Normal 22 4 2" xfId="38135" xr:uid="{00000000-0005-0000-0000-0000A3910000}"/>
    <cellStyle name="Normal 22 4 2 2" xfId="38136" xr:uid="{00000000-0005-0000-0000-0000A4910000}"/>
    <cellStyle name="Normal 22 4 2 2 2" xfId="38137" xr:uid="{00000000-0005-0000-0000-0000A5910000}"/>
    <cellStyle name="Normal 22 4 2 3" xfId="38138" xr:uid="{00000000-0005-0000-0000-0000A6910000}"/>
    <cellStyle name="Normal 22 4 3" xfId="38139" xr:uid="{00000000-0005-0000-0000-0000A7910000}"/>
    <cellStyle name="Normal 22 4 3 2" xfId="38140" xr:uid="{00000000-0005-0000-0000-0000A8910000}"/>
    <cellStyle name="Normal 22 4 4" xfId="38141" xr:uid="{00000000-0005-0000-0000-0000A9910000}"/>
    <cellStyle name="Normal 22 5" xfId="38142" xr:uid="{00000000-0005-0000-0000-0000AA910000}"/>
    <cellStyle name="Normal 22 5 2" xfId="38143" xr:uid="{00000000-0005-0000-0000-0000AB910000}"/>
    <cellStyle name="Normal 22 5 2 2" xfId="38144" xr:uid="{00000000-0005-0000-0000-0000AC910000}"/>
    <cellStyle name="Normal 22 5 3" xfId="38145" xr:uid="{00000000-0005-0000-0000-0000AD910000}"/>
    <cellStyle name="Normal 22 6" xfId="38146" xr:uid="{00000000-0005-0000-0000-0000AE910000}"/>
    <cellStyle name="Normal 22 6 2" xfId="38147" xr:uid="{00000000-0005-0000-0000-0000AF910000}"/>
    <cellStyle name="Normal 22 6 2 2" xfId="38148" xr:uid="{00000000-0005-0000-0000-0000B0910000}"/>
    <cellStyle name="Normal 22 6 3" xfId="38149" xr:uid="{00000000-0005-0000-0000-0000B1910000}"/>
    <cellStyle name="Normal 22 7" xfId="38150" xr:uid="{00000000-0005-0000-0000-0000B2910000}"/>
    <cellStyle name="Normal 22 7 2" xfId="38151" xr:uid="{00000000-0005-0000-0000-0000B3910000}"/>
    <cellStyle name="Normal 22 7 2 2" xfId="38152" xr:uid="{00000000-0005-0000-0000-0000B4910000}"/>
    <cellStyle name="Normal 22 7 3" xfId="38153" xr:uid="{00000000-0005-0000-0000-0000B5910000}"/>
    <cellStyle name="Normal 22 8" xfId="38154" xr:uid="{00000000-0005-0000-0000-0000B6910000}"/>
    <cellStyle name="Normal 22 8 2" xfId="38155" xr:uid="{00000000-0005-0000-0000-0000B7910000}"/>
    <cellStyle name="Normal 22 9" xfId="38156" xr:uid="{00000000-0005-0000-0000-0000B8910000}"/>
    <cellStyle name="Normal 22 9 2" xfId="38157" xr:uid="{00000000-0005-0000-0000-0000B9910000}"/>
    <cellStyle name="Normal 23" xfId="38158" xr:uid="{00000000-0005-0000-0000-0000BA910000}"/>
    <cellStyle name="Normal 23 10" xfId="38159" xr:uid="{00000000-0005-0000-0000-0000BB910000}"/>
    <cellStyle name="Normal 23 2" xfId="38160" xr:uid="{00000000-0005-0000-0000-0000BC910000}"/>
    <cellStyle name="Normal 23 2 2" xfId="38161" xr:uid="{00000000-0005-0000-0000-0000BD910000}"/>
    <cellStyle name="Normal 23 2 2 2" xfId="38162" xr:uid="{00000000-0005-0000-0000-0000BE910000}"/>
    <cellStyle name="Normal 23 2 2 2 2" xfId="38163" xr:uid="{00000000-0005-0000-0000-0000BF910000}"/>
    <cellStyle name="Normal 23 2 2 2 2 2" xfId="38164" xr:uid="{00000000-0005-0000-0000-0000C0910000}"/>
    <cellStyle name="Normal 23 2 2 2 3" xfId="38165" xr:uid="{00000000-0005-0000-0000-0000C1910000}"/>
    <cellStyle name="Normal 23 2 2 3" xfId="38166" xr:uid="{00000000-0005-0000-0000-0000C2910000}"/>
    <cellStyle name="Normal 23 2 2 3 2" xfId="38167" xr:uid="{00000000-0005-0000-0000-0000C3910000}"/>
    <cellStyle name="Normal 23 2 2 3 2 2" xfId="38168" xr:uid="{00000000-0005-0000-0000-0000C4910000}"/>
    <cellStyle name="Normal 23 2 2 3 3" xfId="38169" xr:uid="{00000000-0005-0000-0000-0000C5910000}"/>
    <cellStyle name="Normal 23 2 2 4" xfId="38170" xr:uid="{00000000-0005-0000-0000-0000C6910000}"/>
    <cellStyle name="Normal 23 2 2 4 2" xfId="38171" xr:uid="{00000000-0005-0000-0000-0000C7910000}"/>
    <cellStyle name="Normal 23 2 2 4 2 2" xfId="38172" xr:uid="{00000000-0005-0000-0000-0000C8910000}"/>
    <cellStyle name="Normal 23 2 2 4 3" xfId="38173" xr:uid="{00000000-0005-0000-0000-0000C9910000}"/>
    <cellStyle name="Normal 23 2 2 5" xfId="38174" xr:uid="{00000000-0005-0000-0000-0000CA910000}"/>
    <cellStyle name="Normal 23 2 2 5 2" xfId="38175" xr:uid="{00000000-0005-0000-0000-0000CB910000}"/>
    <cellStyle name="Normal 23 2 2 6" xfId="38176" xr:uid="{00000000-0005-0000-0000-0000CC910000}"/>
    <cellStyle name="Normal 23 2 2 6 2" xfId="38177" xr:uid="{00000000-0005-0000-0000-0000CD910000}"/>
    <cellStyle name="Normal 23 2 2 7" xfId="38178" xr:uid="{00000000-0005-0000-0000-0000CE910000}"/>
    <cellStyle name="Normal 23 2 3" xfId="38179" xr:uid="{00000000-0005-0000-0000-0000CF910000}"/>
    <cellStyle name="Normal 23 2 3 2" xfId="38180" xr:uid="{00000000-0005-0000-0000-0000D0910000}"/>
    <cellStyle name="Normal 23 2 3 2 2" xfId="38181" xr:uid="{00000000-0005-0000-0000-0000D1910000}"/>
    <cellStyle name="Normal 23 2 3 2 2 2" xfId="38182" xr:uid="{00000000-0005-0000-0000-0000D2910000}"/>
    <cellStyle name="Normal 23 2 3 2 3" xfId="38183" xr:uid="{00000000-0005-0000-0000-0000D3910000}"/>
    <cellStyle name="Normal 23 2 3 3" xfId="38184" xr:uid="{00000000-0005-0000-0000-0000D4910000}"/>
    <cellStyle name="Normal 23 2 3 3 2" xfId="38185" xr:uid="{00000000-0005-0000-0000-0000D5910000}"/>
    <cellStyle name="Normal 23 2 3 4" xfId="38186" xr:uid="{00000000-0005-0000-0000-0000D6910000}"/>
    <cellStyle name="Normal 23 2 4" xfId="38187" xr:uid="{00000000-0005-0000-0000-0000D7910000}"/>
    <cellStyle name="Normal 23 2 4 2" xfId="38188" xr:uid="{00000000-0005-0000-0000-0000D8910000}"/>
    <cellStyle name="Normal 23 2 4 2 2" xfId="38189" xr:uid="{00000000-0005-0000-0000-0000D9910000}"/>
    <cellStyle name="Normal 23 2 4 3" xfId="38190" xr:uid="{00000000-0005-0000-0000-0000DA910000}"/>
    <cellStyle name="Normal 23 2 5" xfId="38191" xr:uid="{00000000-0005-0000-0000-0000DB910000}"/>
    <cellStyle name="Normal 23 2 5 2" xfId="38192" xr:uid="{00000000-0005-0000-0000-0000DC910000}"/>
    <cellStyle name="Normal 23 2 5 2 2" xfId="38193" xr:uid="{00000000-0005-0000-0000-0000DD910000}"/>
    <cellStyle name="Normal 23 2 5 3" xfId="38194" xr:uid="{00000000-0005-0000-0000-0000DE910000}"/>
    <cellStyle name="Normal 23 2 6" xfId="38195" xr:uid="{00000000-0005-0000-0000-0000DF910000}"/>
    <cellStyle name="Normal 23 2 6 2" xfId="38196" xr:uid="{00000000-0005-0000-0000-0000E0910000}"/>
    <cellStyle name="Normal 23 2 6 2 2" xfId="38197" xr:uid="{00000000-0005-0000-0000-0000E1910000}"/>
    <cellStyle name="Normal 23 2 6 3" xfId="38198" xr:uid="{00000000-0005-0000-0000-0000E2910000}"/>
    <cellStyle name="Normal 23 2 7" xfId="38199" xr:uid="{00000000-0005-0000-0000-0000E3910000}"/>
    <cellStyle name="Normal 23 2 7 2" xfId="38200" xr:uid="{00000000-0005-0000-0000-0000E4910000}"/>
    <cellStyle name="Normal 23 2 8" xfId="38201" xr:uid="{00000000-0005-0000-0000-0000E5910000}"/>
    <cellStyle name="Normal 23 2 8 2" xfId="38202" xr:uid="{00000000-0005-0000-0000-0000E6910000}"/>
    <cellStyle name="Normal 23 2 9" xfId="38203" xr:uid="{00000000-0005-0000-0000-0000E7910000}"/>
    <cellStyle name="Normal 23 3" xfId="38204" xr:uid="{00000000-0005-0000-0000-0000E8910000}"/>
    <cellStyle name="Normal 23 3 2" xfId="38205" xr:uid="{00000000-0005-0000-0000-0000E9910000}"/>
    <cellStyle name="Normal 23 3 2 2" xfId="38206" xr:uid="{00000000-0005-0000-0000-0000EA910000}"/>
    <cellStyle name="Normal 23 3 2 2 2" xfId="38207" xr:uid="{00000000-0005-0000-0000-0000EB910000}"/>
    <cellStyle name="Normal 23 3 2 3" xfId="38208" xr:uid="{00000000-0005-0000-0000-0000EC910000}"/>
    <cellStyle name="Normal 23 3 3" xfId="38209" xr:uid="{00000000-0005-0000-0000-0000ED910000}"/>
    <cellStyle name="Normal 23 3 3 2" xfId="38210" xr:uid="{00000000-0005-0000-0000-0000EE910000}"/>
    <cellStyle name="Normal 23 3 3 2 2" xfId="38211" xr:uid="{00000000-0005-0000-0000-0000EF910000}"/>
    <cellStyle name="Normal 23 3 3 3" xfId="38212" xr:uid="{00000000-0005-0000-0000-0000F0910000}"/>
    <cellStyle name="Normal 23 3 4" xfId="38213" xr:uid="{00000000-0005-0000-0000-0000F1910000}"/>
    <cellStyle name="Normal 23 3 4 2" xfId="38214" xr:uid="{00000000-0005-0000-0000-0000F2910000}"/>
    <cellStyle name="Normal 23 3 4 2 2" xfId="38215" xr:uid="{00000000-0005-0000-0000-0000F3910000}"/>
    <cellStyle name="Normal 23 3 4 3" xfId="38216" xr:uid="{00000000-0005-0000-0000-0000F4910000}"/>
    <cellStyle name="Normal 23 3 5" xfId="38217" xr:uid="{00000000-0005-0000-0000-0000F5910000}"/>
    <cellStyle name="Normal 23 3 5 2" xfId="38218" xr:uid="{00000000-0005-0000-0000-0000F6910000}"/>
    <cellStyle name="Normal 23 3 6" xfId="38219" xr:uid="{00000000-0005-0000-0000-0000F7910000}"/>
    <cellStyle name="Normal 23 3 6 2" xfId="38220" xr:uid="{00000000-0005-0000-0000-0000F8910000}"/>
    <cellStyle name="Normal 23 3 7" xfId="38221" xr:uid="{00000000-0005-0000-0000-0000F9910000}"/>
    <cellStyle name="Normal 23 4" xfId="38222" xr:uid="{00000000-0005-0000-0000-0000FA910000}"/>
    <cellStyle name="Normal 23 4 2" xfId="38223" xr:uid="{00000000-0005-0000-0000-0000FB910000}"/>
    <cellStyle name="Normal 23 4 2 2" xfId="38224" xr:uid="{00000000-0005-0000-0000-0000FC910000}"/>
    <cellStyle name="Normal 23 4 2 2 2" xfId="38225" xr:uid="{00000000-0005-0000-0000-0000FD910000}"/>
    <cellStyle name="Normal 23 4 2 3" xfId="38226" xr:uid="{00000000-0005-0000-0000-0000FE910000}"/>
    <cellStyle name="Normal 23 4 3" xfId="38227" xr:uid="{00000000-0005-0000-0000-0000FF910000}"/>
    <cellStyle name="Normal 23 4 3 2" xfId="38228" xr:uid="{00000000-0005-0000-0000-000000920000}"/>
    <cellStyle name="Normal 23 4 4" xfId="38229" xr:uid="{00000000-0005-0000-0000-000001920000}"/>
    <cellStyle name="Normal 23 5" xfId="38230" xr:uid="{00000000-0005-0000-0000-000002920000}"/>
    <cellStyle name="Normal 23 5 2" xfId="38231" xr:uid="{00000000-0005-0000-0000-000003920000}"/>
    <cellStyle name="Normal 23 5 2 2" xfId="38232" xr:uid="{00000000-0005-0000-0000-000004920000}"/>
    <cellStyle name="Normal 23 5 3" xfId="38233" xr:uid="{00000000-0005-0000-0000-000005920000}"/>
    <cellStyle name="Normal 23 6" xfId="38234" xr:uid="{00000000-0005-0000-0000-000006920000}"/>
    <cellStyle name="Normal 23 6 2" xfId="38235" xr:uid="{00000000-0005-0000-0000-000007920000}"/>
    <cellStyle name="Normal 23 6 2 2" xfId="38236" xr:uid="{00000000-0005-0000-0000-000008920000}"/>
    <cellStyle name="Normal 23 6 3" xfId="38237" xr:uid="{00000000-0005-0000-0000-000009920000}"/>
    <cellStyle name="Normal 23 7" xfId="38238" xr:uid="{00000000-0005-0000-0000-00000A920000}"/>
    <cellStyle name="Normal 23 7 2" xfId="38239" xr:uid="{00000000-0005-0000-0000-00000B920000}"/>
    <cellStyle name="Normal 23 7 2 2" xfId="38240" xr:uid="{00000000-0005-0000-0000-00000C920000}"/>
    <cellStyle name="Normal 23 7 3" xfId="38241" xr:uid="{00000000-0005-0000-0000-00000D920000}"/>
    <cellStyle name="Normal 23 8" xfId="38242" xr:uid="{00000000-0005-0000-0000-00000E920000}"/>
    <cellStyle name="Normal 23 8 2" xfId="38243" xr:uid="{00000000-0005-0000-0000-00000F920000}"/>
    <cellStyle name="Normal 23 9" xfId="38244" xr:uid="{00000000-0005-0000-0000-000010920000}"/>
    <cellStyle name="Normal 23 9 2" xfId="38245" xr:uid="{00000000-0005-0000-0000-000011920000}"/>
    <cellStyle name="Normal 24" xfId="38246" xr:uid="{00000000-0005-0000-0000-000012920000}"/>
    <cellStyle name="Normal 24 10" xfId="38247" xr:uid="{00000000-0005-0000-0000-000013920000}"/>
    <cellStyle name="Normal 24 2" xfId="38248" xr:uid="{00000000-0005-0000-0000-000014920000}"/>
    <cellStyle name="Normal 24 2 2" xfId="38249" xr:uid="{00000000-0005-0000-0000-000015920000}"/>
    <cellStyle name="Normal 24 2 2 2" xfId="38250" xr:uid="{00000000-0005-0000-0000-000016920000}"/>
    <cellStyle name="Normal 24 2 2 2 2" xfId="38251" xr:uid="{00000000-0005-0000-0000-000017920000}"/>
    <cellStyle name="Normal 24 2 2 2 2 2" xfId="38252" xr:uid="{00000000-0005-0000-0000-000018920000}"/>
    <cellStyle name="Normal 24 2 2 2 3" xfId="38253" xr:uid="{00000000-0005-0000-0000-000019920000}"/>
    <cellStyle name="Normal 24 2 2 3" xfId="38254" xr:uid="{00000000-0005-0000-0000-00001A920000}"/>
    <cellStyle name="Normal 24 2 2 3 2" xfId="38255" xr:uid="{00000000-0005-0000-0000-00001B920000}"/>
    <cellStyle name="Normal 24 2 2 3 2 2" xfId="38256" xr:uid="{00000000-0005-0000-0000-00001C920000}"/>
    <cellStyle name="Normal 24 2 2 3 3" xfId="38257" xr:uid="{00000000-0005-0000-0000-00001D920000}"/>
    <cellStyle name="Normal 24 2 2 4" xfId="38258" xr:uid="{00000000-0005-0000-0000-00001E920000}"/>
    <cellStyle name="Normal 24 2 2 4 2" xfId="38259" xr:uid="{00000000-0005-0000-0000-00001F920000}"/>
    <cellStyle name="Normal 24 2 2 4 2 2" xfId="38260" xr:uid="{00000000-0005-0000-0000-000020920000}"/>
    <cellStyle name="Normal 24 2 2 4 3" xfId="38261" xr:uid="{00000000-0005-0000-0000-000021920000}"/>
    <cellStyle name="Normal 24 2 2 5" xfId="38262" xr:uid="{00000000-0005-0000-0000-000022920000}"/>
    <cellStyle name="Normal 24 2 2 5 2" xfId="38263" xr:uid="{00000000-0005-0000-0000-000023920000}"/>
    <cellStyle name="Normal 24 2 2 6" xfId="38264" xr:uid="{00000000-0005-0000-0000-000024920000}"/>
    <cellStyle name="Normal 24 2 2 6 2" xfId="38265" xr:uid="{00000000-0005-0000-0000-000025920000}"/>
    <cellStyle name="Normal 24 2 2 7" xfId="38266" xr:uid="{00000000-0005-0000-0000-000026920000}"/>
    <cellStyle name="Normal 24 2 3" xfId="38267" xr:uid="{00000000-0005-0000-0000-000027920000}"/>
    <cellStyle name="Normal 24 2 3 2" xfId="38268" xr:uid="{00000000-0005-0000-0000-000028920000}"/>
    <cellStyle name="Normal 24 2 3 2 2" xfId="38269" xr:uid="{00000000-0005-0000-0000-000029920000}"/>
    <cellStyle name="Normal 24 2 3 2 2 2" xfId="38270" xr:uid="{00000000-0005-0000-0000-00002A920000}"/>
    <cellStyle name="Normal 24 2 3 2 3" xfId="38271" xr:uid="{00000000-0005-0000-0000-00002B920000}"/>
    <cellStyle name="Normal 24 2 3 3" xfId="38272" xr:uid="{00000000-0005-0000-0000-00002C920000}"/>
    <cellStyle name="Normal 24 2 3 3 2" xfId="38273" xr:uid="{00000000-0005-0000-0000-00002D920000}"/>
    <cellStyle name="Normal 24 2 3 4" xfId="38274" xr:uid="{00000000-0005-0000-0000-00002E920000}"/>
    <cellStyle name="Normal 24 2 4" xfId="38275" xr:uid="{00000000-0005-0000-0000-00002F920000}"/>
    <cellStyle name="Normal 24 2 4 2" xfId="38276" xr:uid="{00000000-0005-0000-0000-000030920000}"/>
    <cellStyle name="Normal 24 2 4 2 2" xfId="38277" xr:uid="{00000000-0005-0000-0000-000031920000}"/>
    <cellStyle name="Normal 24 2 4 3" xfId="38278" xr:uid="{00000000-0005-0000-0000-000032920000}"/>
    <cellStyle name="Normal 24 2 5" xfId="38279" xr:uid="{00000000-0005-0000-0000-000033920000}"/>
    <cellStyle name="Normal 24 2 5 2" xfId="38280" xr:uid="{00000000-0005-0000-0000-000034920000}"/>
    <cellStyle name="Normal 24 2 5 2 2" xfId="38281" xr:uid="{00000000-0005-0000-0000-000035920000}"/>
    <cellStyle name="Normal 24 2 5 3" xfId="38282" xr:uid="{00000000-0005-0000-0000-000036920000}"/>
    <cellStyle name="Normal 24 2 6" xfId="38283" xr:uid="{00000000-0005-0000-0000-000037920000}"/>
    <cellStyle name="Normal 24 2 6 2" xfId="38284" xr:uid="{00000000-0005-0000-0000-000038920000}"/>
    <cellStyle name="Normal 24 2 6 2 2" xfId="38285" xr:uid="{00000000-0005-0000-0000-000039920000}"/>
    <cellStyle name="Normal 24 2 6 3" xfId="38286" xr:uid="{00000000-0005-0000-0000-00003A920000}"/>
    <cellStyle name="Normal 24 2 7" xfId="38287" xr:uid="{00000000-0005-0000-0000-00003B920000}"/>
    <cellStyle name="Normal 24 2 7 2" xfId="38288" xr:uid="{00000000-0005-0000-0000-00003C920000}"/>
    <cellStyle name="Normal 24 2 8" xfId="38289" xr:uid="{00000000-0005-0000-0000-00003D920000}"/>
    <cellStyle name="Normal 24 2 8 2" xfId="38290" xr:uid="{00000000-0005-0000-0000-00003E920000}"/>
    <cellStyle name="Normal 24 2 9" xfId="38291" xr:uid="{00000000-0005-0000-0000-00003F920000}"/>
    <cellStyle name="Normal 24 3" xfId="38292" xr:uid="{00000000-0005-0000-0000-000040920000}"/>
    <cellStyle name="Normal 24 3 2" xfId="38293" xr:uid="{00000000-0005-0000-0000-000041920000}"/>
    <cellStyle name="Normal 24 3 2 2" xfId="38294" xr:uid="{00000000-0005-0000-0000-000042920000}"/>
    <cellStyle name="Normal 24 3 2 2 2" xfId="38295" xr:uid="{00000000-0005-0000-0000-000043920000}"/>
    <cellStyle name="Normal 24 3 2 3" xfId="38296" xr:uid="{00000000-0005-0000-0000-000044920000}"/>
    <cellStyle name="Normal 24 3 3" xfId="38297" xr:uid="{00000000-0005-0000-0000-000045920000}"/>
    <cellStyle name="Normal 24 3 3 2" xfId="38298" xr:uid="{00000000-0005-0000-0000-000046920000}"/>
    <cellStyle name="Normal 24 3 3 2 2" xfId="38299" xr:uid="{00000000-0005-0000-0000-000047920000}"/>
    <cellStyle name="Normal 24 3 3 3" xfId="38300" xr:uid="{00000000-0005-0000-0000-000048920000}"/>
    <cellStyle name="Normal 24 3 4" xfId="38301" xr:uid="{00000000-0005-0000-0000-000049920000}"/>
    <cellStyle name="Normal 24 3 4 2" xfId="38302" xr:uid="{00000000-0005-0000-0000-00004A920000}"/>
    <cellStyle name="Normal 24 3 4 2 2" xfId="38303" xr:uid="{00000000-0005-0000-0000-00004B920000}"/>
    <cellStyle name="Normal 24 3 4 3" xfId="38304" xr:uid="{00000000-0005-0000-0000-00004C920000}"/>
    <cellStyle name="Normal 24 3 5" xfId="38305" xr:uid="{00000000-0005-0000-0000-00004D920000}"/>
    <cellStyle name="Normal 24 3 5 2" xfId="38306" xr:uid="{00000000-0005-0000-0000-00004E920000}"/>
    <cellStyle name="Normal 24 3 6" xfId="38307" xr:uid="{00000000-0005-0000-0000-00004F920000}"/>
    <cellStyle name="Normal 24 3 6 2" xfId="38308" xr:uid="{00000000-0005-0000-0000-000050920000}"/>
    <cellStyle name="Normal 24 3 7" xfId="38309" xr:uid="{00000000-0005-0000-0000-000051920000}"/>
    <cellStyle name="Normal 24 4" xfId="38310" xr:uid="{00000000-0005-0000-0000-000052920000}"/>
    <cellStyle name="Normal 24 4 2" xfId="38311" xr:uid="{00000000-0005-0000-0000-000053920000}"/>
    <cellStyle name="Normal 24 4 2 2" xfId="38312" xr:uid="{00000000-0005-0000-0000-000054920000}"/>
    <cellStyle name="Normal 24 4 2 2 2" xfId="38313" xr:uid="{00000000-0005-0000-0000-000055920000}"/>
    <cellStyle name="Normal 24 4 2 3" xfId="38314" xr:uid="{00000000-0005-0000-0000-000056920000}"/>
    <cellStyle name="Normal 24 4 3" xfId="38315" xr:uid="{00000000-0005-0000-0000-000057920000}"/>
    <cellStyle name="Normal 24 4 3 2" xfId="38316" xr:uid="{00000000-0005-0000-0000-000058920000}"/>
    <cellStyle name="Normal 24 4 4" xfId="38317" xr:uid="{00000000-0005-0000-0000-000059920000}"/>
    <cellStyle name="Normal 24 5" xfId="38318" xr:uid="{00000000-0005-0000-0000-00005A920000}"/>
    <cellStyle name="Normal 24 5 2" xfId="38319" xr:uid="{00000000-0005-0000-0000-00005B920000}"/>
    <cellStyle name="Normal 24 5 2 2" xfId="38320" xr:uid="{00000000-0005-0000-0000-00005C920000}"/>
    <cellStyle name="Normal 24 5 3" xfId="38321" xr:uid="{00000000-0005-0000-0000-00005D920000}"/>
    <cellStyle name="Normal 24 6" xfId="38322" xr:uid="{00000000-0005-0000-0000-00005E920000}"/>
    <cellStyle name="Normal 24 6 2" xfId="38323" xr:uid="{00000000-0005-0000-0000-00005F920000}"/>
    <cellStyle name="Normal 24 6 2 2" xfId="38324" xr:uid="{00000000-0005-0000-0000-000060920000}"/>
    <cellStyle name="Normal 24 6 3" xfId="38325" xr:uid="{00000000-0005-0000-0000-000061920000}"/>
    <cellStyle name="Normal 24 7" xfId="38326" xr:uid="{00000000-0005-0000-0000-000062920000}"/>
    <cellStyle name="Normal 24 7 2" xfId="38327" xr:uid="{00000000-0005-0000-0000-000063920000}"/>
    <cellStyle name="Normal 24 7 2 2" xfId="38328" xr:uid="{00000000-0005-0000-0000-000064920000}"/>
    <cellStyle name="Normal 24 7 3" xfId="38329" xr:uid="{00000000-0005-0000-0000-000065920000}"/>
    <cellStyle name="Normal 24 8" xfId="38330" xr:uid="{00000000-0005-0000-0000-000066920000}"/>
    <cellStyle name="Normal 24 8 2" xfId="38331" xr:uid="{00000000-0005-0000-0000-000067920000}"/>
    <cellStyle name="Normal 24 9" xfId="38332" xr:uid="{00000000-0005-0000-0000-000068920000}"/>
    <cellStyle name="Normal 24 9 2" xfId="38333" xr:uid="{00000000-0005-0000-0000-000069920000}"/>
    <cellStyle name="Normal 25" xfId="38334" xr:uid="{00000000-0005-0000-0000-00006A920000}"/>
    <cellStyle name="Normal 25 10" xfId="38335" xr:uid="{00000000-0005-0000-0000-00006B920000}"/>
    <cellStyle name="Normal 25 2" xfId="38336" xr:uid="{00000000-0005-0000-0000-00006C920000}"/>
    <cellStyle name="Normal 25 2 2" xfId="38337" xr:uid="{00000000-0005-0000-0000-00006D920000}"/>
    <cellStyle name="Normal 25 2 2 2" xfId="38338" xr:uid="{00000000-0005-0000-0000-00006E920000}"/>
    <cellStyle name="Normal 25 2 2 2 2" xfId="38339" xr:uid="{00000000-0005-0000-0000-00006F920000}"/>
    <cellStyle name="Normal 25 2 2 2 2 2" xfId="38340" xr:uid="{00000000-0005-0000-0000-000070920000}"/>
    <cellStyle name="Normal 25 2 2 2 3" xfId="38341" xr:uid="{00000000-0005-0000-0000-000071920000}"/>
    <cellStyle name="Normal 25 2 2 3" xfId="38342" xr:uid="{00000000-0005-0000-0000-000072920000}"/>
    <cellStyle name="Normal 25 2 2 3 2" xfId="38343" xr:uid="{00000000-0005-0000-0000-000073920000}"/>
    <cellStyle name="Normal 25 2 2 3 2 2" xfId="38344" xr:uid="{00000000-0005-0000-0000-000074920000}"/>
    <cellStyle name="Normal 25 2 2 3 3" xfId="38345" xr:uid="{00000000-0005-0000-0000-000075920000}"/>
    <cellStyle name="Normal 25 2 2 4" xfId="38346" xr:uid="{00000000-0005-0000-0000-000076920000}"/>
    <cellStyle name="Normal 25 2 2 4 2" xfId="38347" xr:uid="{00000000-0005-0000-0000-000077920000}"/>
    <cellStyle name="Normal 25 2 2 4 2 2" xfId="38348" xr:uid="{00000000-0005-0000-0000-000078920000}"/>
    <cellStyle name="Normal 25 2 2 4 3" xfId="38349" xr:uid="{00000000-0005-0000-0000-000079920000}"/>
    <cellStyle name="Normal 25 2 2 5" xfId="38350" xr:uid="{00000000-0005-0000-0000-00007A920000}"/>
    <cellStyle name="Normal 25 2 2 5 2" xfId="38351" xr:uid="{00000000-0005-0000-0000-00007B920000}"/>
    <cellStyle name="Normal 25 2 2 6" xfId="38352" xr:uid="{00000000-0005-0000-0000-00007C920000}"/>
    <cellStyle name="Normal 25 2 2 6 2" xfId="38353" xr:uid="{00000000-0005-0000-0000-00007D920000}"/>
    <cellStyle name="Normal 25 2 2 7" xfId="38354" xr:uid="{00000000-0005-0000-0000-00007E920000}"/>
    <cellStyle name="Normal 25 2 3" xfId="38355" xr:uid="{00000000-0005-0000-0000-00007F920000}"/>
    <cellStyle name="Normal 25 2 3 2" xfId="38356" xr:uid="{00000000-0005-0000-0000-000080920000}"/>
    <cellStyle name="Normal 25 2 3 2 2" xfId="38357" xr:uid="{00000000-0005-0000-0000-000081920000}"/>
    <cellStyle name="Normal 25 2 3 2 2 2" xfId="38358" xr:uid="{00000000-0005-0000-0000-000082920000}"/>
    <cellStyle name="Normal 25 2 3 2 3" xfId="38359" xr:uid="{00000000-0005-0000-0000-000083920000}"/>
    <cellStyle name="Normal 25 2 3 3" xfId="38360" xr:uid="{00000000-0005-0000-0000-000084920000}"/>
    <cellStyle name="Normal 25 2 3 3 2" xfId="38361" xr:uid="{00000000-0005-0000-0000-000085920000}"/>
    <cellStyle name="Normal 25 2 3 4" xfId="38362" xr:uid="{00000000-0005-0000-0000-000086920000}"/>
    <cellStyle name="Normal 25 2 4" xfId="38363" xr:uid="{00000000-0005-0000-0000-000087920000}"/>
    <cellStyle name="Normal 25 2 4 2" xfId="38364" xr:uid="{00000000-0005-0000-0000-000088920000}"/>
    <cellStyle name="Normal 25 2 4 2 2" xfId="38365" xr:uid="{00000000-0005-0000-0000-000089920000}"/>
    <cellStyle name="Normal 25 2 4 3" xfId="38366" xr:uid="{00000000-0005-0000-0000-00008A920000}"/>
    <cellStyle name="Normal 25 2 5" xfId="38367" xr:uid="{00000000-0005-0000-0000-00008B920000}"/>
    <cellStyle name="Normal 25 2 5 2" xfId="38368" xr:uid="{00000000-0005-0000-0000-00008C920000}"/>
    <cellStyle name="Normal 25 2 5 2 2" xfId="38369" xr:uid="{00000000-0005-0000-0000-00008D920000}"/>
    <cellStyle name="Normal 25 2 5 3" xfId="38370" xr:uid="{00000000-0005-0000-0000-00008E920000}"/>
    <cellStyle name="Normal 25 2 6" xfId="38371" xr:uid="{00000000-0005-0000-0000-00008F920000}"/>
    <cellStyle name="Normal 25 2 6 2" xfId="38372" xr:uid="{00000000-0005-0000-0000-000090920000}"/>
    <cellStyle name="Normal 25 2 6 2 2" xfId="38373" xr:uid="{00000000-0005-0000-0000-000091920000}"/>
    <cellStyle name="Normal 25 2 6 3" xfId="38374" xr:uid="{00000000-0005-0000-0000-000092920000}"/>
    <cellStyle name="Normal 25 2 7" xfId="38375" xr:uid="{00000000-0005-0000-0000-000093920000}"/>
    <cellStyle name="Normal 25 2 7 2" xfId="38376" xr:uid="{00000000-0005-0000-0000-000094920000}"/>
    <cellStyle name="Normal 25 2 8" xfId="38377" xr:uid="{00000000-0005-0000-0000-000095920000}"/>
    <cellStyle name="Normal 25 2 8 2" xfId="38378" xr:uid="{00000000-0005-0000-0000-000096920000}"/>
    <cellStyle name="Normal 25 2 9" xfId="38379" xr:uid="{00000000-0005-0000-0000-000097920000}"/>
    <cellStyle name="Normal 25 3" xfId="38380" xr:uid="{00000000-0005-0000-0000-000098920000}"/>
    <cellStyle name="Normal 25 3 2" xfId="38381" xr:uid="{00000000-0005-0000-0000-000099920000}"/>
    <cellStyle name="Normal 25 3 2 2" xfId="38382" xr:uid="{00000000-0005-0000-0000-00009A920000}"/>
    <cellStyle name="Normal 25 3 2 2 2" xfId="38383" xr:uid="{00000000-0005-0000-0000-00009B920000}"/>
    <cellStyle name="Normal 25 3 2 3" xfId="38384" xr:uid="{00000000-0005-0000-0000-00009C920000}"/>
    <cellStyle name="Normal 25 3 3" xfId="38385" xr:uid="{00000000-0005-0000-0000-00009D920000}"/>
    <cellStyle name="Normal 25 3 3 2" xfId="38386" xr:uid="{00000000-0005-0000-0000-00009E920000}"/>
    <cellStyle name="Normal 25 3 3 2 2" xfId="38387" xr:uid="{00000000-0005-0000-0000-00009F920000}"/>
    <cellStyle name="Normal 25 3 3 3" xfId="38388" xr:uid="{00000000-0005-0000-0000-0000A0920000}"/>
    <cellStyle name="Normal 25 3 4" xfId="38389" xr:uid="{00000000-0005-0000-0000-0000A1920000}"/>
    <cellStyle name="Normal 25 3 4 2" xfId="38390" xr:uid="{00000000-0005-0000-0000-0000A2920000}"/>
    <cellStyle name="Normal 25 3 4 2 2" xfId="38391" xr:uid="{00000000-0005-0000-0000-0000A3920000}"/>
    <cellStyle name="Normal 25 3 4 3" xfId="38392" xr:uid="{00000000-0005-0000-0000-0000A4920000}"/>
    <cellStyle name="Normal 25 3 5" xfId="38393" xr:uid="{00000000-0005-0000-0000-0000A5920000}"/>
    <cellStyle name="Normal 25 3 5 2" xfId="38394" xr:uid="{00000000-0005-0000-0000-0000A6920000}"/>
    <cellStyle name="Normal 25 3 6" xfId="38395" xr:uid="{00000000-0005-0000-0000-0000A7920000}"/>
    <cellStyle name="Normal 25 3 6 2" xfId="38396" xr:uid="{00000000-0005-0000-0000-0000A8920000}"/>
    <cellStyle name="Normal 25 3 7" xfId="38397" xr:uid="{00000000-0005-0000-0000-0000A9920000}"/>
    <cellStyle name="Normal 25 4" xfId="38398" xr:uid="{00000000-0005-0000-0000-0000AA920000}"/>
    <cellStyle name="Normal 25 4 2" xfId="38399" xr:uid="{00000000-0005-0000-0000-0000AB920000}"/>
    <cellStyle name="Normal 25 4 2 2" xfId="38400" xr:uid="{00000000-0005-0000-0000-0000AC920000}"/>
    <cellStyle name="Normal 25 4 2 2 2" xfId="38401" xr:uid="{00000000-0005-0000-0000-0000AD920000}"/>
    <cellStyle name="Normal 25 4 2 3" xfId="38402" xr:uid="{00000000-0005-0000-0000-0000AE920000}"/>
    <cellStyle name="Normal 25 4 3" xfId="38403" xr:uid="{00000000-0005-0000-0000-0000AF920000}"/>
    <cellStyle name="Normal 25 4 3 2" xfId="38404" xr:uid="{00000000-0005-0000-0000-0000B0920000}"/>
    <cellStyle name="Normal 25 4 4" xfId="38405" xr:uid="{00000000-0005-0000-0000-0000B1920000}"/>
    <cellStyle name="Normal 25 5" xfId="38406" xr:uid="{00000000-0005-0000-0000-0000B2920000}"/>
    <cellStyle name="Normal 25 5 2" xfId="38407" xr:uid="{00000000-0005-0000-0000-0000B3920000}"/>
    <cellStyle name="Normal 25 5 2 2" xfId="38408" xr:uid="{00000000-0005-0000-0000-0000B4920000}"/>
    <cellStyle name="Normal 25 5 3" xfId="38409" xr:uid="{00000000-0005-0000-0000-0000B5920000}"/>
    <cellStyle name="Normal 25 6" xfId="38410" xr:uid="{00000000-0005-0000-0000-0000B6920000}"/>
    <cellStyle name="Normal 25 6 2" xfId="38411" xr:uid="{00000000-0005-0000-0000-0000B7920000}"/>
    <cellStyle name="Normal 25 6 2 2" xfId="38412" xr:uid="{00000000-0005-0000-0000-0000B8920000}"/>
    <cellStyle name="Normal 25 6 3" xfId="38413" xr:uid="{00000000-0005-0000-0000-0000B9920000}"/>
    <cellStyle name="Normal 25 7" xfId="38414" xr:uid="{00000000-0005-0000-0000-0000BA920000}"/>
    <cellStyle name="Normal 25 7 2" xfId="38415" xr:uid="{00000000-0005-0000-0000-0000BB920000}"/>
    <cellStyle name="Normal 25 7 2 2" xfId="38416" xr:uid="{00000000-0005-0000-0000-0000BC920000}"/>
    <cellStyle name="Normal 25 7 3" xfId="38417" xr:uid="{00000000-0005-0000-0000-0000BD920000}"/>
    <cellStyle name="Normal 25 8" xfId="38418" xr:uid="{00000000-0005-0000-0000-0000BE920000}"/>
    <cellStyle name="Normal 25 8 2" xfId="38419" xr:uid="{00000000-0005-0000-0000-0000BF920000}"/>
    <cellStyle name="Normal 25 9" xfId="38420" xr:uid="{00000000-0005-0000-0000-0000C0920000}"/>
    <cellStyle name="Normal 25 9 2" xfId="38421" xr:uid="{00000000-0005-0000-0000-0000C1920000}"/>
    <cellStyle name="Normal 26" xfId="38422" xr:uid="{00000000-0005-0000-0000-0000C2920000}"/>
    <cellStyle name="Normal 26 2" xfId="38423" xr:uid="{00000000-0005-0000-0000-0000C3920000}"/>
    <cellStyle name="Normal 26 2 2" xfId="38424" xr:uid="{00000000-0005-0000-0000-0000C4920000}"/>
    <cellStyle name="Normal 26 2 2 2" xfId="38425" xr:uid="{00000000-0005-0000-0000-0000C5920000}"/>
    <cellStyle name="Normal 26 2 2 2 2" xfId="38426" xr:uid="{00000000-0005-0000-0000-0000C6920000}"/>
    <cellStyle name="Normal 26 2 2 3" xfId="38427" xr:uid="{00000000-0005-0000-0000-0000C7920000}"/>
    <cellStyle name="Normal 26 2 3" xfId="38428" xr:uid="{00000000-0005-0000-0000-0000C8920000}"/>
    <cellStyle name="Normal 26 2 3 2" xfId="38429" xr:uid="{00000000-0005-0000-0000-0000C9920000}"/>
    <cellStyle name="Normal 26 2 4" xfId="38430" xr:uid="{00000000-0005-0000-0000-0000CA920000}"/>
    <cellStyle name="Normal 26 3" xfId="38431" xr:uid="{00000000-0005-0000-0000-0000CB920000}"/>
    <cellStyle name="Normal 26 3 2" xfId="38432" xr:uid="{00000000-0005-0000-0000-0000CC920000}"/>
    <cellStyle name="Normal 26 3 2 2" xfId="38433" xr:uid="{00000000-0005-0000-0000-0000CD920000}"/>
    <cellStyle name="Normal 26 3 3" xfId="38434" xr:uid="{00000000-0005-0000-0000-0000CE920000}"/>
    <cellStyle name="Normal 26 4" xfId="38435" xr:uid="{00000000-0005-0000-0000-0000CF920000}"/>
    <cellStyle name="Normal 26 4 2" xfId="38436" xr:uid="{00000000-0005-0000-0000-0000D0920000}"/>
    <cellStyle name="Normal 26 4 2 2" xfId="38437" xr:uid="{00000000-0005-0000-0000-0000D1920000}"/>
    <cellStyle name="Normal 26 4 3" xfId="38438" xr:uid="{00000000-0005-0000-0000-0000D2920000}"/>
    <cellStyle name="Normal 26 5" xfId="38439" xr:uid="{00000000-0005-0000-0000-0000D3920000}"/>
    <cellStyle name="Normal 26 5 2" xfId="38440" xr:uid="{00000000-0005-0000-0000-0000D4920000}"/>
    <cellStyle name="Normal 26 5 2 2" xfId="38441" xr:uid="{00000000-0005-0000-0000-0000D5920000}"/>
    <cellStyle name="Normal 26 5 3" xfId="38442" xr:uid="{00000000-0005-0000-0000-0000D6920000}"/>
    <cellStyle name="Normal 26 6" xfId="38443" xr:uid="{00000000-0005-0000-0000-0000D7920000}"/>
    <cellStyle name="Normal 26 6 2" xfId="38444" xr:uid="{00000000-0005-0000-0000-0000D8920000}"/>
    <cellStyle name="Normal 26 7" xfId="38445" xr:uid="{00000000-0005-0000-0000-0000D9920000}"/>
    <cellStyle name="Normal 26 7 2" xfId="38446" xr:uid="{00000000-0005-0000-0000-0000DA920000}"/>
    <cellStyle name="Normal 26 8" xfId="38447" xr:uid="{00000000-0005-0000-0000-0000DB920000}"/>
    <cellStyle name="Normal 27" xfId="38448" xr:uid="{00000000-0005-0000-0000-0000DC920000}"/>
    <cellStyle name="Normal 27 2" xfId="38449" xr:uid="{00000000-0005-0000-0000-0000DD920000}"/>
    <cellStyle name="Normal 27 2 2" xfId="38450" xr:uid="{00000000-0005-0000-0000-0000DE920000}"/>
    <cellStyle name="Normal 27 2 2 2" xfId="38451" xr:uid="{00000000-0005-0000-0000-0000DF920000}"/>
    <cellStyle name="Normal 27 2 2 2 2" xfId="38452" xr:uid="{00000000-0005-0000-0000-0000E0920000}"/>
    <cellStyle name="Normal 27 2 2 3" xfId="38453" xr:uid="{00000000-0005-0000-0000-0000E1920000}"/>
    <cellStyle name="Normal 27 2 3" xfId="38454" xr:uid="{00000000-0005-0000-0000-0000E2920000}"/>
    <cellStyle name="Normal 27 2 3 2" xfId="38455" xr:uid="{00000000-0005-0000-0000-0000E3920000}"/>
    <cellStyle name="Normal 27 2 4" xfId="38456" xr:uid="{00000000-0005-0000-0000-0000E4920000}"/>
    <cellStyle name="Normal 27 3" xfId="38457" xr:uid="{00000000-0005-0000-0000-0000E5920000}"/>
    <cellStyle name="Normal 27 3 2" xfId="38458" xr:uid="{00000000-0005-0000-0000-0000E6920000}"/>
    <cellStyle name="Normal 27 3 2 2" xfId="38459" xr:uid="{00000000-0005-0000-0000-0000E7920000}"/>
    <cellStyle name="Normal 27 3 3" xfId="38460" xr:uid="{00000000-0005-0000-0000-0000E8920000}"/>
    <cellStyle name="Normal 27 4" xfId="38461" xr:uid="{00000000-0005-0000-0000-0000E9920000}"/>
    <cellStyle name="Normal 27 4 2" xfId="38462" xr:uid="{00000000-0005-0000-0000-0000EA920000}"/>
    <cellStyle name="Normal 27 4 2 2" xfId="38463" xr:uid="{00000000-0005-0000-0000-0000EB920000}"/>
    <cellStyle name="Normal 27 4 3" xfId="38464" xr:uid="{00000000-0005-0000-0000-0000EC920000}"/>
    <cellStyle name="Normal 27 5" xfId="38465" xr:uid="{00000000-0005-0000-0000-0000ED920000}"/>
    <cellStyle name="Normal 27 5 2" xfId="38466" xr:uid="{00000000-0005-0000-0000-0000EE920000}"/>
    <cellStyle name="Normal 27 5 2 2" xfId="38467" xr:uid="{00000000-0005-0000-0000-0000EF920000}"/>
    <cellStyle name="Normal 27 5 3" xfId="38468" xr:uid="{00000000-0005-0000-0000-0000F0920000}"/>
    <cellStyle name="Normal 27 6" xfId="38469" xr:uid="{00000000-0005-0000-0000-0000F1920000}"/>
    <cellStyle name="Normal 27 6 2" xfId="38470" xr:uid="{00000000-0005-0000-0000-0000F2920000}"/>
    <cellStyle name="Normal 27 7" xfId="38471" xr:uid="{00000000-0005-0000-0000-0000F3920000}"/>
    <cellStyle name="Normal 27 7 2" xfId="38472" xr:uid="{00000000-0005-0000-0000-0000F4920000}"/>
    <cellStyle name="Normal 27 8" xfId="38473" xr:uid="{00000000-0005-0000-0000-0000F5920000}"/>
    <cellStyle name="Normal 28" xfId="38474" xr:uid="{00000000-0005-0000-0000-0000F6920000}"/>
    <cellStyle name="Normal 29" xfId="38475" xr:uid="{00000000-0005-0000-0000-0000F7920000}"/>
    <cellStyle name="Normal 29 2" xfId="38476" xr:uid="{00000000-0005-0000-0000-0000F8920000}"/>
    <cellStyle name="Normal 3" xfId="1757" xr:uid="{00000000-0005-0000-0000-0000F9920000}"/>
    <cellStyle name="Normal 3 10" xfId="38477" xr:uid="{00000000-0005-0000-0000-0000FA920000}"/>
    <cellStyle name="Normal 3 10 10" xfId="38478" xr:uid="{00000000-0005-0000-0000-0000FB920000}"/>
    <cellStyle name="Normal 3 10 2" xfId="38479" xr:uid="{00000000-0005-0000-0000-0000FC920000}"/>
    <cellStyle name="Normal 3 10 2 2" xfId="38480" xr:uid="{00000000-0005-0000-0000-0000FD920000}"/>
    <cellStyle name="Normal 3 10 2 2 2" xfId="38481" xr:uid="{00000000-0005-0000-0000-0000FE920000}"/>
    <cellStyle name="Normal 3 10 2 2 2 2" xfId="38482" xr:uid="{00000000-0005-0000-0000-0000FF920000}"/>
    <cellStyle name="Normal 3 10 2 2 2 2 2" xfId="38483" xr:uid="{00000000-0005-0000-0000-000000930000}"/>
    <cellStyle name="Normal 3 10 2 2 2 3" xfId="38484" xr:uid="{00000000-0005-0000-0000-000001930000}"/>
    <cellStyle name="Normal 3 10 2 2 3" xfId="38485" xr:uid="{00000000-0005-0000-0000-000002930000}"/>
    <cellStyle name="Normal 3 10 2 2 3 2" xfId="38486" xr:uid="{00000000-0005-0000-0000-000003930000}"/>
    <cellStyle name="Normal 3 10 2 2 3 2 2" xfId="38487" xr:uid="{00000000-0005-0000-0000-000004930000}"/>
    <cellStyle name="Normal 3 10 2 2 3 3" xfId="38488" xr:uid="{00000000-0005-0000-0000-000005930000}"/>
    <cellStyle name="Normal 3 10 2 2 4" xfId="38489" xr:uid="{00000000-0005-0000-0000-000006930000}"/>
    <cellStyle name="Normal 3 10 2 2 4 2" xfId="38490" xr:uid="{00000000-0005-0000-0000-000007930000}"/>
    <cellStyle name="Normal 3 10 2 2 4 2 2" xfId="38491" xr:uid="{00000000-0005-0000-0000-000008930000}"/>
    <cellStyle name="Normal 3 10 2 2 4 3" xfId="38492" xr:uid="{00000000-0005-0000-0000-000009930000}"/>
    <cellStyle name="Normal 3 10 2 2 5" xfId="38493" xr:uid="{00000000-0005-0000-0000-00000A930000}"/>
    <cellStyle name="Normal 3 10 2 2 5 2" xfId="38494" xr:uid="{00000000-0005-0000-0000-00000B930000}"/>
    <cellStyle name="Normal 3 10 2 2 6" xfId="38495" xr:uid="{00000000-0005-0000-0000-00000C930000}"/>
    <cellStyle name="Normal 3 10 2 2 6 2" xfId="38496" xr:uid="{00000000-0005-0000-0000-00000D930000}"/>
    <cellStyle name="Normal 3 10 2 2 7" xfId="38497" xr:uid="{00000000-0005-0000-0000-00000E930000}"/>
    <cellStyle name="Normal 3 10 2 3" xfId="38498" xr:uid="{00000000-0005-0000-0000-00000F930000}"/>
    <cellStyle name="Normal 3 10 2 3 2" xfId="38499" xr:uid="{00000000-0005-0000-0000-000010930000}"/>
    <cellStyle name="Normal 3 10 2 3 2 2" xfId="38500" xr:uid="{00000000-0005-0000-0000-000011930000}"/>
    <cellStyle name="Normal 3 10 2 3 2 2 2" xfId="38501" xr:uid="{00000000-0005-0000-0000-000012930000}"/>
    <cellStyle name="Normal 3 10 2 3 2 3" xfId="38502" xr:uid="{00000000-0005-0000-0000-000013930000}"/>
    <cellStyle name="Normal 3 10 2 3 3" xfId="38503" xr:uid="{00000000-0005-0000-0000-000014930000}"/>
    <cellStyle name="Normal 3 10 2 3 3 2" xfId="38504" xr:uid="{00000000-0005-0000-0000-000015930000}"/>
    <cellStyle name="Normal 3 10 2 3 4" xfId="38505" xr:uid="{00000000-0005-0000-0000-000016930000}"/>
    <cellStyle name="Normal 3 10 2 4" xfId="38506" xr:uid="{00000000-0005-0000-0000-000017930000}"/>
    <cellStyle name="Normal 3 10 2 4 2" xfId="38507" xr:uid="{00000000-0005-0000-0000-000018930000}"/>
    <cellStyle name="Normal 3 10 2 4 2 2" xfId="38508" xr:uid="{00000000-0005-0000-0000-000019930000}"/>
    <cellStyle name="Normal 3 10 2 4 3" xfId="38509" xr:uid="{00000000-0005-0000-0000-00001A930000}"/>
    <cellStyle name="Normal 3 10 2 5" xfId="38510" xr:uid="{00000000-0005-0000-0000-00001B930000}"/>
    <cellStyle name="Normal 3 10 2 5 2" xfId="38511" xr:uid="{00000000-0005-0000-0000-00001C930000}"/>
    <cellStyle name="Normal 3 10 2 5 2 2" xfId="38512" xr:uid="{00000000-0005-0000-0000-00001D930000}"/>
    <cellStyle name="Normal 3 10 2 5 3" xfId="38513" xr:uid="{00000000-0005-0000-0000-00001E930000}"/>
    <cellStyle name="Normal 3 10 2 6" xfId="38514" xr:uid="{00000000-0005-0000-0000-00001F930000}"/>
    <cellStyle name="Normal 3 10 2 6 2" xfId="38515" xr:uid="{00000000-0005-0000-0000-000020930000}"/>
    <cellStyle name="Normal 3 10 2 6 2 2" xfId="38516" xr:uid="{00000000-0005-0000-0000-000021930000}"/>
    <cellStyle name="Normal 3 10 2 6 3" xfId="38517" xr:uid="{00000000-0005-0000-0000-000022930000}"/>
    <cellStyle name="Normal 3 10 2 7" xfId="38518" xr:uid="{00000000-0005-0000-0000-000023930000}"/>
    <cellStyle name="Normal 3 10 2 7 2" xfId="38519" xr:uid="{00000000-0005-0000-0000-000024930000}"/>
    <cellStyle name="Normal 3 10 2 8" xfId="38520" xr:uid="{00000000-0005-0000-0000-000025930000}"/>
    <cellStyle name="Normal 3 10 2 8 2" xfId="38521" xr:uid="{00000000-0005-0000-0000-000026930000}"/>
    <cellStyle name="Normal 3 10 2 9" xfId="38522" xr:uid="{00000000-0005-0000-0000-000027930000}"/>
    <cellStyle name="Normal 3 10 3" xfId="38523" xr:uid="{00000000-0005-0000-0000-000028930000}"/>
    <cellStyle name="Normal 3 10 3 2" xfId="38524" xr:uid="{00000000-0005-0000-0000-000029930000}"/>
    <cellStyle name="Normal 3 10 3 2 2" xfId="38525" xr:uid="{00000000-0005-0000-0000-00002A930000}"/>
    <cellStyle name="Normal 3 10 3 2 2 2" xfId="38526" xr:uid="{00000000-0005-0000-0000-00002B930000}"/>
    <cellStyle name="Normal 3 10 3 2 3" xfId="38527" xr:uid="{00000000-0005-0000-0000-00002C930000}"/>
    <cellStyle name="Normal 3 10 3 3" xfId="38528" xr:uid="{00000000-0005-0000-0000-00002D930000}"/>
    <cellStyle name="Normal 3 10 3 3 2" xfId="38529" xr:uid="{00000000-0005-0000-0000-00002E930000}"/>
    <cellStyle name="Normal 3 10 3 3 2 2" xfId="38530" xr:uid="{00000000-0005-0000-0000-00002F930000}"/>
    <cellStyle name="Normal 3 10 3 3 3" xfId="38531" xr:uid="{00000000-0005-0000-0000-000030930000}"/>
    <cellStyle name="Normal 3 10 3 4" xfId="38532" xr:uid="{00000000-0005-0000-0000-000031930000}"/>
    <cellStyle name="Normal 3 10 3 4 2" xfId="38533" xr:uid="{00000000-0005-0000-0000-000032930000}"/>
    <cellStyle name="Normal 3 10 3 4 2 2" xfId="38534" xr:uid="{00000000-0005-0000-0000-000033930000}"/>
    <cellStyle name="Normal 3 10 3 4 3" xfId="38535" xr:uid="{00000000-0005-0000-0000-000034930000}"/>
    <cellStyle name="Normal 3 10 3 5" xfId="38536" xr:uid="{00000000-0005-0000-0000-000035930000}"/>
    <cellStyle name="Normal 3 10 3 5 2" xfId="38537" xr:uid="{00000000-0005-0000-0000-000036930000}"/>
    <cellStyle name="Normal 3 10 3 6" xfId="38538" xr:uid="{00000000-0005-0000-0000-000037930000}"/>
    <cellStyle name="Normal 3 10 3 6 2" xfId="38539" xr:uid="{00000000-0005-0000-0000-000038930000}"/>
    <cellStyle name="Normal 3 10 3 7" xfId="38540" xr:uid="{00000000-0005-0000-0000-000039930000}"/>
    <cellStyle name="Normal 3 10 4" xfId="38541" xr:uid="{00000000-0005-0000-0000-00003A930000}"/>
    <cellStyle name="Normal 3 10 4 2" xfId="38542" xr:uid="{00000000-0005-0000-0000-00003B930000}"/>
    <cellStyle name="Normal 3 10 4 2 2" xfId="38543" xr:uid="{00000000-0005-0000-0000-00003C930000}"/>
    <cellStyle name="Normal 3 10 4 2 2 2" xfId="38544" xr:uid="{00000000-0005-0000-0000-00003D930000}"/>
    <cellStyle name="Normal 3 10 4 2 3" xfId="38545" xr:uid="{00000000-0005-0000-0000-00003E930000}"/>
    <cellStyle name="Normal 3 10 4 3" xfId="38546" xr:uid="{00000000-0005-0000-0000-00003F930000}"/>
    <cellStyle name="Normal 3 10 4 3 2" xfId="38547" xr:uid="{00000000-0005-0000-0000-000040930000}"/>
    <cellStyle name="Normal 3 10 4 4" xfId="38548" xr:uid="{00000000-0005-0000-0000-000041930000}"/>
    <cellStyle name="Normal 3 10 5" xfId="38549" xr:uid="{00000000-0005-0000-0000-000042930000}"/>
    <cellStyle name="Normal 3 10 5 2" xfId="38550" xr:uid="{00000000-0005-0000-0000-000043930000}"/>
    <cellStyle name="Normal 3 10 5 2 2" xfId="38551" xr:uid="{00000000-0005-0000-0000-000044930000}"/>
    <cellStyle name="Normal 3 10 5 3" xfId="38552" xr:uid="{00000000-0005-0000-0000-000045930000}"/>
    <cellStyle name="Normal 3 10 6" xfId="38553" xr:uid="{00000000-0005-0000-0000-000046930000}"/>
    <cellStyle name="Normal 3 10 6 2" xfId="38554" xr:uid="{00000000-0005-0000-0000-000047930000}"/>
    <cellStyle name="Normal 3 10 6 2 2" xfId="38555" xr:uid="{00000000-0005-0000-0000-000048930000}"/>
    <cellStyle name="Normal 3 10 6 3" xfId="38556" xr:uid="{00000000-0005-0000-0000-000049930000}"/>
    <cellStyle name="Normal 3 10 7" xfId="38557" xr:uid="{00000000-0005-0000-0000-00004A930000}"/>
    <cellStyle name="Normal 3 10 7 2" xfId="38558" xr:uid="{00000000-0005-0000-0000-00004B930000}"/>
    <cellStyle name="Normal 3 10 7 2 2" xfId="38559" xr:uid="{00000000-0005-0000-0000-00004C930000}"/>
    <cellStyle name="Normal 3 10 7 3" xfId="38560" xr:uid="{00000000-0005-0000-0000-00004D930000}"/>
    <cellStyle name="Normal 3 10 8" xfId="38561" xr:uid="{00000000-0005-0000-0000-00004E930000}"/>
    <cellStyle name="Normal 3 10 8 2" xfId="38562" xr:uid="{00000000-0005-0000-0000-00004F930000}"/>
    <cellStyle name="Normal 3 10 9" xfId="38563" xr:uid="{00000000-0005-0000-0000-000050930000}"/>
    <cellStyle name="Normal 3 10 9 2" xfId="38564" xr:uid="{00000000-0005-0000-0000-000051930000}"/>
    <cellStyle name="Normal 3 11" xfId="38565" xr:uid="{00000000-0005-0000-0000-000052930000}"/>
    <cellStyle name="Normal 3 11 2" xfId="38566" xr:uid="{00000000-0005-0000-0000-000053930000}"/>
    <cellStyle name="Normal 3 11 2 2" xfId="38567" xr:uid="{00000000-0005-0000-0000-000054930000}"/>
    <cellStyle name="Normal 3 11 2 2 2" xfId="38568" xr:uid="{00000000-0005-0000-0000-000055930000}"/>
    <cellStyle name="Normal 3 11 2 2 2 2" xfId="38569" xr:uid="{00000000-0005-0000-0000-000056930000}"/>
    <cellStyle name="Normal 3 11 2 2 3" xfId="38570" xr:uid="{00000000-0005-0000-0000-000057930000}"/>
    <cellStyle name="Normal 3 11 2 3" xfId="38571" xr:uid="{00000000-0005-0000-0000-000058930000}"/>
    <cellStyle name="Normal 3 11 2 3 2" xfId="38572" xr:uid="{00000000-0005-0000-0000-000059930000}"/>
    <cellStyle name="Normal 3 11 2 3 2 2" xfId="38573" xr:uid="{00000000-0005-0000-0000-00005A930000}"/>
    <cellStyle name="Normal 3 11 2 3 3" xfId="38574" xr:uid="{00000000-0005-0000-0000-00005B930000}"/>
    <cellStyle name="Normal 3 11 2 4" xfId="38575" xr:uid="{00000000-0005-0000-0000-00005C930000}"/>
    <cellStyle name="Normal 3 11 2 4 2" xfId="38576" xr:uid="{00000000-0005-0000-0000-00005D930000}"/>
    <cellStyle name="Normal 3 11 2 4 2 2" xfId="38577" xr:uid="{00000000-0005-0000-0000-00005E930000}"/>
    <cellStyle name="Normal 3 11 2 4 3" xfId="38578" xr:uid="{00000000-0005-0000-0000-00005F930000}"/>
    <cellStyle name="Normal 3 11 2 5" xfId="38579" xr:uid="{00000000-0005-0000-0000-000060930000}"/>
    <cellStyle name="Normal 3 11 2 5 2" xfId="38580" xr:uid="{00000000-0005-0000-0000-000061930000}"/>
    <cellStyle name="Normal 3 11 2 6" xfId="38581" xr:uid="{00000000-0005-0000-0000-000062930000}"/>
    <cellStyle name="Normal 3 11 2 6 2" xfId="38582" xr:uid="{00000000-0005-0000-0000-000063930000}"/>
    <cellStyle name="Normal 3 11 2 7" xfId="38583" xr:uid="{00000000-0005-0000-0000-000064930000}"/>
    <cellStyle name="Normal 3 11 3" xfId="38584" xr:uid="{00000000-0005-0000-0000-000065930000}"/>
    <cellStyle name="Normal 3 11 3 2" xfId="38585" xr:uid="{00000000-0005-0000-0000-000066930000}"/>
    <cellStyle name="Normal 3 11 3 2 2" xfId="38586" xr:uid="{00000000-0005-0000-0000-000067930000}"/>
    <cellStyle name="Normal 3 11 3 2 2 2" xfId="38587" xr:uid="{00000000-0005-0000-0000-000068930000}"/>
    <cellStyle name="Normal 3 11 3 2 3" xfId="38588" xr:uid="{00000000-0005-0000-0000-000069930000}"/>
    <cellStyle name="Normal 3 11 3 3" xfId="38589" xr:uid="{00000000-0005-0000-0000-00006A930000}"/>
    <cellStyle name="Normal 3 11 3 3 2" xfId="38590" xr:uid="{00000000-0005-0000-0000-00006B930000}"/>
    <cellStyle name="Normal 3 11 3 4" xfId="38591" xr:uid="{00000000-0005-0000-0000-00006C930000}"/>
    <cellStyle name="Normal 3 11 4" xfId="38592" xr:uid="{00000000-0005-0000-0000-00006D930000}"/>
    <cellStyle name="Normal 3 11 4 2" xfId="38593" xr:uid="{00000000-0005-0000-0000-00006E930000}"/>
    <cellStyle name="Normal 3 11 4 2 2" xfId="38594" xr:uid="{00000000-0005-0000-0000-00006F930000}"/>
    <cellStyle name="Normal 3 11 4 3" xfId="38595" xr:uid="{00000000-0005-0000-0000-000070930000}"/>
    <cellStyle name="Normal 3 11 5" xfId="38596" xr:uid="{00000000-0005-0000-0000-000071930000}"/>
    <cellStyle name="Normal 3 11 5 2" xfId="38597" xr:uid="{00000000-0005-0000-0000-000072930000}"/>
    <cellStyle name="Normal 3 11 5 2 2" xfId="38598" xr:uid="{00000000-0005-0000-0000-000073930000}"/>
    <cellStyle name="Normal 3 11 5 3" xfId="38599" xr:uid="{00000000-0005-0000-0000-000074930000}"/>
    <cellStyle name="Normal 3 11 6" xfId="38600" xr:uid="{00000000-0005-0000-0000-000075930000}"/>
    <cellStyle name="Normal 3 11 6 2" xfId="38601" xr:uid="{00000000-0005-0000-0000-000076930000}"/>
    <cellStyle name="Normal 3 11 6 2 2" xfId="38602" xr:uid="{00000000-0005-0000-0000-000077930000}"/>
    <cellStyle name="Normal 3 11 6 3" xfId="38603" xr:uid="{00000000-0005-0000-0000-000078930000}"/>
    <cellStyle name="Normal 3 11 7" xfId="38604" xr:uid="{00000000-0005-0000-0000-000079930000}"/>
    <cellStyle name="Normal 3 11 7 2" xfId="38605" xr:uid="{00000000-0005-0000-0000-00007A930000}"/>
    <cellStyle name="Normal 3 11 8" xfId="38606" xr:uid="{00000000-0005-0000-0000-00007B930000}"/>
    <cellStyle name="Normal 3 11 8 2" xfId="38607" xr:uid="{00000000-0005-0000-0000-00007C930000}"/>
    <cellStyle name="Normal 3 11 9" xfId="38608" xr:uid="{00000000-0005-0000-0000-00007D930000}"/>
    <cellStyle name="Normal 3 12" xfId="38609" xr:uid="{00000000-0005-0000-0000-00007E930000}"/>
    <cellStyle name="Normal 3 12 2" xfId="38610" xr:uid="{00000000-0005-0000-0000-00007F930000}"/>
    <cellStyle name="Normal 3 12 2 2" xfId="38611" xr:uid="{00000000-0005-0000-0000-000080930000}"/>
    <cellStyle name="Normal 3 12 2 2 2" xfId="38612" xr:uid="{00000000-0005-0000-0000-000081930000}"/>
    <cellStyle name="Normal 3 12 2 2 2 2" xfId="38613" xr:uid="{00000000-0005-0000-0000-000082930000}"/>
    <cellStyle name="Normal 3 12 2 2 3" xfId="38614" xr:uid="{00000000-0005-0000-0000-000083930000}"/>
    <cellStyle name="Normal 3 12 2 3" xfId="38615" xr:uid="{00000000-0005-0000-0000-000084930000}"/>
    <cellStyle name="Normal 3 12 2 3 2" xfId="38616" xr:uid="{00000000-0005-0000-0000-000085930000}"/>
    <cellStyle name="Normal 3 12 2 4" xfId="38617" xr:uid="{00000000-0005-0000-0000-000086930000}"/>
    <cellStyle name="Normal 3 12 3" xfId="38618" xr:uid="{00000000-0005-0000-0000-000087930000}"/>
    <cellStyle name="Normal 3 12 3 2" xfId="38619" xr:uid="{00000000-0005-0000-0000-000088930000}"/>
    <cellStyle name="Normal 3 12 3 2 2" xfId="38620" xr:uid="{00000000-0005-0000-0000-000089930000}"/>
    <cellStyle name="Normal 3 12 3 3" xfId="38621" xr:uid="{00000000-0005-0000-0000-00008A930000}"/>
    <cellStyle name="Normal 3 12 4" xfId="38622" xr:uid="{00000000-0005-0000-0000-00008B930000}"/>
    <cellStyle name="Normal 3 12 4 2" xfId="38623" xr:uid="{00000000-0005-0000-0000-00008C930000}"/>
    <cellStyle name="Normal 3 12 4 2 2" xfId="38624" xr:uid="{00000000-0005-0000-0000-00008D930000}"/>
    <cellStyle name="Normal 3 12 4 3" xfId="38625" xr:uid="{00000000-0005-0000-0000-00008E930000}"/>
    <cellStyle name="Normal 3 12 5" xfId="38626" xr:uid="{00000000-0005-0000-0000-00008F930000}"/>
    <cellStyle name="Normal 3 12 5 2" xfId="38627" xr:uid="{00000000-0005-0000-0000-000090930000}"/>
    <cellStyle name="Normal 3 12 5 2 2" xfId="38628" xr:uid="{00000000-0005-0000-0000-000091930000}"/>
    <cellStyle name="Normal 3 12 5 3" xfId="38629" xr:uid="{00000000-0005-0000-0000-000092930000}"/>
    <cellStyle name="Normal 3 12 6" xfId="38630" xr:uid="{00000000-0005-0000-0000-000093930000}"/>
    <cellStyle name="Normal 3 12 6 2" xfId="38631" xr:uid="{00000000-0005-0000-0000-000094930000}"/>
    <cellStyle name="Normal 3 12 7" xfId="38632" xr:uid="{00000000-0005-0000-0000-000095930000}"/>
    <cellStyle name="Normal 3 12 7 2" xfId="38633" xr:uid="{00000000-0005-0000-0000-000096930000}"/>
    <cellStyle name="Normal 3 12 8" xfId="38634" xr:uid="{00000000-0005-0000-0000-000097930000}"/>
    <cellStyle name="Normal 3 13" xfId="38635" xr:uid="{00000000-0005-0000-0000-000098930000}"/>
    <cellStyle name="Normal 3 14" xfId="38636" xr:uid="{00000000-0005-0000-0000-000099930000}"/>
    <cellStyle name="Normal 3 14 2" xfId="38637" xr:uid="{00000000-0005-0000-0000-00009A930000}"/>
    <cellStyle name="Normal 3 14 2 2" xfId="38638" xr:uid="{00000000-0005-0000-0000-00009B930000}"/>
    <cellStyle name="Normal 3 14 2 2 2" xfId="38639" xr:uid="{00000000-0005-0000-0000-00009C930000}"/>
    <cellStyle name="Normal 3 14 2 3" xfId="38640" xr:uid="{00000000-0005-0000-0000-00009D930000}"/>
    <cellStyle name="Normal 3 14 3" xfId="38641" xr:uid="{00000000-0005-0000-0000-00009E930000}"/>
    <cellStyle name="Normal 3 14 3 2" xfId="38642" xr:uid="{00000000-0005-0000-0000-00009F930000}"/>
    <cellStyle name="Normal 3 14 3 2 2" xfId="38643" xr:uid="{00000000-0005-0000-0000-0000A0930000}"/>
    <cellStyle name="Normal 3 14 3 3" xfId="38644" xr:uid="{00000000-0005-0000-0000-0000A1930000}"/>
    <cellStyle name="Normal 3 14 4" xfId="38645" xr:uid="{00000000-0005-0000-0000-0000A2930000}"/>
    <cellStyle name="Normal 3 14 4 2" xfId="38646" xr:uid="{00000000-0005-0000-0000-0000A3930000}"/>
    <cellStyle name="Normal 3 14 4 2 2" xfId="38647" xr:uid="{00000000-0005-0000-0000-0000A4930000}"/>
    <cellStyle name="Normal 3 14 4 3" xfId="38648" xr:uid="{00000000-0005-0000-0000-0000A5930000}"/>
    <cellStyle name="Normal 3 14 5" xfId="38649" xr:uid="{00000000-0005-0000-0000-0000A6930000}"/>
    <cellStyle name="Normal 3 14 5 2" xfId="38650" xr:uid="{00000000-0005-0000-0000-0000A7930000}"/>
    <cellStyle name="Normal 3 14 6" xfId="38651" xr:uid="{00000000-0005-0000-0000-0000A8930000}"/>
    <cellStyle name="Normal 3 14 6 2" xfId="38652" xr:uid="{00000000-0005-0000-0000-0000A9930000}"/>
    <cellStyle name="Normal 3 14 7" xfId="38653" xr:uid="{00000000-0005-0000-0000-0000AA930000}"/>
    <cellStyle name="Normal 3 15" xfId="38654" xr:uid="{00000000-0005-0000-0000-0000AB930000}"/>
    <cellStyle name="Normal 3 15 2" xfId="38655" xr:uid="{00000000-0005-0000-0000-0000AC930000}"/>
    <cellStyle name="Normal 3 15 2 2" xfId="38656" xr:uid="{00000000-0005-0000-0000-0000AD930000}"/>
    <cellStyle name="Normal 3 15 2 2 2" xfId="38657" xr:uid="{00000000-0005-0000-0000-0000AE930000}"/>
    <cellStyle name="Normal 3 15 2 3" xfId="38658" xr:uid="{00000000-0005-0000-0000-0000AF930000}"/>
    <cellStyle name="Normal 3 15 3" xfId="38659" xr:uid="{00000000-0005-0000-0000-0000B0930000}"/>
    <cellStyle name="Normal 3 15 3 2" xfId="38660" xr:uid="{00000000-0005-0000-0000-0000B1930000}"/>
    <cellStyle name="Normal 3 15 4" xfId="38661" xr:uid="{00000000-0005-0000-0000-0000B2930000}"/>
    <cellStyle name="Normal 3 16" xfId="38662" xr:uid="{00000000-0005-0000-0000-0000B3930000}"/>
    <cellStyle name="Normal 3 16 2" xfId="38663" xr:uid="{00000000-0005-0000-0000-0000B4930000}"/>
    <cellStyle name="Normal 3 16 2 2" xfId="38664" xr:uid="{00000000-0005-0000-0000-0000B5930000}"/>
    <cellStyle name="Normal 3 16 3" xfId="38665" xr:uid="{00000000-0005-0000-0000-0000B6930000}"/>
    <cellStyle name="Normal 3 17" xfId="38666" xr:uid="{00000000-0005-0000-0000-0000B7930000}"/>
    <cellStyle name="Normal 3 17 2" xfId="38667" xr:uid="{00000000-0005-0000-0000-0000B8930000}"/>
    <cellStyle name="Normal 3 18" xfId="38668" xr:uid="{00000000-0005-0000-0000-0000B9930000}"/>
    <cellStyle name="Normal 3 18 2" xfId="38669" xr:uid="{00000000-0005-0000-0000-0000BA930000}"/>
    <cellStyle name="Normal 3 19 2" xfId="38670" xr:uid="{00000000-0005-0000-0000-0000BB930000}"/>
    <cellStyle name="Normal 3 2" xfId="1758" xr:uid="{00000000-0005-0000-0000-0000BC930000}"/>
    <cellStyle name="Normal 3 2 2" xfId="1759" xr:uid="{00000000-0005-0000-0000-0000BD930000}"/>
    <cellStyle name="Normal 3 2 2 2" xfId="1760" xr:uid="{00000000-0005-0000-0000-0000BE930000}"/>
    <cellStyle name="Normal 3 2 2 3" xfId="1761" xr:uid="{00000000-0005-0000-0000-0000BF930000}"/>
    <cellStyle name="Normal 3 3" xfId="1762" xr:uid="{00000000-0005-0000-0000-0000C0930000}"/>
    <cellStyle name="Normal 3 4" xfId="1763" xr:uid="{00000000-0005-0000-0000-0000C1930000}"/>
    <cellStyle name="Normal 3 4 2" xfId="1764" xr:uid="{00000000-0005-0000-0000-0000C2930000}"/>
    <cellStyle name="Normal 3 4 2 2" xfId="38672" xr:uid="{00000000-0005-0000-0000-0000C3930000}"/>
    <cellStyle name="Normal 3 4 3" xfId="1765" xr:uid="{00000000-0005-0000-0000-0000C4930000}"/>
    <cellStyle name="Normal 3 4 4" xfId="38671" xr:uid="{00000000-0005-0000-0000-0000C5930000}"/>
    <cellStyle name="Normal 3 5" xfId="1766" xr:uid="{00000000-0005-0000-0000-0000C6930000}"/>
    <cellStyle name="Normal 3 5 10" xfId="38673" xr:uid="{00000000-0005-0000-0000-0000C7930000}"/>
    <cellStyle name="Normal 3 5 10 2" xfId="38674" xr:uid="{00000000-0005-0000-0000-0000C8930000}"/>
    <cellStyle name="Normal 3 5 10 2 2" xfId="38675" xr:uid="{00000000-0005-0000-0000-0000C9930000}"/>
    <cellStyle name="Normal 3 5 10 3" xfId="38676" xr:uid="{00000000-0005-0000-0000-0000CA930000}"/>
    <cellStyle name="Normal 3 5 11" xfId="38677" xr:uid="{00000000-0005-0000-0000-0000CB930000}"/>
    <cellStyle name="Normal 3 5 11 2" xfId="38678" xr:uid="{00000000-0005-0000-0000-0000CC930000}"/>
    <cellStyle name="Normal 3 5 11 2 2" xfId="38679" xr:uid="{00000000-0005-0000-0000-0000CD930000}"/>
    <cellStyle name="Normal 3 5 11 3" xfId="38680" xr:uid="{00000000-0005-0000-0000-0000CE930000}"/>
    <cellStyle name="Normal 3 5 12" xfId="38681" xr:uid="{00000000-0005-0000-0000-0000CF930000}"/>
    <cellStyle name="Normal 3 5 12 2" xfId="38682" xr:uid="{00000000-0005-0000-0000-0000D0930000}"/>
    <cellStyle name="Normal 3 5 13" xfId="38683" xr:uid="{00000000-0005-0000-0000-0000D1930000}"/>
    <cellStyle name="Normal 3 5 13 2" xfId="38684" xr:uid="{00000000-0005-0000-0000-0000D2930000}"/>
    <cellStyle name="Normal 3 5 14" xfId="38685" xr:uid="{00000000-0005-0000-0000-0000D3930000}"/>
    <cellStyle name="Normal 3 5 2" xfId="38686" xr:uid="{00000000-0005-0000-0000-0000D4930000}"/>
    <cellStyle name="Normal 3 5 2 10" xfId="38687" xr:uid="{00000000-0005-0000-0000-0000D5930000}"/>
    <cellStyle name="Normal 3 5 2 10 2" xfId="38688" xr:uid="{00000000-0005-0000-0000-0000D6930000}"/>
    <cellStyle name="Normal 3 5 2 10 2 2" xfId="38689" xr:uid="{00000000-0005-0000-0000-0000D7930000}"/>
    <cellStyle name="Normal 3 5 2 10 3" xfId="38690" xr:uid="{00000000-0005-0000-0000-0000D8930000}"/>
    <cellStyle name="Normal 3 5 2 11" xfId="38691" xr:uid="{00000000-0005-0000-0000-0000D9930000}"/>
    <cellStyle name="Normal 3 5 2 11 2" xfId="38692" xr:uid="{00000000-0005-0000-0000-0000DA930000}"/>
    <cellStyle name="Normal 3 5 2 12" xfId="38693" xr:uid="{00000000-0005-0000-0000-0000DB930000}"/>
    <cellStyle name="Normal 3 5 2 12 2" xfId="38694" xr:uid="{00000000-0005-0000-0000-0000DC930000}"/>
    <cellStyle name="Normal 3 5 2 13" xfId="38695" xr:uid="{00000000-0005-0000-0000-0000DD930000}"/>
    <cellStyle name="Normal 3 5 2 2" xfId="38696" xr:uid="{00000000-0005-0000-0000-0000DE930000}"/>
    <cellStyle name="Normal 3 5 2 2 10" xfId="38697" xr:uid="{00000000-0005-0000-0000-0000DF930000}"/>
    <cellStyle name="Normal 3 5 2 2 10 2" xfId="38698" xr:uid="{00000000-0005-0000-0000-0000E0930000}"/>
    <cellStyle name="Normal 3 5 2 2 11" xfId="38699" xr:uid="{00000000-0005-0000-0000-0000E1930000}"/>
    <cellStyle name="Normal 3 5 2 2 2" xfId="38700" xr:uid="{00000000-0005-0000-0000-0000E2930000}"/>
    <cellStyle name="Normal 3 5 2 2 2 10" xfId="38701" xr:uid="{00000000-0005-0000-0000-0000E3930000}"/>
    <cellStyle name="Normal 3 5 2 2 2 2" xfId="38702" xr:uid="{00000000-0005-0000-0000-0000E4930000}"/>
    <cellStyle name="Normal 3 5 2 2 2 2 2" xfId="38703" xr:uid="{00000000-0005-0000-0000-0000E5930000}"/>
    <cellStyle name="Normal 3 5 2 2 2 2 2 2" xfId="38704" xr:uid="{00000000-0005-0000-0000-0000E6930000}"/>
    <cellStyle name="Normal 3 5 2 2 2 2 2 2 2" xfId="38705" xr:uid="{00000000-0005-0000-0000-0000E7930000}"/>
    <cellStyle name="Normal 3 5 2 2 2 2 2 2 2 2" xfId="38706" xr:uid="{00000000-0005-0000-0000-0000E8930000}"/>
    <cellStyle name="Normal 3 5 2 2 2 2 2 2 3" xfId="38707" xr:uid="{00000000-0005-0000-0000-0000E9930000}"/>
    <cellStyle name="Normal 3 5 2 2 2 2 2 3" xfId="38708" xr:uid="{00000000-0005-0000-0000-0000EA930000}"/>
    <cellStyle name="Normal 3 5 2 2 2 2 2 3 2" xfId="38709" xr:uid="{00000000-0005-0000-0000-0000EB930000}"/>
    <cellStyle name="Normal 3 5 2 2 2 2 2 3 2 2" xfId="38710" xr:uid="{00000000-0005-0000-0000-0000EC930000}"/>
    <cellStyle name="Normal 3 5 2 2 2 2 2 3 3" xfId="38711" xr:uid="{00000000-0005-0000-0000-0000ED930000}"/>
    <cellStyle name="Normal 3 5 2 2 2 2 2 4" xfId="38712" xr:uid="{00000000-0005-0000-0000-0000EE930000}"/>
    <cellStyle name="Normal 3 5 2 2 2 2 2 4 2" xfId="38713" xr:uid="{00000000-0005-0000-0000-0000EF930000}"/>
    <cellStyle name="Normal 3 5 2 2 2 2 2 4 2 2" xfId="38714" xr:uid="{00000000-0005-0000-0000-0000F0930000}"/>
    <cellStyle name="Normal 3 5 2 2 2 2 2 4 3" xfId="38715" xr:uid="{00000000-0005-0000-0000-0000F1930000}"/>
    <cellStyle name="Normal 3 5 2 2 2 2 2 5" xfId="38716" xr:uid="{00000000-0005-0000-0000-0000F2930000}"/>
    <cellStyle name="Normal 3 5 2 2 2 2 2 5 2" xfId="38717" xr:uid="{00000000-0005-0000-0000-0000F3930000}"/>
    <cellStyle name="Normal 3 5 2 2 2 2 2 6" xfId="38718" xr:uid="{00000000-0005-0000-0000-0000F4930000}"/>
    <cellStyle name="Normal 3 5 2 2 2 2 2 6 2" xfId="38719" xr:uid="{00000000-0005-0000-0000-0000F5930000}"/>
    <cellStyle name="Normal 3 5 2 2 2 2 2 7" xfId="38720" xr:uid="{00000000-0005-0000-0000-0000F6930000}"/>
    <cellStyle name="Normal 3 5 2 2 2 2 3" xfId="38721" xr:uid="{00000000-0005-0000-0000-0000F7930000}"/>
    <cellStyle name="Normal 3 5 2 2 2 2 3 2" xfId="38722" xr:uid="{00000000-0005-0000-0000-0000F8930000}"/>
    <cellStyle name="Normal 3 5 2 2 2 2 3 2 2" xfId="38723" xr:uid="{00000000-0005-0000-0000-0000F9930000}"/>
    <cellStyle name="Normal 3 5 2 2 2 2 3 2 2 2" xfId="38724" xr:uid="{00000000-0005-0000-0000-0000FA930000}"/>
    <cellStyle name="Normal 3 5 2 2 2 2 3 2 3" xfId="38725" xr:uid="{00000000-0005-0000-0000-0000FB930000}"/>
    <cellStyle name="Normal 3 5 2 2 2 2 3 3" xfId="38726" xr:uid="{00000000-0005-0000-0000-0000FC930000}"/>
    <cellStyle name="Normal 3 5 2 2 2 2 3 3 2" xfId="38727" xr:uid="{00000000-0005-0000-0000-0000FD930000}"/>
    <cellStyle name="Normal 3 5 2 2 2 2 3 4" xfId="38728" xr:uid="{00000000-0005-0000-0000-0000FE930000}"/>
    <cellStyle name="Normal 3 5 2 2 2 2 4" xfId="38729" xr:uid="{00000000-0005-0000-0000-0000FF930000}"/>
    <cellStyle name="Normal 3 5 2 2 2 2 4 2" xfId="38730" xr:uid="{00000000-0005-0000-0000-000000940000}"/>
    <cellStyle name="Normal 3 5 2 2 2 2 4 2 2" xfId="38731" xr:uid="{00000000-0005-0000-0000-000001940000}"/>
    <cellStyle name="Normal 3 5 2 2 2 2 4 3" xfId="38732" xr:uid="{00000000-0005-0000-0000-000002940000}"/>
    <cellStyle name="Normal 3 5 2 2 2 2 5" xfId="38733" xr:uid="{00000000-0005-0000-0000-000003940000}"/>
    <cellStyle name="Normal 3 5 2 2 2 2 5 2" xfId="38734" xr:uid="{00000000-0005-0000-0000-000004940000}"/>
    <cellStyle name="Normal 3 5 2 2 2 2 5 2 2" xfId="38735" xr:uid="{00000000-0005-0000-0000-000005940000}"/>
    <cellStyle name="Normal 3 5 2 2 2 2 5 3" xfId="38736" xr:uid="{00000000-0005-0000-0000-000006940000}"/>
    <cellStyle name="Normal 3 5 2 2 2 2 6" xfId="38737" xr:uid="{00000000-0005-0000-0000-000007940000}"/>
    <cellStyle name="Normal 3 5 2 2 2 2 6 2" xfId="38738" xr:uid="{00000000-0005-0000-0000-000008940000}"/>
    <cellStyle name="Normal 3 5 2 2 2 2 6 2 2" xfId="38739" xr:uid="{00000000-0005-0000-0000-000009940000}"/>
    <cellStyle name="Normal 3 5 2 2 2 2 6 3" xfId="38740" xr:uid="{00000000-0005-0000-0000-00000A940000}"/>
    <cellStyle name="Normal 3 5 2 2 2 2 7" xfId="38741" xr:uid="{00000000-0005-0000-0000-00000B940000}"/>
    <cellStyle name="Normal 3 5 2 2 2 2 7 2" xfId="38742" xr:uid="{00000000-0005-0000-0000-00000C940000}"/>
    <cellStyle name="Normal 3 5 2 2 2 2 8" xfId="38743" xr:uid="{00000000-0005-0000-0000-00000D940000}"/>
    <cellStyle name="Normal 3 5 2 2 2 2 8 2" xfId="38744" xr:uid="{00000000-0005-0000-0000-00000E940000}"/>
    <cellStyle name="Normal 3 5 2 2 2 2 9" xfId="38745" xr:uid="{00000000-0005-0000-0000-00000F940000}"/>
    <cellStyle name="Normal 3 5 2 2 2 3" xfId="38746" xr:uid="{00000000-0005-0000-0000-000010940000}"/>
    <cellStyle name="Normal 3 5 2 2 2 3 2" xfId="38747" xr:uid="{00000000-0005-0000-0000-000011940000}"/>
    <cellStyle name="Normal 3 5 2 2 2 3 2 2" xfId="38748" xr:uid="{00000000-0005-0000-0000-000012940000}"/>
    <cellStyle name="Normal 3 5 2 2 2 3 2 2 2" xfId="38749" xr:uid="{00000000-0005-0000-0000-000013940000}"/>
    <cellStyle name="Normal 3 5 2 2 2 3 2 3" xfId="38750" xr:uid="{00000000-0005-0000-0000-000014940000}"/>
    <cellStyle name="Normal 3 5 2 2 2 3 3" xfId="38751" xr:uid="{00000000-0005-0000-0000-000015940000}"/>
    <cellStyle name="Normal 3 5 2 2 2 3 3 2" xfId="38752" xr:uid="{00000000-0005-0000-0000-000016940000}"/>
    <cellStyle name="Normal 3 5 2 2 2 3 3 2 2" xfId="38753" xr:uid="{00000000-0005-0000-0000-000017940000}"/>
    <cellStyle name="Normal 3 5 2 2 2 3 3 3" xfId="38754" xr:uid="{00000000-0005-0000-0000-000018940000}"/>
    <cellStyle name="Normal 3 5 2 2 2 3 4" xfId="38755" xr:uid="{00000000-0005-0000-0000-000019940000}"/>
    <cellStyle name="Normal 3 5 2 2 2 3 4 2" xfId="38756" xr:uid="{00000000-0005-0000-0000-00001A940000}"/>
    <cellStyle name="Normal 3 5 2 2 2 3 4 2 2" xfId="38757" xr:uid="{00000000-0005-0000-0000-00001B940000}"/>
    <cellStyle name="Normal 3 5 2 2 2 3 4 3" xfId="38758" xr:uid="{00000000-0005-0000-0000-00001C940000}"/>
    <cellStyle name="Normal 3 5 2 2 2 3 5" xfId="38759" xr:uid="{00000000-0005-0000-0000-00001D940000}"/>
    <cellStyle name="Normal 3 5 2 2 2 3 5 2" xfId="38760" xr:uid="{00000000-0005-0000-0000-00001E940000}"/>
    <cellStyle name="Normal 3 5 2 2 2 3 6" xfId="38761" xr:uid="{00000000-0005-0000-0000-00001F940000}"/>
    <cellStyle name="Normal 3 5 2 2 2 3 6 2" xfId="38762" xr:uid="{00000000-0005-0000-0000-000020940000}"/>
    <cellStyle name="Normal 3 5 2 2 2 3 7" xfId="38763" xr:uid="{00000000-0005-0000-0000-000021940000}"/>
    <cellStyle name="Normal 3 5 2 2 2 4" xfId="38764" xr:uid="{00000000-0005-0000-0000-000022940000}"/>
    <cellStyle name="Normal 3 5 2 2 2 4 2" xfId="38765" xr:uid="{00000000-0005-0000-0000-000023940000}"/>
    <cellStyle name="Normal 3 5 2 2 2 4 2 2" xfId="38766" xr:uid="{00000000-0005-0000-0000-000024940000}"/>
    <cellStyle name="Normal 3 5 2 2 2 4 2 2 2" xfId="38767" xr:uid="{00000000-0005-0000-0000-000025940000}"/>
    <cellStyle name="Normal 3 5 2 2 2 4 2 3" xfId="38768" xr:uid="{00000000-0005-0000-0000-000026940000}"/>
    <cellStyle name="Normal 3 5 2 2 2 4 3" xfId="38769" xr:uid="{00000000-0005-0000-0000-000027940000}"/>
    <cellStyle name="Normal 3 5 2 2 2 4 3 2" xfId="38770" xr:uid="{00000000-0005-0000-0000-000028940000}"/>
    <cellStyle name="Normal 3 5 2 2 2 4 4" xfId="38771" xr:uid="{00000000-0005-0000-0000-000029940000}"/>
    <cellStyle name="Normal 3 5 2 2 2 5" xfId="38772" xr:uid="{00000000-0005-0000-0000-00002A940000}"/>
    <cellStyle name="Normal 3 5 2 2 2 5 2" xfId="38773" xr:uid="{00000000-0005-0000-0000-00002B940000}"/>
    <cellStyle name="Normal 3 5 2 2 2 5 2 2" xfId="38774" xr:uid="{00000000-0005-0000-0000-00002C940000}"/>
    <cellStyle name="Normal 3 5 2 2 2 5 3" xfId="38775" xr:uid="{00000000-0005-0000-0000-00002D940000}"/>
    <cellStyle name="Normal 3 5 2 2 2 6" xfId="38776" xr:uid="{00000000-0005-0000-0000-00002E940000}"/>
    <cellStyle name="Normal 3 5 2 2 2 6 2" xfId="38777" xr:uid="{00000000-0005-0000-0000-00002F940000}"/>
    <cellStyle name="Normal 3 5 2 2 2 6 2 2" xfId="38778" xr:uid="{00000000-0005-0000-0000-000030940000}"/>
    <cellStyle name="Normal 3 5 2 2 2 6 3" xfId="38779" xr:uid="{00000000-0005-0000-0000-000031940000}"/>
    <cellStyle name="Normal 3 5 2 2 2 7" xfId="38780" xr:uid="{00000000-0005-0000-0000-000032940000}"/>
    <cellStyle name="Normal 3 5 2 2 2 7 2" xfId="38781" xr:uid="{00000000-0005-0000-0000-000033940000}"/>
    <cellStyle name="Normal 3 5 2 2 2 7 2 2" xfId="38782" xr:uid="{00000000-0005-0000-0000-000034940000}"/>
    <cellStyle name="Normal 3 5 2 2 2 7 3" xfId="38783" xr:uid="{00000000-0005-0000-0000-000035940000}"/>
    <cellStyle name="Normal 3 5 2 2 2 8" xfId="38784" xr:uid="{00000000-0005-0000-0000-000036940000}"/>
    <cellStyle name="Normal 3 5 2 2 2 8 2" xfId="38785" xr:uid="{00000000-0005-0000-0000-000037940000}"/>
    <cellStyle name="Normal 3 5 2 2 2 9" xfId="38786" xr:uid="{00000000-0005-0000-0000-000038940000}"/>
    <cellStyle name="Normal 3 5 2 2 2 9 2" xfId="38787" xr:uid="{00000000-0005-0000-0000-000039940000}"/>
    <cellStyle name="Normal 3 5 2 2 3" xfId="38788" xr:uid="{00000000-0005-0000-0000-00003A940000}"/>
    <cellStyle name="Normal 3 5 2 2 3 2" xfId="38789" xr:uid="{00000000-0005-0000-0000-00003B940000}"/>
    <cellStyle name="Normal 3 5 2 2 3 2 2" xfId="38790" xr:uid="{00000000-0005-0000-0000-00003C940000}"/>
    <cellStyle name="Normal 3 5 2 2 3 2 2 2" xfId="38791" xr:uid="{00000000-0005-0000-0000-00003D940000}"/>
    <cellStyle name="Normal 3 5 2 2 3 2 2 2 2" xfId="38792" xr:uid="{00000000-0005-0000-0000-00003E940000}"/>
    <cellStyle name="Normal 3 5 2 2 3 2 2 3" xfId="38793" xr:uid="{00000000-0005-0000-0000-00003F940000}"/>
    <cellStyle name="Normal 3 5 2 2 3 2 3" xfId="38794" xr:uid="{00000000-0005-0000-0000-000040940000}"/>
    <cellStyle name="Normal 3 5 2 2 3 2 3 2" xfId="38795" xr:uid="{00000000-0005-0000-0000-000041940000}"/>
    <cellStyle name="Normal 3 5 2 2 3 2 3 2 2" xfId="38796" xr:uid="{00000000-0005-0000-0000-000042940000}"/>
    <cellStyle name="Normal 3 5 2 2 3 2 3 3" xfId="38797" xr:uid="{00000000-0005-0000-0000-000043940000}"/>
    <cellStyle name="Normal 3 5 2 2 3 2 4" xfId="38798" xr:uid="{00000000-0005-0000-0000-000044940000}"/>
    <cellStyle name="Normal 3 5 2 2 3 2 4 2" xfId="38799" xr:uid="{00000000-0005-0000-0000-000045940000}"/>
    <cellStyle name="Normal 3 5 2 2 3 2 4 2 2" xfId="38800" xr:uid="{00000000-0005-0000-0000-000046940000}"/>
    <cellStyle name="Normal 3 5 2 2 3 2 4 3" xfId="38801" xr:uid="{00000000-0005-0000-0000-000047940000}"/>
    <cellStyle name="Normal 3 5 2 2 3 2 5" xfId="38802" xr:uid="{00000000-0005-0000-0000-000048940000}"/>
    <cellStyle name="Normal 3 5 2 2 3 2 5 2" xfId="38803" xr:uid="{00000000-0005-0000-0000-000049940000}"/>
    <cellStyle name="Normal 3 5 2 2 3 2 6" xfId="38804" xr:uid="{00000000-0005-0000-0000-00004A940000}"/>
    <cellStyle name="Normal 3 5 2 2 3 2 6 2" xfId="38805" xr:uid="{00000000-0005-0000-0000-00004B940000}"/>
    <cellStyle name="Normal 3 5 2 2 3 2 7" xfId="38806" xr:uid="{00000000-0005-0000-0000-00004C940000}"/>
    <cellStyle name="Normal 3 5 2 2 3 3" xfId="38807" xr:uid="{00000000-0005-0000-0000-00004D940000}"/>
    <cellStyle name="Normal 3 5 2 2 3 3 2" xfId="38808" xr:uid="{00000000-0005-0000-0000-00004E940000}"/>
    <cellStyle name="Normal 3 5 2 2 3 3 2 2" xfId="38809" xr:uid="{00000000-0005-0000-0000-00004F940000}"/>
    <cellStyle name="Normal 3 5 2 2 3 3 2 2 2" xfId="38810" xr:uid="{00000000-0005-0000-0000-000050940000}"/>
    <cellStyle name="Normal 3 5 2 2 3 3 2 3" xfId="38811" xr:uid="{00000000-0005-0000-0000-000051940000}"/>
    <cellStyle name="Normal 3 5 2 2 3 3 3" xfId="38812" xr:uid="{00000000-0005-0000-0000-000052940000}"/>
    <cellStyle name="Normal 3 5 2 2 3 3 3 2" xfId="38813" xr:uid="{00000000-0005-0000-0000-000053940000}"/>
    <cellStyle name="Normal 3 5 2 2 3 3 4" xfId="38814" xr:uid="{00000000-0005-0000-0000-000054940000}"/>
    <cellStyle name="Normal 3 5 2 2 3 4" xfId="38815" xr:uid="{00000000-0005-0000-0000-000055940000}"/>
    <cellStyle name="Normal 3 5 2 2 3 4 2" xfId="38816" xr:uid="{00000000-0005-0000-0000-000056940000}"/>
    <cellStyle name="Normal 3 5 2 2 3 4 2 2" xfId="38817" xr:uid="{00000000-0005-0000-0000-000057940000}"/>
    <cellStyle name="Normal 3 5 2 2 3 4 3" xfId="38818" xr:uid="{00000000-0005-0000-0000-000058940000}"/>
    <cellStyle name="Normal 3 5 2 2 3 5" xfId="38819" xr:uid="{00000000-0005-0000-0000-000059940000}"/>
    <cellStyle name="Normal 3 5 2 2 3 5 2" xfId="38820" xr:uid="{00000000-0005-0000-0000-00005A940000}"/>
    <cellStyle name="Normal 3 5 2 2 3 5 2 2" xfId="38821" xr:uid="{00000000-0005-0000-0000-00005B940000}"/>
    <cellStyle name="Normal 3 5 2 2 3 5 3" xfId="38822" xr:uid="{00000000-0005-0000-0000-00005C940000}"/>
    <cellStyle name="Normal 3 5 2 2 3 6" xfId="38823" xr:uid="{00000000-0005-0000-0000-00005D940000}"/>
    <cellStyle name="Normal 3 5 2 2 3 6 2" xfId="38824" xr:uid="{00000000-0005-0000-0000-00005E940000}"/>
    <cellStyle name="Normal 3 5 2 2 3 6 2 2" xfId="38825" xr:uid="{00000000-0005-0000-0000-00005F940000}"/>
    <cellStyle name="Normal 3 5 2 2 3 6 3" xfId="38826" xr:uid="{00000000-0005-0000-0000-000060940000}"/>
    <cellStyle name="Normal 3 5 2 2 3 7" xfId="38827" xr:uid="{00000000-0005-0000-0000-000061940000}"/>
    <cellStyle name="Normal 3 5 2 2 3 7 2" xfId="38828" xr:uid="{00000000-0005-0000-0000-000062940000}"/>
    <cellStyle name="Normal 3 5 2 2 3 8" xfId="38829" xr:uid="{00000000-0005-0000-0000-000063940000}"/>
    <cellStyle name="Normal 3 5 2 2 3 8 2" xfId="38830" xr:uid="{00000000-0005-0000-0000-000064940000}"/>
    <cellStyle name="Normal 3 5 2 2 3 9" xfId="38831" xr:uid="{00000000-0005-0000-0000-000065940000}"/>
    <cellStyle name="Normal 3 5 2 2 4" xfId="38832" xr:uid="{00000000-0005-0000-0000-000066940000}"/>
    <cellStyle name="Normal 3 5 2 2 4 2" xfId="38833" xr:uid="{00000000-0005-0000-0000-000067940000}"/>
    <cellStyle name="Normal 3 5 2 2 4 2 2" xfId="38834" xr:uid="{00000000-0005-0000-0000-000068940000}"/>
    <cellStyle name="Normal 3 5 2 2 4 2 2 2" xfId="38835" xr:uid="{00000000-0005-0000-0000-000069940000}"/>
    <cellStyle name="Normal 3 5 2 2 4 2 3" xfId="38836" xr:uid="{00000000-0005-0000-0000-00006A940000}"/>
    <cellStyle name="Normal 3 5 2 2 4 3" xfId="38837" xr:uid="{00000000-0005-0000-0000-00006B940000}"/>
    <cellStyle name="Normal 3 5 2 2 4 3 2" xfId="38838" xr:uid="{00000000-0005-0000-0000-00006C940000}"/>
    <cellStyle name="Normal 3 5 2 2 4 3 2 2" xfId="38839" xr:uid="{00000000-0005-0000-0000-00006D940000}"/>
    <cellStyle name="Normal 3 5 2 2 4 3 3" xfId="38840" xr:uid="{00000000-0005-0000-0000-00006E940000}"/>
    <cellStyle name="Normal 3 5 2 2 4 4" xfId="38841" xr:uid="{00000000-0005-0000-0000-00006F940000}"/>
    <cellStyle name="Normal 3 5 2 2 4 4 2" xfId="38842" xr:uid="{00000000-0005-0000-0000-000070940000}"/>
    <cellStyle name="Normal 3 5 2 2 4 4 2 2" xfId="38843" xr:uid="{00000000-0005-0000-0000-000071940000}"/>
    <cellStyle name="Normal 3 5 2 2 4 4 3" xfId="38844" xr:uid="{00000000-0005-0000-0000-000072940000}"/>
    <cellStyle name="Normal 3 5 2 2 4 5" xfId="38845" xr:uid="{00000000-0005-0000-0000-000073940000}"/>
    <cellStyle name="Normal 3 5 2 2 4 5 2" xfId="38846" xr:uid="{00000000-0005-0000-0000-000074940000}"/>
    <cellStyle name="Normal 3 5 2 2 4 6" xfId="38847" xr:uid="{00000000-0005-0000-0000-000075940000}"/>
    <cellStyle name="Normal 3 5 2 2 4 6 2" xfId="38848" xr:uid="{00000000-0005-0000-0000-000076940000}"/>
    <cellStyle name="Normal 3 5 2 2 4 7" xfId="38849" xr:uid="{00000000-0005-0000-0000-000077940000}"/>
    <cellStyle name="Normal 3 5 2 2 5" xfId="38850" xr:uid="{00000000-0005-0000-0000-000078940000}"/>
    <cellStyle name="Normal 3 5 2 2 5 2" xfId="38851" xr:uid="{00000000-0005-0000-0000-000079940000}"/>
    <cellStyle name="Normal 3 5 2 2 5 2 2" xfId="38852" xr:uid="{00000000-0005-0000-0000-00007A940000}"/>
    <cellStyle name="Normal 3 5 2 2 5 2 2 2" xfId="38853" xr:uid="{00000000-0005-0000-0000-00007B940000}"/>
    <cellStyle name="Normal 3 5 2 2 5 2 3" xfId="38854" xr:uid="{00000000-0005-0000-0000-00007C940000}"/>
    <cellStyle name="Normal 3 5 2 2 5 3" xfId="38855" xr:uid="{00000000-0005-0000-0000-00007D940000}"/>
    <cellStyle name="Normal 3 5 2 2 5 3 2" xfId="38856" xr:uid="{00000000-0005-0000-0000-00007E940000}"/>
    <cellStyle name="Normal 3 5 2 2 5 4" xfId="38857" xr:uid="{00000000-0005-0000-0000-00007F940000}"/>
    <cellStyle name="Normal 3 5 2 2 6" xfId="38858" xr:uid="{00000000-0005-0000-0000-000080940000}"/>
    <cellStyle name="Normal 3 5 2 2 6 2" xfId="38859" xr:uid="{00000000-0005-0000-0000-000081940000}"/>
    <cellStyle name="Normal 3 5 2 2 6 2 2" xfId="38860" xr:uid="{00000000-0005-0000-0000-000082940000}"/>
    <cellStyle name="Normal 3 5 2 2 6 3" xfId="38861" xr:uid="{00000000-0005-0000-0000-000083940000}"/>
    <cellStyle name="Normal 3 5 2 2 7" xfId="38862" xr:uid="{00000000-0005-0000-0000-000084940000}"/>
    <cellStyle name="Normal 3 5 2 2 7 2" xfId="38863" xr:uid="{00000000-0005-0000-0000-000085940000}"/>
    <cellStyle name="Normal 3 5 2 2 7 2 2" xfId="38864" xr:uid="{00000000-0005-0000-0000-000086940000}"/>
    <cellStyle name="Normal 3 5 2 2 7 3" xfId="38865" xr:uid="{00000000-0005-0000-0000-000087940000}"/>
    <cellStyle name="Normal 3 5 2 2 8" xfId="38866" xr:uid="{00000000-0005-0000-0000-000088940000}"/>
    <cellStyle name="Normal 3 5 2 2 8 2" xfId="38867" xr:uid="{00000000-0005-0000-0000-000089940000}"/>
    <cellStyle name="Normal 3 5 2 2 8 2 2" xfId="38868" xr:uid="{00000000-0005-0000-0000-00008A940000}"/>
    <cellStyle name="Normal 3 5 2 2 8 3" xfId="38869" xr:uid="{00000000-0005-0000-0000-00008B940000}"/>
    <cellStyle name="Normal 3 5 2 2 9" xfId="38870" xr:uid="{00000000-0005-0000-0000-00008C940000}"/>
    <cellStyle name="Normal 3 5 2 2 9 2" xfId="38871" xr:uid="{00000000-0005-0000-0000-00008D940000}"/>
    <cellStyle name="Normal 3 5 2 3" xfId="38872" xr:uid="{00000000-0005-0000-0000-00008E940000}"/>
    <cellStyle name="Normal 3 5 2 3 10" xfId="38873" xr:uid="{00000000-0005-0000-0000-00008F940000}"/>
    <cellStyle name="Normal 3 5 2 3 10 2" xfId="38874" xr:uid="{00000000-0005-0000-0000-000090940000}"/>
    <cellStyle name="Normal 3 5 2 3 11" xfId="38875" xr:uid="{00000000-0005-0000-0000-000091940000}"/>
    <cellStyle name="Normal 3 5 2 3 2" xfId="38876" xr:uid="{00000000-0005-0000-0000-000092940000}"/>
    <cellStyle name="Normal 3 5 2 3 2 10" xfId="38877" xr:uid="{00000000-0005-0000-0000-000093940000}"/>
    <cellStyle name="Normal 3 5 2 3 2 2" xfId="38878" xr:uid="{00000000-0005-0000-0000-000094940000}"/>
    <cellStyle name="Normal 3 5 2 3 2 2 2" xfId="38879" xr:uid="{00000000-0005-0000-0000-000095940000}"/>
    <cellStyle name="Normal 3 5 2 3 2 2 2 2" xfId="38880" xr:uid="{00000000-0005-0000-0000-000096940000}"/>
    <cellStyle name="Normal 3 5 2 3 2 2 2 2 2" xfId="38881" xr:uid="{00000000-0005-0000-0000-000097940000}"/>
    <cellStyle name="Normal 3 5 2 3 2 2 2 2 2 2" xfId="38882" xr:uid="{00000000-0005-0000-0000-000098940000}"/>
    <cellStyle name="Normal 3 5 2 3 2 2 2 2 3" xfId="38883" xr:uid="{00000000-0005-0000-0000-000099940000}"/>
    <cellStyle name="Normal 3 5 2 3 2 2 2 3" xfId="38884" xr:uid="{00000000-0005-0000-0000-00009A940000}"/>
    <cellStyle name="Normal 3 5 2 3 2 2 2 3 2" xfId="38885" xr:uid="{00000000-0005-0000-0000-00009B940000}"/>
    <cellStyle name="Normal 3 5 2 3 2 2 2 3 2 2" xfId="38886" xr:uid="{00000000-0005-0000-0000-00009C940000}"/>
    <cellStyle name="Normal 3 5 2 3 2 2 2 3 3" xfId="38887" xr:uid="{00000000-0005-0000-0000-00009D940000}"/>
    <cellStyle name="Normal 3 5 2 3 2 2 2 4" xfId="38888" xr:uid="{00000000-0005-0000-0000-00009E940000}"/>
    <cellStyle name="Normal 3 5 2 3 2 2 2 4 2" xfId="38889" xr:uid="{00000000-0005-0000-0000-00009F940000}"/>
    <cellStyle name="Normal 3 5 2 3 2 2 2 4 2 2" xfId="38890" xr:uid="{00000000-0005-0000-0000-0000A0940000}"/>
    <cellStyle name="Normal 3 5 2 3 2 2 2 4 3" xfId="38891" xr:uid="{00000000-0005-0000-0000-0000A1940000}"/>
    <cellStyle name="Normal 3 5 2 3 2 2 2 5" xfId="38892" xr:uid="{00000000-0005-0000-0000-0000A2940000}"/>
    <cellStyle name="Normal 3 5 2 3 2 2 2 5 2" xfId="38893" xr:uid="{00000000-0005-0000-0000-0000A3940000}"/>
    <cellStyle name="Normal 3 5 2 3 2 2 2 6" xfId="38894" xr:uid="{00000000-0005-0000-0000-0000A4940000}"/>
    <cellStyle name="Normal 3 5 2 3 2 2 2 6 2" xfId="38895" xr:uid="{00000000-0005-0000-0000-0000A5940000}"/>
    <cellStyle name="Normal 3 5 2 3 2 2 2 7" xfId="38896" xr:uid="{00000000-0005-0000-0000-0000A6940000}"/>
    <cellStyle name="Normal 3 5 2 3 2 2 3" xfId="38897" xr:uid="{00000000-0005-0000-0000-0000A7940000}"/>
    <cellStyle name="Normal 3 5 2 3 2 2 3 2" xfId="38898" xr:uid="{00000000-0005-0000-0000-0000A8940000}"/>
    <cellStyle name="Normal 3 5 2 3 2 2 3 2 2" xfId="38899" xr:uid="{00000000-0005-0000-0000-0000A9940000}"/>
    <cellStyle name="Normal 3 5 2 3 2 2 3 2 2 2" xfId="38900" xr:uid="{00000000-0005-0000-0000-0000AA940000}"/>
    <cellStyle name="Normal 3 5 2 3 2 2 3 2 3" xfId="38901" xr:uid="{00000000-0005-0000-0000-0000AB940000}"/>
    <cellStyle name="Normal 3 5 2 3 2 2 3 3" xfId="38902" xr:uid="{00000000-0005-0000-0000-0000AC940000}"/>
    <cellStyle name="Normal 3 5 2 3 2 2 3 3 2" xfId="38903" xr:uid="{00000000-0005-0000-0000-0000AD940000}"/>
    <cellStyle name="Normal 3 5 2 3 2 2 3 4" xfId="38904" xr:uid="{00000000-0005-0000-0000-0000AE940000}"/>
    <cellStyle name="Normal 3 5 2 3 2 2 4" xfId="38905" xr:uid="{00000000-0005-0000-0000-0000AF940000}"/>
    <cellStyle name="Normal 3 5 2 3 2 2 4 2" xfId="38906" xr:uid="{00000000-0005-0000-0000-0000B0940000}"/>
    <cellStyle name="Normal 3 5 2 3 2 2 4 2 2" xfId="38907" xr:uid="{00000000-0005-0000-0000-0000B1940000}"/>
    <cellStyle name="Normal 3 5 2 3 2 2 4 3" xfId="38908" xr:uid="{00000000-0005-0000-0000-0000B2940000}"/>
    <cellStyle name="Normal 3 5 2 3 2 2 5" xfId="38909" xr:uid="{00000000-0005-0000-0000-0000B3940000}"/>
    <cellStyle name="Normal 3 5 2 3 2 2 5 2" xfId="38910" xr:uid="{00000000-0005-0000-0000-0000B4940000}"/>
    <cellStyle name="Normal 3 5 2 3 2 2 5 2 2" xfId="38911" xr:uid="{00000000-0005-0000-0000-0000B5940000}"/>
    <cellStyle name="Normal 3 5 2 3 2 2 5 3" xfId="38912" xr:uid="{00000000-0005-0000-0000-0000B6940000}"/>
    <cellStyle name="Normal 3 5 2 3 2 2 6" xfId="38913" xr:uid="{00000000-0005-0000-0000-0000B7940000}"/>
    <cellStyle name="Normal 3 5 2 3 2 2 6 2" xfId="38914" xr:uid="{00000000-0005-0000-0000-0000B8940000}"/>
    <cellStyle name="Normal 3 5 2 3 2 2 6 2 2" xfId="38915" xr:uid="{00000000-0005-0000-0000-0000B9940000}"/>
    <cellStyle name="Normal 3 5 2 3 2 2 6 3" xfId="38916" xr:uid="{00000000-0005-0000-0000-0000BA940000}"/>
    <cellStyle name="Normal 3 5 2 3 2 2 7" xfId="38917" xr:uid="{00000000-0005-0000-0000-0000BB940000}"/>
    <cellStyle name="Normal 3 5 2 3 2 2 7 2" xfId="38918" xr:uid="{00000000-0005-0000-0000-0000BC940000}"/>
    <cellStyle name="Normal 3 5 2 3 2 2 8" xfId="38919" xr:uid="{00000000-0005-0000-0000-0000BD940000}"/>
    <cellStyle name="Normal 3 5 2 3 2 2 8 2" xfId="38920" xr:uid="{00000000-0005-0000-0000-0000BE940000}"/>
    <cellStyle name="Normal 3 5 2 3 2 2 9" xfId="38921" xr:uid="{00000000-0005-0000-0000-0000BF940000}"/>
    <cellStyle name="Normal 3 5 2 3 2 3" xfId="38922" xr:uid="{00000000-0005-0000-0000-0000C0940000}"/>
    <cellStyle name="Normal 3 5 2 3 2 3 2" xfId="38923" xr:uid="{00000000-0005-0000-0000-0000C1940000}"/>
    <cellStyle name="Normal 3 5 2 3 2 3 2 2" xfId="38924" xr:uid="{00000000-0005-0000-0000-0000C2940000}"/>
    <cellStyle name="Normal 3 5 2 3 2 3 2 2 2" xfId="38925" xr:uid="{00000000-0005-0000-0000-0000C3940000}"/>
    <cellStyle name="Normal 3 5 2 3 2 3 2 3" xfId="38926" xr:uid="{00000000-0005-0000-0000-0000C4940000}"/>
    <cellStyle name="Normal 3 5 2 3 2 3 3" xfId="38927" xr:uid="{00000000-0005-0000-0000-0000C5940000}"/>
    <cellStyle name="Normal 3 5 2 3 2 3 3 2" xfId="38928" xr:uid="{00000000-0005-0000-0000-0000C6940000}"/>
    <cellStyle name="Normal 3 5 2 3 2 3 3 2 2" xfId="38929" xr:uid="{00000000-0005-0000-0000-0000C7940000}"/>
    <cellStyle name="Normal 3 5 2 3 2 3 3 3" xfId="38930" xr:uid="{00000000-0005-0000-0000-0000C8940000}"/>
    <cellStyle name="Normal 3 5 2 3 2 3 4" xfId="38931" xr:uid="{00000000-0005-0000-0000-0000C9940000}"/>
    <cellStyle name="Normal 3 5 2 3 2 3 4 2" xfId="38932" xr:uid="{00000000-0005-0000-0000-0000CA940000}"/>
    <cellStyle name="Normal 3 5 2 3 2 3 4 2 2" xfId="38933" xr:uid="{00000000-0005-0000-0000-0000CB940000}"/>
    <cellStyle name="Normal 3 5 2 3 2 3 4 3" xfId="38934" xr:uid="{00000000-0005-0000-0000-0000CC940000}"/>
    <cellStyle name="Normal 3 5 2 3 2 3 5" xfId="38935" xr:uid="{00000000-0005-0000-0000-0000CD940000}"/>
    <cellStyle name="Normal 3 5 2 3 2 3 5 2" xfId="38936" xr:uid="{00000000-0005-0000-0000-0000CE940000}"/>
    <cellStyle name="Normal 3 5 2 3 2 3 6" xfId="38937" xr:uid="{00000000-0005-0000-0000-0000CF940000}"/>
    <cellStyle name="Normal 3 5 2 3 2 3 6 2" xfId="38938" xr:uid="{00000000-0005-0000-0000-0000D0940000}"/>
    <cellStyle name="Normal 3 5 2 3 2 3 7" xfId="38939" xr:uid="{00000000-0005-0000-0000-0000D1940000}"/>
    <cellStyle name="Normal 3 5 2 3 2 4" xfId="38940" xr:uid="{00000000-0005-0000-0000-0000D2940000}"/>
    <cellStyle name="Normal 3 5 2 3 2 4 2" xfId="38941" xr:uid="{00000000-0005-0000-0000-0000D3940000}"/>
    <cellStyle name="Normal 3 5 2 3 2 4 2 2" xfId="38942" xr:uid="{00000000-0005-0000-0000-0000D4940000}"/>
    <cellStyle name="Normal 3 5 2 3 2 4 2 2 2" xfId="38943" xr:uid="{00000000-0005-0000-0000-0000D5940000}"/>
    <cellStyle name="Normal 3 5 2 3 2 4 2 3" xfId="38944" xr:uid="{00000000-0005-0000-0000-0000D6940000}"/>
    <cellStyle name="Normal 3 5 2 3 2 4 3" xfId="38945" xr:uid="{00000000-0005-0000-0000-0000D7940000}"/>
    <cellStyle name="Normal 3 5 2 3 2 4 3 2" xfId="38946" xr:uid="{00000000-0005-0000-0000-0000D8940000}"/>
    <cellStyle name="Normal 3 5 2 3 2 4 4" xfId="38947" xr:uid="{00000000-0005-0000-0000-0000D9940000}"/>
    <cellStyle name="Normal 3 5 2 3 2 5" xfId="38948" xr:uid="{00000000-0005-0000-0000-0000DA940000}"/>
    <cellStyle name="Normal 3 5 2 3 2 5 2" xfId="38949" xr:uid="{00000000-0005-0000-0000-0000DB940000}"/>
    <cellStyle name="Normal 3 5 2 3 2 5 2 2" xfId="38950" xr:uid="{00000000-0005-0000-0000-0000DC940000}"/>
    <cellStyle name="Normal 3 5 2 3 2 5 3" xfId="38951" xr:uid="{00000000-0005-0000-0000-0000DD940000}"/>
    <cellStyle name="Normal 3 5 2 3 2 6" xfId="38952" xr:uid="{00000000-0005-0000-0000-0000DE940000}"/>
    <cellStyle name="Normal 3 5 2 3 2 6 2" xfId="38953" xr:uid="{00000000-0005-0000-0000-0000DF940000}"/>
    <cellStyle name="Normal 3 5 2 3 2 6 2 2" xfId="38954" xr:uid="{00000000-0005-0000-0000-0000E0940000}"/>
    <cellStyle name="Normal 3 5 2 3 2 6 3" xfId="38955" xr:uid="{00000000-0005-0000-0000-0000E1940000}"/>
    <cellStyle name="Normal 3 5 2 3 2 7" xfId="38956" xr:uid="{00000000-0005-0000-0000-0000E2940000}"/>
    <cellStyle name="Normal 3 5 2 3 2 7 2" xfId="38957" xr:uid="{00000000-0005-0000-0000-0000E3940000}"/>
    <cellStyle name="Normal 3 5 2 3 2 7 2 2" xfId="38958" xr:uid="{00000000-0005-0000-0000-0000E4940000}"/>
    <cellStyle name="Normal 3 5 2 3 2 7 3" xfId="38959" xr:uid="{00000000-0005-0000-0000-0000E5940000}"/>
    <cellStyle name="Normal 3 5 2 3 2 8" xfId="38960" xr:uid="{00000000-0005-0000-0000-0000E6940000}"/>
    <cellStyle name="Normal 3 5 2 3 2 8 2" xfId="38961" xr:uid="{00000000-0005-0000-0000-0000E7940000}"/>
    <cellStyle name="Normal 3 5 2 3 2 9" xfId="38962" xr:uid="{00000000-0005-0000-0000-0000E8940000}"/>
    <cellStyle name="Normal 3 5 2 3 2 9 2" xfId="38963" xr:uid="{00000000-0005-0000-0000-0000E9940000}"/>
    <cellStyle name="Normal 3 5 2 3 3" xfId="38964" xr:uid="{00000000-0005-0000-0000-0000EA940000}"/>
    <cellStyle name="Normal 3 5 2 3 3 2" xfId="38965" xr:uid="{00000000-0005-0000-0000-0000EB940000}"/>
    <cellStyle name="Normal 3 5 2 3 3 2 2" xfId="38966" xr:uid="{00000000-0005-0000-0000-0000EC940000}"/>
    <cellStyle name="Normal 3 5 2 3 3 2 2 2" xfId="38967" xr:uid="{00000000-0005-0000-0000-0000ED940000}"/>
    <cellStyle name="Normal 3 5 2 3 3 2 2 2 2" xfId="38968" xr:uid="{00000000-0005-0000-0000-0000EE940000}"/>
    <cellStyle name="Normal 3 5 2 3 3 2 2 3" xfId="38969" xr:uid="{00000000-0005-0000-0000-0000EF940000}"/>
    <cellStyle name="Normal 3 5 2 3 3 2 3" xfId="38970" xr:uid="{00000000-0005-0000-0000-0000F0940000}"/>
    <cellStyle name="Normal 3 5 2 3 3 2 3 2" xfId="38971" xr:uid="{00000000-0005-0000-0000-0000F1940000}"/>
    <cellStyle name="Normal 3 5 2 3 3 2 3 2 2" xfId="38972" xr:uid="{00000000-0005-0000-0000-0000F2940000}"/>
    <cellStyle name="Normal 3 5 2 3 3 2 3 3" xfId="38973" xr:uid="{00000000-0005-0000-0000-0000F3940000}"/>
    <cellStyle name="Normal 3 5 2 3 3 2 4" xfId="38974" xr:uid="{00000000-0005-0000-0000-0000F4940000}"/>
    <cellStyle name="Normal 3 5 2 3 3 2 4 2" xfId="38975" xr:uid="{00000000-0005-0000-0000-0000F5940000}"/>
    <cellStyle name="Normal 3 5 2 3 3 2 4 2 2" xfId="38976" xr:uid="{00000000-0005-0000-0000-0000F6940000}"/>
    <cellStyle name="Normal 3 5 2 3 3 2 4 3" xfId="38977" xr:uid="{00000000-0005-0000-0000-0000F7940000}"/>
    <cellStyle name="Normal 3 5 2 3 3 2 5" xfId="38978" xr:uid="{00000000-0005-0000-0000-0000F8940000}"/>
    <cellStyle name="Normal 3 5 2 3 3 2 5 2" xfId="38979" xr:uid="{00000000-0005-0000-0000-0000F9940000}"/>
    <cellStyle name="Normal 3 5 2 3 3 2 6" xfId="38980" xr:uid="{00000000-0005-0000-0000-0000FA940000}"/>
    <cellStyle name="Normal 3 5 2 3 3 2 6 2" xfId="38981" xr:uid="{00000000-0005-0000-0000-0000FB940000}"/>
    <cellStyle name="Normal 3 5 2 3 3 2 7" xfId="38982" xr:uid="{00000000-0005-0000-0000-0000FC940000}"/>
    <cellStyle name="Normal 3 5 2 3 3 3" xfId="38983" xr:uid="{00000000-0005-0000-0000-0000FD940000}"/>
    <cellStyle name="Normal 3 5 2 3 3 3 2" xfId="38984" xr:uid="{00000000-0005-0000-0000-0000FE940000}"/>
    <cellStyle name="Normal 3 5 2 3 3 3 2 2" xfId="38985" xr:uid="{00000000-0005-0000-0000-0000FF940000}"/>
    <cellStyle name="Normal 3 5 2 3 3 3 2 2 2" xfId="38986" xr:uid="{00000000-0005-0000-0000-000000950000}"/>
    <cellStyle name="Normal 3 5 2 3 3 3 2 3" xfId="38987" xr:uid="{00000000-0005-0000-0000-000001950000}"/>
    <cellStyle name="Normal 3 5 2 3 3 3 3" xfId="38988" xr:uid="{00000000-0005-0000-0000-000002950000}"/>
    <cellStyle name="Normal 3 5 2 3 3 3 3 2" xfId="38989" xr:uid="{00000000-0005-0000-0000-000003950000}"/>
    <cellStyle name="Normal 3 5 2 3 3 3 4" xfId="38990" xr:uid="{00000000-0005-0000-0000-000004950000}"/>
    <cellStyle name="Normal 3 5 2 3 3 4" xfId="38991" xr:uid="{00000000-0005-0000-0000-000005950000}"/>
    <cellStyle name="Normal 3 5 2 3 3 4 2" xfId="38992" xr:uid="{00000000-0005-0000-0000-000006950000}"/>
    <cellStyle name="Normal 3 5 2 3 3 4 2 2" xfId="38993" xr:uid="{00000000-0005-0000-0000-000007950000}"/>
    <cellStyle name="Normal 3 5 2 3 3 4 3" xfId="38994" xr:uid="{00000000-0005-0000-0000-000008950000}"/>
    <cellStyle name="Normal 3 5 2 3 3 5" xfId="38995" xr:uid="{00000000-0005-0000-0000-000009950000}"/>
    <cellStyle name="Normal 3 5 2 3 3 5 2" xfId="38996" xr:uid="{00000000-0005-0000-0000-00000A950000}"/>
    <cellStyle name="Normal 3 5 2 3 3 5 2 2" xfId="38997" xr:uid="{00000000-0005-0000-0000-00000B950000}"/>
    <cellStyle name="Normal 3 5 2 3 3 5 3" xfId="38998" xr:uid="{00000000-0005-0000-0000-00000C950000}"/>
    <cellStyle name="Normal 3 5 2 3 3 6" xfId="38999" xr:uid="{00000000-0005-0000-0000-00000D950000}"/>
    <cellStyle name="Normal 3 5 2 3 3 6 2" xfId="39000" xr:uid="{00000000-0005-0000-0000-00000E950000}"/>
    <cellStyle name="Normal 3 5 2 3 3 6 2 2" xfId="39001" xr:uid="{00000000-0005-0000-0000-00000F950000}"/>
    <cellStyle name="Normal 3 5 2 3 3 6 3" xfId="39002" xr:uid="{00000000-0005-0000-0000-000010950000}"/>
    <cellStyle name="Normal 3 5 2 3 3 7" xfId="39003" xr:uid="{00000000-0005-0000-0000-000011950000}"/>
    <cellStyle name="Normal 3 5 2 3 3 7 2" xfId="39004" xr:uid="{00000000-0005-0000-0000-000012950000}"/>
    <cellStyle name="Normal 3 5 2 3 3 8" xfId="39005" xr:uid="{00000000-0005-0000-0000-000013950000}"/>
    <cellStyle name="Normal 3 5 2 3 3 8 2" xfId="39006" xr:uid="{00000000-0005-0000-0000-000014950000}"/>
    <cellStyle name="Normal 3 5 2 3 3 9" xfId="39007" xr:uid="{00000000-0005-0000-0000-000015950000}"/>
    <cellStyle name="Normal 3 5 2 3 4" xfId="39008" xr:uid="{00000000-0005-0000-0000-000016950000}"/>
    <cellStyle name="Normal 3 5 2 3 4 2" xfId="39009" xr:uid="{00000000-0005-0000-0000-000017950000}"/>
    <cellStyle name="Normal 3 5 2 3 4 2 2" xfId="39010" xr:uid="{00000000-0005-0000-0000-000018950000}"/>
    <cellStyle name="Normal 3 5 2 3 4 2 2 2" xfId="39011" xr:uid="{00000000-0005-0000-0000-000019950000}"/>
    <cellStyle name="Normal 3 5 2 3 4 2 3" xfId="39012" xr:uid="{00000000-0005-0000-0000-00001A950000}"/>
    <cellStyle name="Normal 3 5 2 3 4 3" xfId="39013" xr:uid="{00000000-0005-0000-0000-00001B950000}"/>
    <cellStyle name="Normal 3 5 2 3 4 3 2" xfId="39014" xr:uid="{00000000-0005-0000-0000-00001C950000}"/>
    <cellStyle name="Normal 3 5 2 3 4 3 2 2" xfId="39015" xr:uid="{00000000-0005-0000-0000-00001D950000}"/>
    <cellStyle name="Normal 3 5 2 3 4 3 3" xfId="39016" xr:uid="{00000000-0005-0000-0000-00001E950000}"/>
    <cellStyle name="Normal 3 5 2 3 4 4" xfId="39017" xr:uid="{00000000-0005-0000-0000-00001F950000}"/>
    <cellStyle name="Normal 3 5 2 3 4 4 2" xfId="39018" xr:uid="{00000000-0005-0000-0000-000020950000}"/>
    <cellStyle name="Normal 3 5 2 3 4 4 2 2" xfId="39019" xr:uid="{00000000-0005-0000-0000-000021950000}"/>
    <cellStyle name="Normal 3 5 2 3 4 4 3" xfId="39020" xr:uid="{00000000-0005-0000-0000-000022950000}"/>
    <cellStyle name="Normal 3 5 2 3 4 5" xfId="39021" xr:uid="{00000000-0005-0000-0000-000023950000}"/>
    <cellStyle name="Normal 3 5 2 3 4 5 2" xfId="39022" xr:uid="{00000000-0005-0000-0000-000024950000}"/>
    <cellStyle name="Normal 3 5 2 3 4 6" xfId="39023" xr:uid="{00000000-0005-0000-0000-000025950000}"/>
    <cellStyle name="Normal 3 5 2 3 4 6 2" xfId="39024" xr:uid="{00000000-0005-0000-0000-000026950000}"/>
    <cellStyle name="Normal 3 5 2 3 4 7" xfId="39025" xr:uid="{00000000-0005-0000-0000-000027950000}"/>
    <cellStyle name="Normal 3 5 2 3 5" xfId="39026" xr:uid="{00000000-0005-0000-0000-000028950000}"/>
    <cellStyle name="Normal 3 5 2 3 5 2" xfId="39027" xr:uid="{00000000-0005-0000-0000-000029950000}"/>
    <cellStyle name="Normal 3 5 2 3 5 2 2" xfId="39028" xr:uid="{00000000-0005-0000-0000-00002A950000}"/>
    <cellStyle name="Normal 3 5 2 3 5 2 2 2" xfId="39029" xr:uid="{00000000-0005-0000-0000-00002B950000}"/>
    <cellStyle name="Normal 3 5 2 3 5 2 3" xfId="39030" xr:uid="{00000000-0005-0000-0000-00002C950000}"/>
    <cellStyle name="Normal 3 5 2 3 5 3" xfId="39031" xr:uid="{00000000-0005-0000-0000-00002D950000}"/>
    <cellStyle name="Normal 3 5 2 3 5 3 2" xfId="39032" xr:uid="{00000000-0005-0000-0000-00002E950000}"/>
    <cellStyle name="Normal 3 5 2 3 5 4" xfId="39033" xr:uid="{00000000-0005-0000-0000-00002F950000}"/>
    <cellStyle name="Normal 3 5 2 3 6" xfId="39034" xr:uid="{00000000-0005-0000-0000-000030950000}"/>
    <cellStyle name="Normal 3 5 2 3 6 2" xfId="39035" xr:uid="{00000000-0005-0000-0000-000031950000}"/>
    <cellStyle name="Normal 3 5 2 3 6 2 2" xfId="39036" xr:uid="{00000000-0005-0000-0000-000032950000}"/>
    <cellStyle name="Normal 3 5 2 3 6 3" xfId="39037" xr:uid="{00000000-0005-0000-0000-000033950000}"/>
    <cellStyle name="Normal 3 5 2 3 7" xfId="39038" xr:uid="{00000000-0005-0000-0000-000034950000}"/>
    <cellStyle name="Normal 3 5 2 3 7 2" xfId="39039" xr:uid="{00000000-0005-0000-0000-000035950000}"/>
    <cellStyle name="Normal 3 5 2 3 7 2 2" xfId="39040" xr:uid="{00000000-0005-0000-0000-000036950000}"/>
    <cellStyle name="Normal 3 5 2 3 7 3" xfId="39041" xr:uid="{00000000-0005-0000-0000-000037950000}"/>
    <cellStyle name="Normal 3 5 2 3 8" xfId="39042" xr:uid="{00000000-0005-0000-0000-000038950000}"/>
    <cellStyle name="Normal 3 5 2 3 8 2" xfId="39043" xr:uid="{00000000-0005-0000-0000-000039950000}"/>
    <cellStyle name="Normal 3 5 2 3 8 2 2" xfId="39044" xr:uid="{00000000-0005-0000-0000-00003A950000}"/>
    <cellStyle name="Normal 3 5 2 3 8 3" xfId="39045" xr:uid="{00000000-0005-0000-0000-00003B950000}"/>
    <cellStyle name="Normal 3 5 2 3 9" xfId="39046" xr:uid="{00000000-0005-0000-0000-00003C950000}"/>
    <cellStyle name="Normal 3 5 2 3 9 2" xfId="39047" xr:uid="{00000000-0005-0000-0000-00003D950000}"/>
    <cellStyle name="Normal 3 5 2 4" xfId="39048" xr:uid="{00000000-0005-0000-0000-00003E950000}"/>
    <cellStyle name="Normal 3 5 2 4 10" xfId="39049" xr:uid="{00000000-0005-0000-0000-00003F950000}"/>
    <cellStyle name="Normal 3 5 2 4 2" xfId="39050" xr:uid="{00000000-0005-0000-0000-000040950000}"/>
    <cellStyle name="Normal 3 5 2 4 2 2" xfId="39051" xr:uid="{00000000-0005-0000-0000-000041950000}"/>
    <cellStyle name="Normal 3 5 2 4 2 2 2" xfId="39052" xr:uid="{00000000-0005-0000-0000-000042950000}"/>
    <cellStyle name="Normal 3 5 2 4 2 2 2 2" xfId="39053" xr:uid="{00000000-0005-0000-0000-000043950000}"/>
    <cellStyle name="Normal 3 5 2 4 2 2 2 2 2" xfId="39054" xr:uid="{00000000-0005-0000-0000-000044950000}"/>
    <cellStyle name="Normal 3 5 2 4 2 2 2 3" xfId="39055" xr:uid="{00000000-0005-0000-0000-000045950000}"/>
    <cellStyle name="Normal 3 5 2 4 2 2 3" xfId="39056" xr:uid="{00000000-0005-0000-0000-000046950000}"/>
    <cellStyle name="Normal 3 5 2 4 2 2 3 2" xfId="39057" xr:uid="{00000000-0005-0000-0000-000047950000}"/>
    <cellStyle name="Normal 3 5 2 4 2 2 3 2 2" xfId="39058" xr:uid="{00000000-0005-0000-0000-000048950000}"/>
    <cellStyle name="Normal 3 5 2 4 2 2 3 3" xfId="39059" xr:uid="{00000000-0005-0000-0000-000049950000}"/>
    <cellStyle name="Normal 3 5 2 4 2 2 4" xfId="39060" xr:uid="{00000000-0005-0000-0000-00004A950000}"/>
    <cellStyle name="Normal 3 5 2 4 2 2 4 2" xfId="39061" xr:uid="{00000000-0005-0000-0000-00004B950000}"/>
    <cellStyle name="Normal 3 5 2 4 2 2 4 2 2" xfId="39062" xr:uid="{00000000-0005-0000-0000-00004C950000}"/>
    <cellStyle name="Normal 3 5 2 4 2 2 4 3" xfId="39063" xr:uid="{00000000-0005-0000-0000-00004D950000}"/>
    <cellStyle name="Normal 3 5 2 4 2 2 5" xfId="39064" xr:uid="{00000000-0005-0000-0000-00004E950000}"/>
    <cellStyle name="Normal 3 5 2 4 2 2 5 2" xfId="39065" xr:uid="{00000000-0005-0000-0000-00004F950000}"/>
    <cellStyle name="Normal 3 5 2 4 2 2 6" xfId="39066" xr:uid="{00000000-0005-0000-0000-000050950000}"/>
    <cellStyle name="Normal 3 5 2 4 2 2 6 2" xfId="39067" xr:uid="{00000000-0005-0000-0000-000051950000}"/>
    <cellStyle name="Normal 3 5 2 4 2 2 7" xfId="39068" xr:uid="{00000000-0005-0000-0000-000052950000}"/>
    <cellStyle name="Normal 3 5 2 4 2 3" xfId="39069" xr:uid="{00000000-0005-0000-0000-000053950000}"/>
    <cellStyle name="Normal 3 5 2 4 2 3 2" xfId="39070" xr:uid="{00000000-0005-0000-0000-000054950000}"/>
    <cellStyle name="Normal 3 5 2 4 2 3 2 2" xfId="39071" xr:uid="{00000000-0005-0000-0000-000055950000}"/>
    <cellStyle name="Normal 3 5 2 4 2 3 2 2 2" xfId="39072" xr:uid="{00000000-0005-0000-0000-000056950000}"/>
    <cellStyle name="Normal 3 5 2 4 2 3 2 3" xfId="39073" xr:uid="{00000000-0005-0000-0000-000057950000}"/>
    <cellStyle name="Normal 3 5 2 4 2 3 3" xfId="39074" xr:uid="{00000000-0005-0000-0000-000058950000}"/>
    <cellStyle name="Normal 3 5 2 4 2 3 3 2" xfId="39075" xr:uid="{00000000-0005-0000-0000-000059950000}"/>
    <cellStyle name="Normal 3 5 2 4 2 3 4" xfId="39076" xr:uid="{00000000-0005-0000-0000-00005A950000}"/>
    <cellStyle name="Normal 3 5 2 4 2 4" xfId="39077" xr:uid="{00000000-0005-0000-0000-00005B950000}"/>
    <cellStyle name="Normal 3 5 2 4 2 4 2" xfId="39078" xr:uid="{00000000-0005-0000-0000-00005C950000}"/>
    <cellStyle name="Normal 3 5 2 4 2 4 2 2" xfId="39079" xr:uid="{00000000-0005-0000-0000-00005D950000}"/>
    <cellStyle name="Normal 3 5 2 4 2 4 3" xfId="39080" xr:uid="{00000000-0005-0000-0000-00005E950000}"/>
    <cellStyle name="Normal 3 5 2 4 2 5" xfId="39081" xr:uid="{00000000-0005-0000-0000-00005F950000}"/>
    <cellStyle name="Normal 3 5 2 4 2 5 2" xfId="39082" xr:uid="{00000000-0005-0000-0000-000060950000}"/>
    <cellStyle name="Normal 3 5 2 4 2 5 2 2" xfId="39083" xr:uid="{00000000-0005-0000-0000-000061950000}"/>
    <cellStyle name="Normal 3 5 2 4 2 5 3" xfId="39084" xr:uid="{00000000-0005-0000-0000-000062950000}"/>
    <cellStyle name="Normal 3 5 2 4 2 6" xfId="39085" xr:uid="{00000000-0005-0000-0000-000063950000}"/>
    <cellStyle name="Normal 3 5 2 4 2 6 2" xfId="39086" xr:uid="{00000000-0005-0000-0000-000064950000}"/>
    <cellStyle name="Normal 3 5 2 4 2 6 2 2" xfId="39087" xr:uid="{00000000-0005-0000-0000-000065950000}"/>
    <cellStyle name="Normal 3 5 2 4 2 6 3" xfId="39088" xr:uid="{00000000-0005-0000-0000-000066950000}"/>
    <cellStyle name="Normal 3 5 2 4 2 7" xfId="39089" xr:uid="{00000000-0005-0000-0000-000067950000}"/>
    <cellStyle name="Normal 3 5 2 4 2 7 2" xfId="39090" xr:uid="{00000000-0005-0000-0000-000068950000}"/>
    <cellStyle name="Normal 3 5 2 4 2 8" xfId="39091" xr:uid="{00000000-0005-0000-0000-000069950000}"/>
    <cellStyle name="Normal 3 5 2 4 2 8 2" xfId="39092" xr:uid="{00000000-0005-0000-0000-00006A950000}"/>
    <cellStyle name="Normal 3 5 2 4 2 9" xfId="39093" xr:uid="{00000000-0005-0000-0000-00006B950000}"/>
    <cellStyle name="Normal 3 5 2 4 3" xfId="39094" xr:uid="{00000000-0005-0000-0000-00006C950000}"/>
    <cellStyle name="Normal 3 5 2 4 3 2" xfId="39095" xr:uid="{00000000-0005-0000-0000-00006D950000}"/>
    <cellStyle name="Normal 3 5 2 4 3 2 2" xfId="39096" xr:uid="{00000000-0005-0000-0000-00006E950000}"/>
    <cellStyle name="Normal 3 5 2 4 3 2 2 2" xfId="39097" xr:uid="{00000000-0005-0000-0000-00006F950000}"/>
    <cellStyle name="Normal 3 5 2 4 3 2 3" xfId="39098" xr:uid="{00000000-0005-0000-0000-000070950000}"/>
    <cellStyle name="Normal 3 5 2 4 3 3" xfId="39099" xr:uid="{00000000-0005-0000-0000-000071950000}"/>
    <cellStyle name="Normal 3 5 2 4 3 3 2" xfId="39100" xr:uid="{00000000-0005-0000-0000-000072950000}"/>
    <cellStyle name="Normal 3 5 2 4 3 3 2 2" xfId="39101" xr:uid="{00000000-0005-0000-0000-000073950000}"/>
    <cellStyle name="Normal 3 5 2 4 3 3 3" xfId="39102" xr:uid="{00000000-0005-0000-0000-000074950000}"/>
    <cellStyle name="Normal 3 5 2 4 3 4" xfId="39103" xr:uid="{00000000-0005-0000-0000-000075950000}"/>
    <cellStyle name="Normal 3 5 2 4 3 4 2" xfId="39104" xr:uid="{00000000-0005-0000-0000-000076950000}"/>
    <cellStyle name="Normal 3 5 2 4 3 4 2 2" xfId="39105" xr:uid="{00000000-0005-0000-0000-000077950000}"/>
    <cellStyle name="Normal 3 5 2 4 3 4 3" xfId="39106" xr:uid="{00000000-0005-0000-0000-000078950000}"/>
    <cellStyle name="Normal 3 5 2 4 3 5" xfId="39107" xr:uid="{00000000-0005-0000-0000-000079950000}"/>
    <cellStyle name="Normal 3 5 2 4 3 5 2" xfId="39108" xr:uid="{00000000-0005-0000-0000-00007A950000}"/>
    <cellStyle name="Normal 3 5 2 4 3 6" xfId="39109" xr:uid="{00000000-0005-0000-0000-00007B950000}"/>
    <cellStyle name="Normal 3 5 2 4 3 6 2" xfId="39110" xr:uid="{00000000-0005-0000-0000-00007C950000}"/>
    <cellStyle name="Normal 3 5 2 4 3 7" xfId="39111" xr:uid="{00000000-0005-0000-0000-00007D950000}"/>
    <cellStyle name="Normal 3 5 2 4 4" xfId="39112" xr:uid="{00000000-0005-0000-0000-00007E950000}"/>
    <cellStyle name="Normal 3 5 2 4 4 2" xfId="39113" xr:uid="{00000000-0005-0000-0000-00007F950000}"/>
    <cellStyle name="Normal 3 5 2 4 4 2 2" xfId="39114" xr:uid="{00000000-0005-0000-0000-000080950000}"/>
    <cellStyle name="Normal 3 5 2 4 4 2 2 2" xfId="39115" xr:uid="{00000000-0005-0000-0000-000081950000}"/>
    <cellStyle name="Normal 3 5 2 4 4 2 3" xfId="39116" xr:uid="{00000000-0005-0000-0000-000082950000}"/>
    <cellStyle name="Normal 3 5 2 4 4 3" xfId="39117" xr:uid="{00000000-0005-0000-0000-000083950000}"/>
    <cellStyle name="Normal 3 5 2 4 4 3 2" xfId="39118" xr:uid="{00000000-0005-0000-0000-000084950000}"/>
    <cellStyle name="Normal 3 5 2 4 4 4" xfId="39119" xr:uid="{00000000-0005-0000-0000-000085950000}"/>
    <cellStyle name="Normal 3 5 2 4 5" xfId="39120" xr:uid="{00000000-0005-0000-0000-000086950000}"/>
    <cellStyle name="Normal 3 5 2 4 5 2" xfId="39121" xr:uid="{00000000-0005-0000-0000-000087950000}"/>
    <cellStyle name="Normal 3 5 2 4 5 2 2" xfId="39122" xr:uid="{00000000-0005-0000-0000-000088950000}"/>
    <cellStyle name="Normal 3 5 2 4 5 3" xfId="39123" xr:uid="{00000000-0005-0000-0000-000089950000}"/>
    <cellStyle name="Normal 3 5 2 4 6" xfId="39124" xr:uid="{00000000-0005-0000-0000-00008A950000}"/>
    <cellStyle name="Normal 3 5 2 4 6 2" xfId="39125" xr:uid="{00000000-0005-0000-0000-00008B950000}"/>
    <cellStyle name="Normal 3 5 2 4 6 2 2" xfId="39126" xr:uid="{00000000-0005-0000-0000-00008C950000}"/>
    <cellStyle name="Normal 3 5 2 4 6 3" xfId="39127" xr:uid="{00000000-0005-0000-0000-00008D950000}"/>
    <cellStyle name="Normal 3 5 2 4 7" xfId="39128" xr:uid="{00000000-0005-0000-0000-00008E950000}"/>
    <cellStyle name="Normal 3 5 2 4 7 2" xfId="39129" xr:uid="{00000000-0005-0000-0000-00008F950000}"/>
    <cellStyle name="Normal 3 5 2 4 7 2 2" xfId="39130" xr:uid="{00000000-0005-0000-0000-000090950000}"/>
    <cellStyle name="Normal 3 5 2 4 7 3" xfId="39131" xr:uid="{00000000-0005-0000-0000-000091950000}"/>
    <cellStyle name="Normal 3 5 2 4 8" xfId="39132" xr:uid="{00000000-0005-0000-0000-000092950000}"/>
    <cellStyle name="Normal 3 5 2 4 8 2" xfId="39133" xr:uid="{00000000-0005-0000-0000-000093950000}"/>
    <cellStyle name="Normal 3 5 2 4 9" xfId="39134" xr:uid="{00000000-0005-0000-0000-000094950000}"/>
    <cellStyle name="Normal 3 5 2 4 9 2" xfId="39135" xr:uid="{00000000-0005-0000-0000-000095950000}"/>
    <cellStyle name="Normal 3 5 2 5" xfId="39136" xr:uid="{00000000-0005-0000-0000-000096950000}"/>
    <cellStyle name="Normal 3 5 2 5 2" xfId="39137" xr:uid="{00000000-0005-0000-0000-000097950000}"/>
    <cellStyle name="Normal 3 5 2 5 2 2" xfId="39138" xr:uid="{00000000-0005-0000-0000-000098950000}"/>
    <cellStyle name="Normal 3 5 2 5 2 2 2" xfId="39139" xr:uid="{00000000-0005-0000-0000-000099950000}"/>
    <cellStyle name="Normal 3 5 2 5 2 2 2 2" xfId="39140" xr:uid="{00000000-0005-0000-0000-00009A950000}"/>
    <cellStyle name="Normal 3 5 2 5 2 2 3" xfId="39141" xr:uid="{00000000-0005-0000-0000-00009B950000}"/>
    <cellStyle name="Normal 3 5 2 5 2 3" xfId="39142" xr:uid="{00000000-0005-0000-0000-00009C950000}"/>
    <cellStyle name="Normal 3 5 2 5 2 3 2" xfId="39143" xr:uid="{00000000-0005-0000-0000-00009D950000}"/>
    <cellStyle name="Normal 3 5 2 5 2 3 2 2" xfId="39144" xr:uid="{00000000-0005-0000-0000-00009E950000}"/>
    <cellStyle name="Normal 3 5 2 5 2 3 3" xfId="39145" xr:uid="{00000000-0005-0000-0000-00009F950000}"/>
    <cellStyle name="Normal 3 5 2 5 2 4" xfId="39146" xr:uid="{00000000-0005-0000-0000-0000A0950000}"/>
    <cellStyle name="Normal 3 5 2 5 2 4 2" xfId="39147" xr:uid="{00000000-0005-0000-0000-0000A1950000}"/>
    <cellStyle name="Normal 3 5 2 5 2 4 2 2" xfId="39148" xr:uid="{00000000-0005-0000-0000-0000A2950000}"/>
    <cellStyle name="Normal 3 5 2 5 2 4 3" xfId="39149" xr:uid="{00000000-0005-0000-0000-0000A3950000}"/>
    <cellStyle name="Normal 3 5 2 5 2 5" xfId="39150" xr:uid="{00000000-0005-0000-0000-0000A4950000}"/>
    <cellStyle name="Normal 3 5 2 5 2 5 2" xfId="39151" xr:uid="{00000000-0005-0000-0000-0000A5950000}"/>
    <cellStyle name="Normal 3 5 2 5 2 6" xfId="39152" xr:uid="{00000000-0005-0000-0000-0000A6950000}"/>
    <cellStyle name="Normal 3 5 2 5 2 6 2" xfId="39153" xr:uid="{00000000-0005-0000-0000-0000A7950000}"/>
    <cellStyle name="Normal 3 5 2 5 2 7" xfId="39154" xr:uid="{00000000-0005-0000-0000-0000A8950000}"/>
    <cellStyle name="Normal 3 5 2 5 3" xfId="39155" xr:uid="{00000000-0005-0000-0000-0000A9950000}"/>
    <cellStyle name="Normal 3 5 2 5 3 2" xfId="39156" xr:uid="{00000000-0005-0000-0000-0000AA950000}"/>
    <cellStyle name="Normal 3 5 2 5 3 2 2" xfId="39157" xr:uid="{00000000-0005-0000-0000-0000AB950000}"/>
    <cellStyle name="Normal 3 5 2 5 3 2 2 2" xfId="39158" xr:uid="{00000000-0005-0000-0000-0000AC950000}"/>
    <cellStyle name="Normal 3 5 2 5 3 2 3" xfId="39159" xr:uid="{00000000-0005-0000-0000-0000AD950000}"/>
    <cellStyle name="Normal 3 5 2 5 3 3" xfId="39160" xr:uid="{00000000-0005-0000-0000-0000AE950000}"/>
    <cellStyle name="Normal 3 5 2 5 3 3 2" xfId="39161" xr:uid="{00000000-0005-0000-0000-0000AF950000}"/>
    <cellStyle name="Normal 3 5 2 5 3 4" xfId="39162" xr:uid="{00000000-0005-0000-0000-0000B0950000}"/>
    <cellStyle name="Normal 3 5 2 5 4" xfId="39163" xr:uid="{00000000-0005-0000-0000-0000B1950000}"/>
    <cellStyle name="Normal 3 5 2 5 4 2" xfId="39164" xr:uid="{00000000-0005-0000-0000-0000B2950000}"/>
    <cellStyle name="Normal 3 5 2 5 4 2 2" xfId="39165" xr:uid="{00000000-0005-0000-0000-0000B3950000}"/>
    <cellStyle name="Normal 3 5 2 5 4 3" xfId="39166" xr:uid="{00000000-0005-0000-0000-0000B4950000}"/>
    <cellStyle name="Normal 3 5 2 5 5" xfId="39167" xr:uid="{00000000-0005-0000-0000-0000B5950000}"/>
    <cellStyle name="Normal 3 5 2 5 5 2" xfId="39168" xr:uid="{00000000-0005-0000-0000-0000B6950000}"/>
    <cellStyle name="Normal 3 5 2 5 5 2 2" xfId="39169" xr:uid="{00000000-0005-0000-0000-0000B7950000}"/>
    <cellStyle name="Normal 3 5 2 5 5 3" xfId="39170" xr:uid="{00000000-0005-0000-0000-0000B8950000}"/>
    <cellStyle name="Normal 3 5 2 5 6" xfId="39171" xr:uid="{00000000-0005-0000-0000-0000B9950000}"/>
    <cellStyle name="Normal 3 5 2 5 6 2" xfId="39172" xr:uid="{00000000-0005-0000-0000-0000BA950000}"/>
    <cellStyle name="Normal 3 5 2 5 6 2 2" xfId="39173" xr:uid="{00000000-0005-0000-0000-0000BB950000}"/>
    <cellStyle name="Normal 3 5 2 5 6 3" xfId="39174" xr:uid="{00000000-0005-0000-0000-0000BC950000}"/>
    <cellStyle name="Normal 3 5 2 5 7" xfId="39175" xr:uid="{00000000-0005-0000-0000-0000BD950000}"/>
    <cellStyle name="Normal 3 5 2 5 7 2" xfId="39176" xr:uid="{00000000-0005-0000-0000-0000BE950000}"/>
    <cellStyle name="Normal 3 5 2 5 8" xfId="39177" xr:uid="{00000000-0005-0000-0000-0000BF950000}"/>
    <cellStyle name="Normal 3 5 2 5 8 2" xfId="39178" xr:uid="{00000000-0005-0000-0000-0000C0950000}"/>
    <cellStyle name="Normal 3 5 2 5 9" xfId="39179" xr:uid="{00000000-0005-0000-0000-0000C1950000}"/>
    <cellStyle name="Normal 3 5 2 6" xfId="39180" xr:uid="{00000000-0005-0000-0000-0000C2950000}"/>
    <cellStyle name="Normal 3 5 2 6 2" xfId="39181" xr:uid="{00000000-0005-0000-0000-0000C3950000}"/>
    <cellStyle name="Normal 3 5 2 6 2 2" xfId="39182" xr:uid="{00000000-0005-0000-0000-0000C4950000}"/>
    <cellStyle name="Normal 3 5 2 6 2 2 2" xfId="39183" xr:uid="{00000000-0005-0000-0000-0000C5950000}"/>
    <cellStyle name="Normal 3 5 2 6 2 3" xfId="39184" xr:uid="{00000000-0005-0000-0000-0000C6950000}"/>
    <cellStyle name="Normal 3 5 2 6 3" xfId="39185" xr:uid="{00000000-0005-0000-0000-0000C7950000}"/>
    <cellStyle name="Normal 3 5 2 6 3 2" xfId="39186" xr:uid="{00000000-0005-0000-0000-0000C8950000}"/>
    <cellStyle name="Normal 3 5 2 6 3 2 2" xfId="39187" xr:uid="{00000000-0005-0000-0000-0000C9950000}"/>
    <cellStyle name="Normal 3 5 2 6 3 3" xfId="39188" xr:uid="{00000000-0005-0000-0000-0000CA950000}"/>
    <cellStyle name="Normal 3 5 2 6 4" xfId="39189" xr:uid="{00000000-0005-0000-0000-0000CB950000}"/>
    <cellStyle name="Normal 3 5 2 6 4 2" xfId="39190" xr:uid="{00000000-0005-0000-0000-0000CC950000}"/>
    <cellStyle name="Normal 3 5 2 6 4 2 2" xfId="39191" xr:uid="{00000000-0005-0000-0000-0000CD950000}"/>
    <cellStyle name="Normal 3 5 2 6 4 3" xfId="39192" xr:uid="{00000000-0005-0000-0000-0000CE950000}"/>
    <cellStyle name="Normal 3 5 2 6 5" xfId="39193" xr:uid="{00000000-0005-0000-0000-0000CF950000}"/>
    <cellStyle name="Normal 3 5 2 6 5 2" xfId="39194" xr:uid="{00000000-0005-0000-0000-0000D0950000}"/>
    <cellStyle name="Normal 3 5 2 6 6" xfId="39195" xr:uid="{00000000-0005-0000-0000-0000D1950000}"/>
    <cellStyle name="Normal 3 5 2 6 6 2" xfId="39196" xr:uid="{00000000-0005-0000-0000-0000D2950000}"/>
    <cellStyle name="Normal 3 5 2 6 7" xfId="39197" xr:uid="{00000000-0005-0000-0000-0000D3950000}"/>
    <cellStyle name="Normal 3 5 2 7" xfId="39198" xr:uid="{00000000-0005-0000-0000-0000D4950000}"/>
    <cellStyle name="Normal 3 5 2 7 2" xfId="39199" xr:uid="{00000000-0005-0000-0000-0000D5950000}"/>
    <cellStyle name="Normal 3 5 2 7 2 2" xfId="39200" xr:uid="{00000000-0005-0000-0000-0000D6950000}"/>
    <cellStyle name="Normal 3 5 2 7 2 2 2" xfId="39201" xr:uid="{00000000-0005-0000-0000-0000D7950000}"/>
    <cellStyle name="Normal 3 5 2 7 2 3" xfId="39202" xr:uid="{00000000-0005-0000-0000-0000D8950000}"/>
    <cellStyle name="Normal 3 5 2 7 3" xfId="39203" xr:uid="{00000000-0005-0000-0000-0000D9950000}"/>
    <cellStyle name="Normal 3 5 2 7 3 2" xfId="39204" xr:uid="{00000000-0005-0000-0000-0000DA950000}"/>
    <cellStyle name="Normal 3 5 2 7 4" xfId="39205" xr:uid="{00000000-0005-0000-0000-0000DB950000}"/>
    <cellStyle name="Normal 3 5 2 8" xfId="39206" xr:uid="{00000000-0005-0000-0000-0000DC950000}"/>
    <cellStyle name="Normal 3 5 2 8 2" xfId="39207" xr:uid="{00000000-0005-0000-0000-0000DD950000}"/>
    <cellStyle name="Normal 3 5 2 8 2 2" xfId="39208" xr:uid="{00000000-0005-0000-0000-0000DE950000}"/>
    <cellStyle name="Normal 3 5 2 8 3" xfId="39209" xr:uid="{00000000-0005-0000-0000-0000DF950000}"/>
    <cellStyle name="Normal 3 5 2 9" xfId="39210" xr:uid="{00000000-0005-0000-0000-0000E0950000}"/>
    <cellStyle name="Normal 3 5 2 9 2" xfId="39211" xr:uid="{00000000-0005-0000-0000-0000E1950000}"/>
    <cellStyle name="Normal 3 5 2 9 2 2" xfId="39212" xr:uid="{00000000-0005-0000-0000-0000E2950000}"/>
    <cellStyle name="Normal 3 5 2 9 3" xfId="39213" xr:uid="{00000000-0005-0000-0000-0000E3950000}"/>
    <cellStyle name="Normal 3 5 3" xfId="39214" xr:uid="{00000000-0005-0000-0000-0000E4950000}"/>
    <cellStyle name="Normal 3 5 3 10" xfId="39215" xr:uid="{00000000-0005-0000-0000-0000E5950000}"/>
    <cellStyle name="Normal 3 5 3 10 2" xfId="39216" xr:uid="{00000000-0005-0000-0000-0000E6950000}"/>
    <cellStyle name="Normal 3 5 3 11" xfId="39217" xr:uid="{00000000-0005-0000-0000-0000E7950000}"/>
    <cellStyle name="Normal 3 5 3 2" xfId="39218" xr:uid="{00000000-0005-0000-0000-0000E8950000}"/>
    <cellStyle name="Normal 3 5 3 2 10" xfId="39219" xr:uid="{00000000-0005-0000-0000-0000E9950000}"/>
    <cellStyle name="Normal 3 5 3 2 2" xfId="39220" xr:uid="{00000000-0005-0000-0000-0000EA950000}"/>
    <cellStyle name="Normal 3 5 3 2 2 2" xfId="39221" xr:uid="{00000000-0005-0000-0000-0000EB950000}"/>
    <cellStyle name="Normal 3 5 3 2 2 2 2" xfId="39222" xr:uid="{00000000-0005-0000-0000-0000EC950000}"/>
    <cellStyle name="Normal 3 5 3 2 2 2 2 2" xfId="39223" xr:uid="{00000000-0005-0000-0000-0000ED950000}"/>
    <cellStyle name="Normal 3 5 3 2 2 2 2 2 2" xfId="39224" xr:uid="{00000000-0005-0000-0000-0000EE950000}"/>
    <cellStyle name="Normal 3 5 3 2 2 2 2 3" xfId="39225" xr:uid="{00000000-0005-0000-0000-0000EF950000}"/>
    <cellStyle name="Normal 3 5 3 2 2 2 3" xfId="39226" xr:uid="{00000000-0005-0000-0000-0000F0950000}"/>
    <cellStyle name="Normal 3 5 3 2 2 2 3 2" xfId="39227" xr:uid="{00000000-0005-0000-0000-0000F1950000}"/>
    <cellStyle name="Normal 3 5 3 2 2 2 3 2 2" xfId="39228" xr:uid="{00000000-0005-0000-0000-0000F2950000}"/>
    <cellStyle name="Normal 3 5 3 2 2 2 3 3" xfId="39229" xr:uid="{00000000-0005-0000-0000-0000F3950000}"/>
    <cellStyle name="Normal 3 5 3 2 2 2 4" xfId="39230" xr:uid="{00000000-0005-0000-0000-0000F4950000}"/>
    <cellStyle name="Normal 3 5 3 2 2 2 4 2" xfId="39231" xr:uid="{00000000-0005-0000-0000-0000F5950000}"/>
    <cellStyle name="Normal 3 5 3 2 2 2 4 2 2" xfId="39232" xr:uid="{00000000-0005-0000-0000-0000F6950000}"/>
    <cellStyle name="Normal 3 5 3 2 2 2 4 3" xfId="39233" xr:uid="{00000000-0005-0000-0000-0000F7950000}"/>
    <cellStyle name="Normal 3 5 3 2 2 2 5" xfId="39234" xr:uid="{00000000-0005-0000-0000-0000F8950000}"/>
    <cellStyle name="Normal 3 5 3 2 2 2 5 2" xfId="39235" xr:uid="{00000000-0005-0000-0000-0000F9950000}"/>
    <cellStyle name="Normal 3 5 3 2 2 2 6" xfId="39236" xr:uid="{00000000-0005-0000-0000-0000FA950000}"/>
    <cellStyle name="Normal 3 5 3 2 2 2 6 2" xfId="39237" xr:uid="{00000000-0005-0000-0000-0000FB950000}"/>
    <cellStyle name="Normal 3 5 3 2 2 2 7" xfId="39238" xr:uid="{00000000-0005-0000-0000-0000FC950000}"/>
    <cellStyle name="Normal 3 5 3 2 2 3" xfId="39239" xr:uid="{00000000-0005-0000-0000-0000FD950000}"/>
    <cellStyle name="Normal 3 5 3 2 2 3 2" xfId="39240" xr:uid="{00000000-0005-0000-0000-0000FE950000}"/>
    <cellStyle name="Normal 3 5 3 2 2 3 2 2" xfId="39241" xr:uid="{00000000-0005-0000-0000-0000FF950000}"/>
    <cellStyle name="Normal 3 5 3 2 2 3 2 2 2" xfId="39242" xr:uid="{00000000-0005-0000-0000-000000960000}"/>
    <cellStyle name="Normal 3 5 3 2 2 3 2 3" xfId="39243" xr:uid="{00000000-0005-0000-0000-000001960000}"/>
    <cellStyle name="Normal 3 5 3 2 2 3 3" xfId="39244" xr:uid="{00000000-0005-0000-0000-000002960000}"/>
    <cellStyle name="Normal 3 5 3 2 2 3 3 2" xfId="39245" xr:uid="{00000000-0005-0000-0000-000003960000}"/>
    <cellStyle name="Normal 3 5 3 2 2 3 4" xfId="39246" xr:uid="{00000000-0005-0000-0000-000004960000}"/>
    <cellStyle name="Normal 3 5 3 2 2 4" xfId="39247" xr:uid="{00000000-0005-0000-0000-000005960000}"/>
    <cellStyle name="Normal 3 5 3 2 2 4 2" xfId="39248" xr:uid="{00000000-0005-0000-0000-000006960000}"/>
    <cellStyle name="Normal 3 5 3 2 2 4 2 2" xfId="39249" xr:uid="{00000000-0005-0000-0000-000007960000}"/>
    <cellStyle name="Normal 3 5 3 2 2 4 3" xfId="39250" xr:uid="{00000000-0005-0000-0000-000008960000}"/>
    <cellStyle name="Normal 3 5 3 2 2 5" xfId="39251" xr:uid="{00000000-0005-0000-0000-000009960000}"/>
    <cellStyle name="Normal 3 5 3 2 2 5 2" xfId="39252" xr:uid="{00000000-0005-0000-0000-00000A960000}"/>
    <cellStyle name="Normal 3 5 3 2 2 5 2 2" xfId="39253" xr:uid="{00000000-0005-0000-0000-00000B960000}"/>
    <cellStyle name="Normal 3 5 3 2 2 5 3" xfId="39254" xr:uid="{00000000-0005-0000-0000-00000C960000}"/>
    <cellStyle name="Normal 3 5 3 2 2 6" xfId="39255" xr:uid="{00000000-0005-0000-0000-00000D960000}"/>
    <cellStyle name="Normal 3 5 3 2 2 6 2" xfId="39256" xr:uid="{00000000-0005-0000-0000-00000E960000}"/>
    <cellStyle name="Normal 3 5 3 2 2 6 2 2" xfId="39257" xr:uid="{00000000-0005-0000-0000-00000F960000}"/>
    <cellStyle name="Normal 3 5 3 2 2 6 3" xfId="39258" xr:uid="{00000000-0005-0000-0000-000010960000}"/>
    <cellStyle name="Normal 3 5 3 2 2 7" xfId="39259" xr:uid="{00000000-0005-0000-0000-000011960000}"/>
    <cellStyle name="Normal 3 5 3 2 2 7 2" xfId="39260" xr:uid="{00000000-0005-0000-0000-000012960000}"/>
    <cellStyle name="Normal 3 5 3 2 2 8" xfId="39261" xr:uid="{00000000-0005-0000-0000-000013960000}"/>
    <cellStyle name="Normal 3 5 3 2 2 8 2" xfId="39262" xr:uid="{00000000-0005-0000-0000-000014960000}"/>
    <cellStyle name="Normal 3 5 3 2 2 9" xfId="39263" xr:uid="{00000000-0005-0000-0000-000015960000}"/>
    <cellStyle name="Normal 3 5 3 2 3" xfId="39264" xr:uid="{00000000-0005-0000-0000-000016960000}"/>
    <cellStyle name="Normal 3 5 3 2 3 2" xfId="39265" xr:uid="{00000000-0005-0000-0000-000017960000}"/>
    <cellStyle name="Normal 3 5 3 2 3 2 2" xfId="39266" xr:uid="{00000000-0005-0000-0000-000018960000}"/>
    <cellStyle name="Normal 3 5 3 2 3 2 2 2" xfId="39267" xr:uid="{00000000-0005-0000-0000-000019960000}"/>
    <cellStyle name="Normal 3 5 3 2 3 2 3" xfId="39268" xr:uid="{00000000-0005-0000-0000-00001A960000}"/>
    <cellStyle name="Normal 3 5 3 2 3 3" xfId="39269" xr:uid="{00000000-0005-0000-0000-00001B960000}"/>
    <cellStyle name="Normal 3 5 3 2 3 3 2" xfId="39270" xr:uid="{00000000-0005-0000-0000-00001C960000}"/>
    <cellStyle name="Normal 3 5 3 2 3 3 2 2" xfId="39271" xr:uid="{00000000-0005-0000-0000-00001D960000}"/>
    <cellStyle name="Normal 3 5 3 2 3 3 3" xfId="39272" xr:uid="{00000000-0005-0000-0000-00001E960000}"/>
    <cellStyle name="Normal 3 5 3 2 3 4" xfId="39273" xr:uid="{00000000-0005-0000-0000-00001F960000}"/>
    <cellStyle name="Normal 3 5 3 2 3 4 2" xfId="39274" xr:uid="{00000000-0005-0000-0000-000020960000}"/>
    <cellStyle name="Normal 3 5 3 2 3 4 2 2" xfId="39275" xr:uid="{00000000-0005-0000-0000-000021960000}"/>
    <cellStyle name="Normal 3 5 3 2 3 4 3" xfId="39276" xr:uid="{00000000-0005-0000-0000-000022960000}"/>
    <cellStyle name="Normal 3 5 3 2 3 5" xfId="39277" xr:uid="{00000000-0005-0000-0000-000023960000}"/>
    <cellStyle name="Normal 3 5 3 2 3 5 2" xfId="39278" xr:uid="{00000000-0005-0000-0000-000024960000}"/>
    <cellStyle name="Normal 3 5 3 2 3 6" xfId="39279" xr:uid="{00000000-0005-0000-0000-000025960000}"/>
    <cellStyle name="Normal 3 5 3 2 3 6 2" xfId="39280" xr:uid="{00000000-0005-0000-0000-000026960000}"/>
    <cellStyle name="Normal 3 5 3 2 3 7" xfId="39281" xr:uid="{00000000-0005-0000-0000-000027960000}"/>
    <cellStyle name="Normal 3 5 3 2 4" xfId="39282" xr:uid="{00000000-0005-0000-0000-000028960000}"/>
    <cellStyle name="Normal 3 5 3 2 4 2" xfId="39283" xr:uid="{00000000-0005-0000-0000-000029960000}"/>
    <cellStyle name="Normal 3 5 3 2 4 2 2" xfId="39284" xr:uid="{00000000-0005-0000-0000-00002A960000}"/>
    <cellStyle name="Normal 3 5 3 2 4 2 2 2" xfId="39285" xr:uid="{00000000-0005-0000-0000-00002B960000}"/>
    <cellStyle name="Normal 3 5 3 2 4 2 3" xfId="39286" xr:uid="{00000000-0005-0000-0000-00002C960000}"/>
    <cellStyle name="Normal 3 5 3 2 4 3" xfId="39287" xr:uid="{00000000-0005-0000-0000-00002D960000}"/>
    <cellStyle name="Normal 3 5 3 2 4 3 2" xfId="39288" xr:uid="{00000000-0005-0000-0000-00002E960000}"/>
    <cellStyle name="Normal 3 5 3 2 4 4" xfId="39289" xr:uid="{00000000-0005-0000-0000-00002F960000}"/>
    <cellStyle name="Normal 3 5 3 2 5" xfId="39290" xr:uid="{00000000-0005-0000-0000-000030960000}"/>
    <cellStyle name="Normal 3 5 3 2 5 2" xfId="39291" xr:uid="{00000000-0005-0000-0000-000031960000}"/>
    <cellStyle name="Normal 3 5 3 2 5 2 2" xfId="39292" xr:uid="{00000000-0005-0000-0000-000032960000}"/>
    <cellStyle name="Normal 3 5 3 2 5 3" xfId="39293" xr:uid="{00000000-0005-0000-0000-000033960000}"/>
    <cellStyle name="Normal 3 5 3 2 6" xfId="39294" xr:uid="{00000000-0005-0000-0000-000034960000}"/>
    <cellStyle name="Normal 3 5 3 2 6 2" xfId="39295" xr:uid="{00000000-0005-0000-0000-000035960000}"/>
    <cellStyle name="Normal 3 5 3 2 6 2 2" xfId="39296" xr:uid="{00000000-0005-0000-0000-000036960000}"/>
    <cellStyle name="Normal 3 5 3 2 6 3" xfId="39297" xr:uid="{00000000-0005-0000-0000-000037960000}"/>
    <cellStyle name="Normal 3 5 3 2 7" xfId="39298" xr:uid="{00000000-0005-0000-0000-000038960000}"/>
    <cellStyle name="Normal 3 5 3 2 7 2" xfId="39299" xr:uid="{00000000-0005-0000-0000-000039960000}"/>
    <cellStyle name="Normal 3 5 3 2 7 2 2" xfId="39300" xr:uid="{00000000-0005-0000-0000-00003A960000}"/>
    <cellStyle name="Normal 3 5 3 2 7 3" xfId="39301" xr:uid="{00000000-0005-0000-0000-00003B960000}"/>
    <cellStyle name="Normal 3 5 3 2 8" xfId="39302" xr:uid="{00000000-0005-0000-0000-00003C960000}"/>
    <cellStyle name="Normal 3 5 3 2 8 2" xfId="39303" xr:uid="{00000000-0005-0000-0000-00003D960000}"/>
    <cellStyle name="Normal 3 5 3 2 9" xfId="39304" xr:uid="{00000000-0005-0000-0000-00003E960000}"/>
    <cellStyle name="Normal 3 5 3 2 9 2" xfId="39305" xr:uid="{00000000-0005-0000-0000-00003F960000}"/>
    <cellStyle name="Normal 3 5 3 3" xfId="39306" xr:uid="{00000000-0005-0000-0000-000040960000}"/>
    <cellStyle name="Normal 3 5 3 3 2" xfId="39307" xr:uid="{00000000-0005-0000-0000-000041960000}"/>
    <cellStyle name="Normal 3 5 3 3 2 2" xfId="39308" xr:uid="{00000000-0005-0000-0000-000042960000}"/>
    <cellStyle name="Normal 3 5 3 3 2 2 2" xfId="39309" xr:uid="{00000000-0005-0000-0000-000043960000}"/>
    <cellStyle name="Normal 3 5 3 3 2 2 2 2" xfId="39310" xr:uid="{00000000-0005-0000-0000-000044960000}"/>
    <cellStyle name="Normal 3 5 3 3 2 2 3" xfId="39311" xr:uid="{00000000-0005-0000-0000-000045960000}"/>
    <cellStyle name="Normal 3 5 3 3 2 3" xfId="39312" xr:uid="{00000000-0005-0000-0000-000046960000}"/>
    <cellStyle name="Normal 3 5 3 3 2 3 2" xfId="39313" xr:uid="{00000000-0005-0000-0000-000047960000}"/>
    <cellStyle name="Normal 3 5 3 3 2 3 2 2" xfId="39314" xr:uid="{00000000-0005-0000-0000-000048960000}"/>
    <cellStyle name="Normal 3 5 3 3 2 3 3" xfId="39315" xr:uid="{00000000-0005-0000-0000-000049960000}"/>
    <cellStyle name="Normal 3 5 3 3 2 4" xfId="39316" xr:uid="{00000000-0005-0000-0000-00004A960000}"/>
    <cellStyle name="Normal 3 5 3 3 2 4 2" xfId="39317" xr:uid="{00000000-0005-0000-0000-00004B960000}"/>
    <cellStyle name="Normal 3 5 3 3 2 4 2 2" xfId="39318" xr:uid="{00000000-0005-0000-0000-00004C960000}"/>
    <cellStyle name="Normal 3 5 3 3 2 4 3" xfId="39319" xr:uid="{00000000-0005-0000-0000-00004D960000}"/>
    <cellStyle name="Normal 3 5 3 3 2 5" xfId="39320" xr:uid="{00000000-0005-0000-0000-00004E960000}"/>
    <cellStyle name="Normal 3 5 3 3 2 5 2" xfId="39321" xr:uid="{00000000-0005-0000-0000-00004F960000}"/>
    <cellStyle name="Normal 3 5 3 3 2 6" xfId="39322" xr:uid="{00000000-0005-0000-0000-000050960000}"/>
    <cellStyle name="Normal 3 5 3 3 2 6 2" xfId="39323" xr:uid="{00000000-0005-0000-0000-000051960000}"/>
    <cellStyle name="Normal 3 5 3 3 2 7" xfId="39324" xr:uid="{00000000-0005-0000-0000-000052960000}"/>
    <cellStyle name="Normal 3 5 3 3 3" xfId="39325" xr:uid="{00000000-0005-0000-0000-000053960000}"/>
    <cellStyle name="Normal 3 5 3 3 3 2" xfId="39326" xr:uid="{00000000-0005-0000-0000-000054960000}"/>
    <cellStyle name="Normal 3 5 3 3 3 2 2" xfId="39327" xr:uid="{00000000-0005-0000-0000-000055960000}"/>
    <cellStyle name="Normal 3 5 3 3 3 2 2 2" xfId="39328" xr:uid="{00000000-0005-0000-0000-000056960000}"/>
    <cellStyle name="Normal 3 5 3 3 3 2 3" xfId="39329" xr:uid="{00000000-0005-0000-0000-000057960000}"/>
    <cellStyle name="Normal 3 5 3 3 3 3" xfId="39330" xr:uid="{00000000-0005-0000-0000-000058960000}"/>
    <cellStyle name="Normal 3 5 3 3 3 3 2" xfId="39331" xr:uid="{00000000-0005-0000-0000-000059960000}"/>
    <cellStyle name="Normal 3 5 3 3 3 4" xfId="39332" xr:uid="{00000000-0005-0000-0000-00005A960000}"/>
    <cellStyle name="Normal 3 5 3 3 4" xfId="39333" xr:uid="{00000000-0005-0000-0000-00005B960000}"/>
    <cellStyle name="Normal 3 5 3 3 4 2" xfId="39334" xr:uid="{00000000-0005-0000-0000-00005C960000}"/>
    <cellStyle name="Normal 3 5 3 3 4 2 2" xfId="39335" xr:uid="{00000000-0005-0000-0000-00005D960000}"/>
    <cellStyle name="Normal 3 5 3 3 4 3" xfId="39336" xr:uid="{00000000-0005-0000-0000-00005E960000}"/>
    <cellStyle name="Normal 3 5 3 3 5" xfId="39337" xr:uid="{00000000-0005-0000-0000-00005F960000}"/>
    <cellStyle name="Normal 3 5 3 3 5 2" xfId="39338" xr:uid="{00000000-0005-0000-0000-000060960000}"/>
    <cellStyle name="Normal 3 5 3 3 5 2 2" xfId="39339" xr:uid="{00000000-0005-0000-0000-000061960000}"/>
    <cellStyle name="Normal 3 5 3 3 5 3" xfId="39340" xr:uid="{00000000-0005-0000-0000-000062960000}"/>
    <cellStyle name="Normal 3 5 3 3 6" xfId="39341" xr:uid="{00000000-0005-0000-0000-000063960000}"/>
    <cellStyle name="Normal 3 5 3 3 6 2" xfId="39342" xr:uid="{00000000-0005-0000-0000-000064960000}"/>
    <cellStyle name="Normal 3 5 3 3 6 2 2" xfId="39343" xr:uid="{00000000-0005-0000-0000-000065960000}"/>
    <cellStyle name="Normal 3 5 3 3 6 3" xfId="39344" xr:uid="{00000000-0005-0000-0000-000066960000}"/>
    <cellStyle name="Normal 3 5 3 3 7" xfId="39345" xr:uid="{00000000-0005-0000-0000-000067960000}"/>
    <cellStyle name="Normal 3 5 3 3 7 2" xfId="39346" xr:uid="{00000000-0005-0000-0000-000068960000}"/>
    <cellStyle name="Normal 3 5 3 3 8" xfId="39347" xr:uid="{00000000-0005-0000-0000-000069960000}"/>
    <cellStyle name="Normal 3 5 3 3 8 2" xfId="39348" xr:uid="{00000000-0005-0000-0000-00006A960000}"/>
    <cellStyle name="Normal 3 5 3 3 9" xfId="39349" xr:uid="{00000000-0005-0000-0000-00006B960000}"/>
    <cellStyle name="Normal 3 5 3 4" xfId="39350" xr:uid="{00000000-0005-0000-0000-00006C960000}"/>
    <cellStyle name="Normal 3 5 3 4 2" xfId="39351" xr:uid="{00000000-0005-0000-0000-00006D960000}"/>
    <cellStyle name="Normal 3 5 3 4 2 2" xfId="39352" xr:uid="{00000000-0005-0000-0000-00006E960000}"/>
    <cellStyle name="Normal 3 5 3 4 2 2 2" xfId="39353" xr:uid="{00000000-0005-0000-0000-00006F960000}"/>
    <cellStyle name="Normal 3 5 3 4 2 3" xfId="39354" xr:uid="{00000000-0005-0000-0000-000070960000}"/>
    <cellStyle name="Normal 3 5 3 4 3" xfId="39355" xr:uid="{00000000-0005-0000-0000-000071960000}"/>
    <cellStyle name="Normal 3 5 3 4 3 2" xfId="39356" xr:uid="{00000000-0005-0000-0000-000072960000}"/>
    <cellStyle name="Normal 3 5 3 4 3 2 2" xfId="39357" xr:uid="{00000000-0005-0000-0000-000073960000}"/>
    <cellStyle name="Normal 3 5 3 4 3 3" xfId="39358" xr:uid="{00000000-0005-0000-0000-000074960000}"/>
    <cellStyle name="Normal 3 5 3 4 4" xfId="39359" xr:uid="{00000000-0005-0000-0000-000075960000}"/>
    <cellStyle name="Normal 3 5 3 4 4 2" xfId="39360" xr:uid="{00000000-0005-0000-0000-000076960000}"/>
    <cellStyle name="Normal 3 5 3 4 4 2 2" xfId="39361" xr:uid="{00000000-0005-0000-0000-000077960000}"/>
    <cellStyle name="Normal 3 5 3 4 4 3" xfId="39362" xr:uid="{00000000-0005-0000-0000-000078960000}"/>
    <cellStyle name="Normal 3 5 3 4 5" xfId="39363" xr:uid="{00000000-0005-0000-0000-000079960000}"/>
    <cellStyle name="Normal 3 5 3 4 5 2" xfId="39364" xr:uid="{00000000-0005-0000-0000-00007A960000}"/>
    <cellStyle name="Normal 3 5 3 4 6" xfId="39365" xr:uid="{00000000-0005-0000-0000-00007B960000}"/>
    <cellStyle name="Normal 3 5 3 4 6 2" xfId="39366" xr:uid="{00000000-0005-0000-0000-00007C960000}"/>
    <cellStyle name="Normal 3 5 3 4 7" xfId="39367" xr:uid="{00000000-0005-0000-0000-00007D960000}"/>
    <cellStyle name="Normal 3 5 3 5" xfId="39368" xr:uid="{00000000-0005-0000-0000-00007E960000}"/>
    <cellStyle name="Normal 3 5 3 5 2" xfId="39369" xr:uid="{00000000-0005-0000-0000-00007F960000}"/>
    <cellStyle name="Normal 3 5 3 5 2 2" xfId="39370" xr:uid="{00000000-0005-0000-0000-000080960000}"/>
    <cellStyle name="Normal 3 5 3 5 2 2 2" xfId="39371" xr:uid="{00000000-0005-0000-0000-000081960000}"/>
    <cellStyle name="Normal 3 5 3 5 2 3" xfId="39372" xr:uid="{00000000-0005-0000-0000-000082960000}"/>
    <cellStyle name="Normal 3 5 3 5 3" xfId="39373" xr:uid="{00000000-0005-0000-0000-000083960000}"/>
    <cellStyle name="Normal 3 5 3 5 3 2" xfId="39374" xr:uid="{00000000-0005-0000-0000-000084960000}"/>
    <cellStyle name="Normal 3 5 3 5 4" xfId="39375" xr:uid="{00000000-0005-0000-0000-000085960000}"/>
    <cellStyle name="Normal 3 5 3 6" xfId="39376" xr:uid="{00000000-0005-0000-0000-000086960000}"/>
    <cellStyle name="Normal 3 5 3 6 2" xfId="39377" xr:uid="{00000000-0005-0000-0000-000087960000}"/>
    <cellStyle name="Normal 3 5 3 6 2 2" xfId="39378" xr:uid="{00000000-0005-0000-0000-000088960000}"/>
    <cellStyle name="Normal 3 5 3 6 3" xfId="39379" xr:uid="{00000000-0005-0000-0000-000089960000}"/>
    <cellStyle name="Normal 3 5 3 7" xfId="39380" xr:uid="{00000000-0005-0000-0000-00008A960000}"/>
    <cellStyle name="Normal 3 5 3 7 2" xfId="39381" xr:uid="{00000000-0005-0000-0000-00008B960000}"/>
    <cellStyle name="Normal 3 5 3 7 2 2" xfId="39382" xr:uid="{00000000-0005-0000-0000-00008C960000}"/>
    <cellStyle name="Normal 3 5 3 7 3" xfId="39383" xr:uid="{00000000-0005-0000-0000-00008D960000}"/>
    <cellStyle name="Normal 3 5 3 8" xfId="39384" xr:uid="{00000000-0005-0000-0000-00008E960000}"/>
    <cellStyle name="Normal 3 5 3 8 2" xfId="39385" xr:uid="{00000000-0005-0000-0000-00008F960000}"/>
    <cellStyle name="Normal 3 5 3 8 2 2" xfId="39386" xr:uid="{00000000-0005-0000-0000-000090960000}"/>
    <cellStyle name="Normal 3 5 3 8 3" xfId="39387" xr:uid="{00000000-0005-0000-0000-000091960000}"/>
    <cellStyle name="Normal 3 5 3 9" xfId="39388" xr:uid="{00000000-0005-0000-0000-000092960000}"/>
    <cellStyle name="Normal 3 5 3 9 2" xfId="39389" xr:uid="{00000000-0005-0000-0000-000093960000}"/>
    <cellStyle name="Normal 3 5 4" xfId="39390" xr:uid="{00000000-0005-0000-0000-000094960000}"/>
    <cellStyle name="Normal 3 5 4 10" xfId="39391" xr:uid="{00000000-0005-0000-0000-000095960000}"/>
    <cellStyle name="Normal 3 5 4 10 2" xfId="39392" xr:uid="{00000000-0005-0000-0000-000096960000}"/>
    <cellStyle name="Normal 3 5 4 11" xfId="39393" xr:uid="{00000000-0005-0000-0000-000097960000}"/>
    <cellStyle name="Normal 3 5 4 2" xfId="39394" xr:uid="{00000000-0005-0000-0000-000098960000}"/>
    <cellStyle name="Normal 3 5 4 2 10" xfId="39395" xr:uid="{00000000-0005-0000-0000-000099960000}"/>
    <cellStyle name="Normal 3 5 4 2 2" xfId="39396" xr:uid="{00000000-0005-0000-0000-00009A960000}"/>
    <cellStyle name="Normal 3 5 4 2 2 2" xfId="39397" xr:uid="{00000000-0005-0000-0000-00009B960000}"/>
    <cellStyle name="Normal 3 5 4 2 2 2 2" xfId="39398" xr:uid="{00000000-0005-0000-0000-00009C960000}"/>
    <cellStyle name="Normal 3 5 4 2 2 2 2 2" xfId="39399" xr:uid="{00000000-0005-0000-0000-00009D960000}"/>
    <cellStyle name="Normal 3 5 4 2 2 2 2 2 2" xfId="39400" xr:uid="{00000000-0005-0000-0000-00009E960000}"/>
    <cellStyle name="Normal 3 5 4 2 2 2 2 3" xfId="39401" xr:uid="{00000000-0005-0000-0000-00009F960000}"/>
    <cellStyle name="Normal 3 5 4 2 2 2 3" xfId="39402" xr:uid="{00000000-0005-0000-0000-0000A0960000}"/>
    <cellStyle name="Normal 3 5 4 2 2 2 3 2" xfId="39403" xr:uid="{00000000-0005-0000-0000-0000A1960000}"/>
    <cellStyle name="Normal 3 5 4 2 2 2 3 2 2" xfId="39404" xr:uid="{00000000-0005-0000-0000-0000A2960000}"/>
    <cellStyle name="Normal 3 5 4 2 2 2 3 3" xfId="39405" xr:uid="{00000000-0005-0000-0000-0000A3960000}"/>
    <cellStyle name="Normal 3 5 4 2 2 2 4" xfId="39406" xr:uid="{00000000-0005-0000-0000-0000A4960000}"/>
    <cellStyle name="Normal 3 5 4 2 2 2 4 2" xfId="39407" xr:uid="{00000000-0005-0000-0000-0000A5960000}"/>
    <cellStyle name="Normal 3 5 4 2 2 2 4 2 2" xfId="39408" xr:uid="{00000000-0005-0000-0000-0000A6960000}"/>
    <cellStyle name="Normal 3 5 4 2 2 2 4 3" xfId="39409" xr:uid="{00000000-0005-0000-0000-0000A7960000}"/>
    <cellStyle name="Normal 3 5 4 2 2 2 5" xfId="39410" xr:uid="{00000000-0005-0000-0000-0000A8960000}"/>
    <cellStyle name="Normal 3 5 4 2 2 2 5 2" xfId="39411" xr:uid="{00000000-0005-0000-0000-0000A9960000}"/>
    <cellStyle name="Normal 3 5 4 2 2 2 6" xfId="39412" xr:uid="{00000000-0005-0000-0000-0000AA960000}"/>
    <cellStyle name="Normal 3 5 4 2 2 2 6 2" xfId="39413" xr:uid="{00000000-0005-0000-0000-0000AB960000}"/>
    <cellStyle name="Normal 3 5 4 2 2 2 7" xfId="39414" xr:uid="{00000000-0005-0000-0000-0000AC960000}"/>
    <cellStyle name="Normal 3 5 4 2 2 3" xfId="39415" xr:uid="{00000000-0005-0000-0000-0000AD960000}"/>
    <cellStyle name="Normal 3 5 4 2 2 3 2" xfId="39416" xr:uid="{00000000-0005-0000-0000-0000AE960000}"/>
    <cellStyle name="Normal 3 5 4 2 2 3 2 2" xfId="39417" xr:uid="{00000000-0005-0000-0000-0000AF960000}"/>
    <cellStyle name="Normal 3 5 4 2 2 3 2 2 2" xfId="39418" xr:uid="{00000000-0005-0000-0000-0000B0960000}"/>
    <cellStyle name="Normal 3 5 4 2 2 3 2 3" xfId="39419" xr:uid="{00000000-0005-0000-0000-0000B1960000}"/>
    <cellStyle name="Normal 3 5 4 2 2 3 3" xfId="39420" xr:uid="{00000000-0005-0000-0000-0000B2960000}"/>
    <cellStyle name="Normal 3 5 4 2 2 3 3 2" xfId="39421" xr:uid="{00000000-0005-0000-0000-0000B3960000}"/>
    <cellStyle name="Normal 3 5 4 2 2 3 4" xfId="39422" xr:uid="{00000000-0005-0000-0000-0000B4960000}"/>
    <cellStyle name="Normal 3 5 4 2 2 4" xfId="39423" xr:uid="{00000000-0005-0000-0000-0000B5960000}"/>
    <cellStyle name="Normal 3 5 4 2 2 4 2" xfId="39424" xr:uid="{00000000-0005-0000-0000-0000B6960000}"/>
    <cellStyle name="Normal 3 5 4 2 2 4 2 2" xfId="39425" xr:uid="{00000000-0005-0000-0000-0000B7960000}"/>
    <cellStyle name="Normal 3 5 4 2 2 4 3" xfId="39426" xr:uid="{00000000-0005-0000-0000-0000B8960000}"/>
    <cellStyle name="Normal 3 5 4 2 2 5" xfId="39427" xr:uid="{00000000-0005-0000-0000-0000B9960000}"/>
    <cellStyle name="Normal 3 5 4 2 2 5 2" xfId="39428" xr:uid="{00000000-0005-0000-0000-0000BA960000}"/>
    <cellStyle name="Normal 3 5 4 2 2 5 2 2" xfId="39429" xr:uid="{00000000-0005-0000-0000-0000BB960000}"/>
    <cellStyle name="Normal 3 5 4 2 2 5 3" xfId="39430" xr:uid="{00000000-0005-0000-0000-0000BC960000}"/>
    <cellStyle name="Normal 3 5 4 2 2 6" xfId="39431" xr:uid="{00000000-0005-0000-0000-0000BD960000}"/>
    <cellStyle name="Normal 3 5 4 2 2 6 2" xfId="39432" xr:uid="{00000000-0005-0000-0000-0000BE960000}"/>
    <cellStyle name="Normal 3 5 4 2 2 6 2 2" xfId="39433" xr:uid="{00000000-0005-0000-0000-0000BF960000}"/>
    <cellStyle name="Normal 3 5 4 2 2 6 3" xfId="39434" xr:uid="{00000000-0005-0000-0000-0000C0960000}"/>
    <cellStyle name="Normal 3 5 4 2 2 7" xfId="39435" xr:uid="{00000000-0005-0000-0000-0000C1960000}"/>
    <cellStyle name="Normal 3 5 4 2 2 7 2" xfId="39436" xr:uid="{00000000-0005-0000-0000-0000C2960000}"/>
    <cellStyle name="Normal 3 5 4 2 2 8" xfId="39437" xr:uid="{00000000-0005-0000-0000-0000C3960000}"/>
    <cellStyle name="Normal 3 5 4 2 2 8 2" xfId="39438" xr:uid="{00000000-0005-0000-0000-0000C4960000}"/>
    <cellStyle name="Normal 3 5 4 2 2 9" xfId="39439" xr:uid="{00000000-0005-0000-0000-0000C5960000}"/>
    <cellStyle name="Normal 3 5 4 2 3" xfId="39440" xr:uid="{00000000-0005-0000-0000-0000C6960000}"/>
    <cellStyle name="Normal 3 5 4 2 3 2" xfId="39441" xr:uid="{00000000-0005-0000-0000-0000C7960000}"/>
    <cellStyle name="Normal 3 5 4 2 3 2 2" xfId="39442" xr:uid="{00000000-0005-0000-0000-0000C8960000}"/>
    <cellStyle name="Normal 3 5 4 2 3 2 2 2" xfId="39443" xr:uid="{00000000-0005-0000-0000-0000C9960000}"/>
    <cellStyle name="Normal 3 5 4 2 3 2 3" xfId="39444" xr:uid="{00000000-0005-0000-0000-0000CA960000}"/>
    <cellStyle name="Normal 3 5 4 2 3 3" xfId="39445" xr:uid="{00000000-0005-0000-0000-0000CB960000}"/>
    <cellStyle name="Normal 3 5 4 2 3 3 2" xfId="39446" xr:uid="{00000000-0005-0000-0000-0000CC960000}"/>
    <cellStyle name="Normal 3 5 4 2 3 3 2 2" xfId="39447" xr:uid="{00000000-0005-0000-0000-0000CD960000}"/>
    <cellStyle name="Normal 3 5 4 2 3 3 3" xfId="39448" xr:uid="{00000000-0005-0000-0000-0000CE960000}"/>
    <cellStyle name="Normal 3 5 4 2 3 4" xfId="39449" xr:uid="{00000000-0005-0000-0000-0000CF960000}"/>
    <cellStyle name="Normal 3 5 4 2 3 4 2" xfId="39450" xr:uid="{00000000-0005-0000-0000-0000D0960000}"/>
    <cellStyle name="Normal 3 5 4 2 3 4 2 2" xfId="39451" xr:uid="{00000000-0005-0000-0000-0000D1960000}"/>
    <cellStyle name="Normal 3 5 4 2 3 4 3" xfId="39452" xr:uid="{00000000-0005-0000-0000-0000D2960000}"/>
    <cellStyle name="Normal 3 5 4 2 3 5" xfId="39453" xr:uid="{00000000-0005-0000-0000-0000D3960000}"/>
    <cellStyle name="Normal 3 5 4 2 3 5 2" xfId="39454" xr:uid="{00000000-0005-0000-0000-0000D4960000}"/>
    <cellStyle name="Normal 3 5 4 2 3 6" xfId="39455" xr:uid="{00000000-0005-0000-0000-0000D5960000}"/>
    <cellStyle name="Normal 3 5 4 2 3 6 2" xfId="39456" xr:uid="{00000000-0005-0000-0000-0000D6960000}"/>
    <cellStyle name="Normal 3 5 4 2 3 7" xfId="39457" xr:uid="{00000000-0005-0000-0000-0000D7960000}"/>
    <cellStyle name="Normal 3 5 4 2 4" xfId="39458" xr:uid="{00000000-0005-0000-0000-0000D8960000}"/>
    <cellStyle name="Normal 3 5 4 2 4 2" xfId="39459" xr:uid="{00000000-0005-0000-0000-0000D9960000}"/>
    <cellStyle name="Normal 3 5 4 2 4 2 2" xfId="39460" xr:uid="{00000000-0005-0000-0000-0000DA960000}"/>
    <cellStyle name="Normal 3 5 4 2 4 2 2 2" xfId="39461" xr:uid="{00000000-0005-0000-0000-0000DB960000}"/>
    <cellStyle name="Normal 3 5 4 2 4 2 3" xfId="39462" xr:uid="{00000000-0005-0000-0000-0000DC960000}"/>
    <cellStyle name="Normal 3 5 4 2 4 3" xfId="39463" xr:uid="{00000000-0005-0000-0000-0000DD960000}"/>
    <cellStyle name="Normal 3 5 4 2 4 3 2" xfId="39464" xr:uid="{00000000-0005-0000-0000-0000DE960000}"/>
    <cellStyle name="Normal 3 5 4 2 4 4" xfId="39465" xr:uid="{00000000-0005-0000-0000-0000DF960000}"/>
    <cellStyle name="Normal 3 5 4 2 5" xfId="39466" xr:uid="{00000000-0005-0000-0000-0000E0960000}"/>
    <cellStyle name="Normal 3 5 4 2 5 2" xfId="39467" xr:uid="{00000000-0005-0000-0000-0000E1960000}"/>
    <cellStyle name="Normal 3 5 4 2 5 2 2" xfId="39468" xr:uid="{00000000-0005-0000-0000-0000E2960000}"/>
    <cellStyle name="Normal 3 5 4 2 5 3" xfId="39469" xr:uid="{00000000-0005-0000-0000-0000E3960000}"/>
    <cellStyle name="Normal 3 5 4 2 6" xfId="39470" xr:uid="{00000000-0005-0000-0000-0000E4960000}"/>
    <cellStyle name="Normal 3 5 4 2 6 2" xfId="39471" xr:uid="{00000000-0005-0000-0000-0000E5960000}"/>
    <cellStyle name="Normal 3 5 4 2 6 2 2" xfId="39472" xr:uid="{00000000-0005-0000-0000-0000E6960000}"/>
    <cellStyle name="Normal 3 5 4 2 6 3" xfId="39473" xr:uid="{00000000-0005-0000-0000-0000E7960000}"/>
    <cellStyle name="Normal 3 5 4 2 7" xfId="39474" xr:uid="{00000000-0005-0000-0000-0000E8960000}"/>
    <cellStyle name="Normal 3 5 4 2 7 2" xfId="39475" xr:uid="{00000000-0005-0000-0000-0000E9960000}"/>
    <cellStyle name="Normal 3 5 4 2 7 2 2" xfId="39476" xr:uid="{00000000-0005-0000-0000-0000EA960000}"/>
    <cellStyle name="Normal 3 5 4 2 7 3" xfId="39477" xr:uid="{00000000-0005-0000-0000-0000EB960000}"/>
    <cellStyle name="Normal 3 5 4 2 8" xfId="39478" xr:uid="{00000000-0005-0000-0000-0000EC960000}"/>
    <cellStyle name="Normal 3 5 4 2 8 2" xfId="39479" xr:uid="{00000000-0005-0000-0000-0000ED960000}"/>
    <cellStyle name="Normal 3 5 4 2 9" xfId="39480" xr:uid="{00000000-0005-0000-0000-0000EE960000}"/>
    <cellStyle name="Normal 3 5 4 2 9 2" xfId="39481" xr:uid="{00000000-0005-0000-0000-0000EF960000}"/>
    <cellStyle name="Normal 3 5 4 3" xfId="39482" xr:uid="{00000000-0005-0000-0000-0000F0960000}"/>
    <cellStyle name="Normal 3 5 4 3 2" xfId="39483" xr:uid="{00000000-0005-0000-0000-0000F1960000}"/>
    <cellStyle name="Normal 3 5 4 3 2 2" xfId="39484" xr:uid="{00000000-0005-0000-0000-0000F2960000}"/>
    <cellStyle name="Normal 3 5 4 3 2 2 2" xfId="39485" xr:uid="{00000000-0005-0000-0000-0000F3960000}"/>
    <cellStyle name="Normal 3 5 4 3 2 2 2 2" xfId="39486" xr:uid="{00000000-0005-0000-0000-0000F4960000}"/>
    <cellStyle name="Normal 3 5 4 3 2 2 3" xfId="39487" xr:uid="{00000000-0005-0000-0000-0000F5960000}"/>
    <cellStyle name="Normal 3 5 4 3 2 3" xfId="39488" xr:uid="{00000000-0005-0000-0000-0000F6960000}"/>
    <cellStyle name="Normal 3 5 4 3 2 3 2" xfId="39489" xr:uid="{00000000-0005-0000-0000-0000F7960000}"/>
    <cellStyle name="Normal 3 5 4 3 2 3 2 2" xfId="39490" xr:uid="{00000000-0005-0000-0000-0000F8960000}"/>
    <cellStyle name="Normal 3 5 4 3 2 3 3" xfId="39491" xr:uid="{00000000-0005-0000-0000-0000F9960000}"/>
    <cellStyle name="Normal 3 5 4 3 2 4" xfId="39492" xr:uid="{00000000-0005-0000-0000-0000FA960000}"/>
    <cellStyle name="Normal 3 5 4 3 2 4 2" xfId="39493" xr:uid="{00000000-0005-0000-0000-0000FB960000}"/>
    <cellStyle name="Normal 3 5 4 3 2 4 2 2" xfId="39494" xr:uid="{00000000-0005-0000-0000-0000FC960000}"/>
    <cellStyle name="Normal 3 5 4 3 2 4 3" xfId="39495" xr:uid="{00000000-0005-0000-0000-0000FD960000}"/>
    <cellStyle name="Normal 3 5 4 3 2 5" xfId="39496" xr:uid="{00000000-0005-0000-0000-0000FE960000}"/>
    <cellStyle name="Normal 3 5 4 3 2 5 2" xfId="39497" xr:uid="{00000000-0005-0000-0000-0000FF960000}"/>
    <cellStyle name="Normal 3 5 4 3 2 6" xfId="39498" xr:uid="{00000000-0005-0000-0000-000000970000}"/>
    <cellStyle name="Normal 3 5 4 3 2 6 2" xfId="39499" xr:uid="{00000000-0005-0000-0000-000001970000}"/>
    <cellStyle name="Normal 3 5 4 3 2 7" xfId="39500" xr:uid="{00000000-0005-0000-0000-000002970000}"/>
    <cellStyle name="Normal 3 5 4 3 3" xfId="39501" xr:uid="{00000000-0005-0000-0000-000003970000}"/>
    <cellStyle name="Normal 3 5 4 3 3 2" xfId="39502" xr:uid="{00000000-0005-0000-0000-000004970000}"/>
    <cellStyle name="Normal 3 5 4 3 3 2 2" xfId="39503" xr:uid="{00000000-0005-0000-0000-000005970000}"/>
    <cellStyle name="Normal 3 5 4 3 3 2 2 2" xfId="39504" xr:uid="{00000000-0005-0000-0000-000006970000}"/>
    <cellStyle name="Normal 3 5 4 3 3 2 3" xfId="39505" xr:uid="{00000000-0005-0000-0000-000007970000}"/>
    <cellStyle name="Normal 3 5 4 3 3 3" xfId="39506" xr:uid="{00000000-0005-0000-0000-000008970000}"/>
    <cellStyle name="Normal 3 5 4 3 3 3 2" xfId="39507" xr:uid="{00000000-0005-0000-0000-000009970000}"/>
    <cellStyle name="Normal 3 5 4 3 3 4" xfId="39508" xr:uid="{00000000-0005-0000-0000-00000A970000}"/>
    <cellStyle name="Normal 3 5 4 3 4" xfId="39509" xr:uid="{00000000-0005-0000-0000-00000B970000}"/>
    <cellStyle name="Normal 3 5 4 3 4 2" xfId="39510" xr:uid="{00000000-0005-0000-0000-00000C970000}"/>
    <cellStyle name="Normal 3 5 4 3 4 2 2" xfId="39511" xr:uid="{00000000-0005-0000-0000-00000D970000}"/>
    <cellStyle name="Normal 3 5 4 3 4 3" xfId="39512" xr:uid="{00000000-0005-0000-0000-00000E970000}"/>
    <cellStyle name="Normal 3 5 4 3 5" xfId="39513" xr:uid="{00000000-0005-0000-0000-00000F970000}"/>
    <cellStyle name="Normal 3 5 4 3 5 2" xfId="39514" xr:uid="{00000000-0005-0000-0000-000010970000}"/>
    <cellStyle name="Normal 3 5 4 3 5 2 2" xfId="39515" xr:uid="{00000000-0005-0000-0000-000011970000}"/>
    <cellStyle name="Normal 3 5 4 3 5 3" xfId="39516" xr:uid="{00000000-0005-0000-0000-000012970000}"/>
    <cellStyle name="Normal 3 5 4 3 6" xfId="39517" xr:uid="{00000000-0005-0000-0000-000013970000}"/>
    <cellStyle name="Normal 3 5 4 3 6 2" xfId="39518" xr:uid="{00000000-0005-0000-0000-000014970000}"/>
    <cellStyle name="Normal 3 5 4 3 6 2 2" xfId="39519" xr:uid="{00000000-0005-0000-0000-000015970000}"/>
    <cellStyle name="Normal 3 5 4 3 6 3" xfId="39520" xr:uid="{00000000-0005-0000-0000-000016970000}"/>
    <cellStyle name="Normal 3 5 4 3 7" xfId="39521" xr:uid="{00000000-0005-0000-0000-000017970000}"/>
    <cellStyle name="Normal 3 5 4 3 7 2" xfId="39522" xr:uid="{00000000-0005-0000-0000-000018970000}"/>
    <cellStyle name="Normal 3 5 4 3 8" xfId="39523" xr:uid="{00000000-0005-0000-0000-000019970000}"/>
    <cellStyle name="Normal 3 5 4 3 8 2" xfId="39524" xr:uid="{00000000-0005-0000-0000-00001A970000}"/>
    <cellStyle name="Normal 3 5 4 3 9" xfId="39525" xr:uid="{00000000-0005-0000-0000-00001B970000}"/>
    <cellStyle name="Normal 3 5 4 4" xfId="39526" xr:uid="{00000000-0005-0000-0000-00001C970000}"/>
    <cellStyle name="Normal 3 5 4 4 2" xfId="39527" xr:uid="{00000000-0005-0000-0000-00001D970000}"/>
    <cellStyle name="Normal 3 5 4 4 2 2" xfId="39528" xr:uid="{00000000-0005-0000-0000-00001E970000}"/>
    <cellStyle name="Normal 3 5 4 4 2 2 2" xfId="39529" xr:uid="{00000000-0005-0000-0000-00001F970000}"/>
    <cellStyle name="Normal 3 5 4 4 2 3" xfId="39530" xr:uid="{00000000-0005-0000-0000-000020970000}"/>
    <cellStyle name="Normal 3 5 4 4 3" xfId="39531" xr:uid="{00000000-0005-0000-0000-000021970000}"/>
    <cellStyle name="Normal 3 5 4 4 3 2" xfId="39532" xr:uid="{00000000-0005-0000-0000-000022970000}"/>
    <cellStyle name="Normal 3 5 4 4 3 2 2" xfId="39533" xr:uid="{00000000-0005-0000-0000-000023970000}"/>
    <cellStyle name="Normal 3 5 4 4 3 3" xfId="39534" xr:uid="{00000000-0005-0000-0000-000024970000}"/>
    <cellStyle name="Normal 3 5 4 4 4" xfId="39535" xr:uid="{00000000-0005-0000-0000-000025970000}"/>
    <cellStyle name="Normal 3 5 4 4 4 2" xfId="39536" xr:uid="{00000000-0005-0000-0000-000026970000}"/>
    <cellStyle name="Normal 3 5 4 4 4 2 2" xfId="39537" xr:uid="{00000000-0005-0000-0000-000027970000}"/>
    <cellStyle name="Normal 3 5 4 4 4 3" xfId="39538" xr:uid="{00000000-0005-0000-0000-000028970000}"/>
    <cellStyle name="Normal 3 5 4 4 5" xfId="39539" xr:uid="{00000000-0005-0000-0000-000029970000}"/>
    <cellStyle name="Normal 3 5 4 4 5 2" xfId="39540" xr:uid="{00000000-0005-0000-0000-00002A970000}"/>
    <cellStyle name="Normal 3 5 4 4 6" xfId="39541" xr:uid="{00000000-0005-0000-0000-00002B970000}"/>
    <cellStyle name="Normal 3 5 4 4 6 2" xfId="39542" xr:uid="{00000000-0005-0000-0000-00002C970000}"/>
    <cellStyle name="Normal 3 5 4 4 7" xfId="39543" xr:uid="{00000000-0005-0000-0000-00002D970000}"/>
    <cellStyle name="Normal 3 5 4 5" xfId="39544" xr:uid="{00000000-0005-0000-0000-00002E970000}"/>
    <cellStyle name="Normal 3 5 4 5 2" xfId="39545" xr:uid="{00000000-0005-0000-0000-00002F970000}"/>
    <cellStyle name="Normal 3 5 4 5 2 2" xfId="39546" xr:uid="{00000000-0005-0000-0000-000030970000}"/>
    <cellStyle name="Normal 3 5 4 5 2 2 2" xfId="39547" xr:uid="{00000000-0005-0000-0000-000031970000}"/>
    <cellStyle name="Normal 3 5 4 5 2 3" xfId="39548" xr:uid="{00000000-0005-0000-0000-000032970000}"/>
    <cellStyle name="Normal 3 5 4 5 3" xfId="39549" xr:uid="{00000000-0005-0000-0000-000033970000}"/>
    <cellStyle name="Normal 3 5 4 5 3 2" xfId="39550" xr:uid="{00000000-0005-0000-0000-000034970000}"/>
    <cellStyle name="Normal 3 5 4 5 4" xfId="39551" xr:uid="{00000000-0005-0000-0000-000035970000}"/>
    <cellStyle name="Normal 3 5 4 6" xfId="39552" xr:uid="{00000000-0005-0000-0000-000036970000}"/>
    <cellStyle name="Normal 3 5 4 6 2" xfId="39553" xr:uid="{00000000-0005-0000-0000-000037970000}"/>
    <cellStyle name="Normal 3 5 4 6 2 2" xfId="39554" xr:uid="{00000000-0005-0000-0000-000038970000}"/>
    <cellStyle name="Normal 3 5 4 6 3" xfId="39555" xr:uid="{00000000-0005-0000-0000-000039970000}"/>
    <cellStyle name="Normal 3 5 4 7" xfId="39556" xr:uid="{00000000-0005-0000-0000-00003A970000}"/>
    <cellStyle name="Normal 3 5 4 7 2" xfId="39557" xr:uid="{00000000-0005-0000-0000-00003B970000}"/>
    <cellStyle name="Normal 3 5 4 7 2 2" xfId="39558" xr:uid="{00000000-0005-0000-0000-00003C970000}"/>
    <cellStyle name="Normal 3 5 4 7 3" xfId="39559" xr:uid="{00000000-0005-0000-0000-00003D970000}"/>
    <cellStyle name="Normal 3 5 4 8" xfId="39560" xr:uid="{00000000-0005-0000-0000-00003E970000}"/>
    <cellStyle name="Normal 3 5 4 8 2" xfId="39561" xr:uid="{00000000-0005-0000-0000-00003F970000}"/>
    <cellStyle name="Normal 3 5 4 8 2 2" xfId="39562" xr:uid="{00000000-0005-0000-0000-000040970000}"/>
    <cellStyle name="Normal 3 5 4 8 3" xfId="39563" xr:uid="{00000000-0005-0000-0000-000041970000}"/>
    <cellStyle name="Normal 3 5 4 9" xfId="39564" xr:uid="{00000000-0005-0000-0000-000042970000}"/>
    <cellStyle name="Normal 3 5 4 9 2" xfId="39565" xr:uid="{00000000-0005-0000-0000-000043970000}"/>
    <cellStyle name="Normal 3 5 5" xfId="39566" xr:uid="{00000000-0005-0000-0000-000044970000}"/>
    <cellStyle name="Normal 3 5 5 10" xfId="39567" xr:uid="{00000000-0005-0000-0000-000045970000}"/>
    <cellStyle name="Normal 3 5 5 2" xfId="39568" xr:uid="{00000000-0005-0000-0000-000046970000}"/>
    <cellStyle name="Normal 3 5 5 2 2" xfId="39569" xr:uid="{00000000-0005-0000-0000-000047970000}"/>
    <cellStyle name="Normal 3 5 5 2 2 2" xfId="39570" xr:uid="{00000000-0005-0000-0000-000048970000}"/>
    <cellStyle name="Normal 3 5 5 2 2 2 2" xfId="39571" xr:uid="{00000000-0005-0000-0000-000049970000}"/>
    <cellStyle name="Normal 3 5 5 2 2 2 2 2" xfId="39572" xr:uid="{00000000-0005-0000-0000-00004A970000}"/>
    <cellStyle name="Normal 3 5 5 2 2 2 3" xfId="39573" xr:uid="{00000000-0005-0000-0000-00004B970000}"/>
    <cellStyle name="Normal 3 5 5 2 2 3" xfId="39574" xr:uid="{00000000-0005-0000-0000-00004C970000}"/>
    <cellStyle name="Normal 3 5 5 2 2 3 2" xfId="39575" xr:uid="{00000000-0005-0000-0000-00004D970000}"/>
    <cellStyle name="Normal 3 5 5 2 2 3 2 2" xfId="39576" xr:uid="{00000000-0005-0000-0000-00004E970000}"/>
    <cellStyle name="Normal 3 5 5 2 2 3 3" xfId="39577" xr:uid="{00000000-0005-0000-0000-00004F970000}"/>
    <cellStyle name="Normal 3 5 5 2 2 4" xfId="39578" xr:uid="{00000000-0005-0000-0000-000050970000}"/>
    <cellStyle name="Normal 3 5 5 2 2 4 2" xfId="39579" xr:uid="{00000000-0005-0000-0000-000051970000}"/>
    <cellStyle name="Normal 3 5 5 2 2 4 2 2" xfId="39580" xr:uid="{00000000-0005-0000-0000-000052970000}"/>
    <cellStyle name="Normal 3 5 5 2 2 4 3" xfId="39581" xr:uid="{00000000-0005-0000-0000-000053970000}"/>
    <cellStyle name="Normal 3 5 5 2 2 5" xfId="39582" xr:uid="{00000000-0005-0000-0000-000054970000}"/>
    <cellStyle name="Normal 3 5 5 2 2 5 2" xfId="39583" xr:uid="{00000000-0005-0000-0000-000055970000}"/>
    <cellStyle name="Normal 3 5 5 2 2 6" xfId="39584" xr:uid="{00000000-0005-0000-0000-000056970000}"/>
    <cellStyle name="Normal 3 5 5 2 2 6 2" xfId="39585" xr:uid="{00000000-0005-0000-0000-000057970000}"/>
    <cellStyle name="Normal 3 5 5 2 2 7" xfId="39586" xr:uid="{00000000-0005-0000-0000-000058970000}"/>
    <cellStyle name="Normal 3 5 5 2 3" xfId="39587" xr:uid="{00000000-0005-0000-0000-000059970000}"/>
    <cellStyle name="Normal 3 5 5 2 3 2" xfId="39588" xr:uid="{00000000-0005-0000-0000-00005A970000}"/>
    <cellStyle name="Normal 3 5 5 2 3 2 2" xfId="39589" xr:uid="{00000000-0005-0000-0000-00005B970000}"/>
    <cellStyle name="Normal 3 5 5 2 3 2 2 2" xfId="39590" xr:uid="{00000000-0005-0000-0000-00005C970000}"/>
    <cellStyle name="Normal 3 5 5 2 3 2 3" xfId="39591" xr:uid="{00000000-0005-0000-0000-00005D970000}"/>
    <cellStyle name="Normal 3 5 5 2 3 3" xfId="39592" xr:uid="{00000000-0005-0000-0000-00005E970000}"/>
    <cellStyle name="Normal 3 5 5 2 3 3 2" xfId="39593" xr:uid="{00000000-0005-0000-0000-00005F970000}"/>
    <cellStyle name="Normal 3 5 5 2 3 4" xfId="39594" xr:uid="{00000000-0005-0000-0000-000060970000}"/>
    <cellStyle name="Normal 3 5 5 2 4" xfId="39595" xr:uid="{00000000-0005-0000-0000-000061970000}"/>
    <cellStyle name="Normal 3 5 5 2 4 2" xfId="39596" xr:uid="{00000000-0005-0000-0000-000062970000}"/>
    <cellStyle name="Normal 3 5 5 2 4 2 2" xfId="39597" xr:uid="{00000000-0005-0000-0000-000063970000}"/>
    <cellStyle name="Normal 3 5 5 2 4 3" xfId="39598" xr:uid="{00000000-0005-0000-0000-000064970000}"/>
    <cellStyle name="Normal 3 5 5 2 5" xfId="39599" xr:uid="{00000000-0005-0000-0000-000065970000}"/>
    <cellStyle name="Normal 3 5 5 2 5 2" xfId="39600" xr:uid="{00000000-0005-0000-0000-000066970000}"/>
    <cellStyle name="Normal 3 5 5 2 5 2 2" xfId="39601" xr:uid="{00000000-0005-0000-0000-000067970000}"/>
    <cellStyle name="Normal 3 5 5 2 5 3" xfId="39602" xr:uid="{00000000-0005-0000-0000-000068970000}"/>
    <cellStyle name="Normal 3 5 5 2 6" xfId="39603" xr:uid="{00000000-0005-0000-0000-000069970000}"/>
    <cellStyle name="Normal 3 5 5 2 6 2" xfId="39604" xr:uid="{00000000-0005-0000-0000-00006A970000}"/>
    <cellStyle name="Normal 3 5 5 2 6 2 2" xfId="39605" xr:uid="{00000000-0005-0000-0000-00006B970000}"/>
    <cellStyle name="Normal 3 5 5 2 6 3" xfId="39606" xr:uid="{00000000-0005-0000-0000-00006C970000}"/>
    <cellStyle name="Normal 3 5 5 2 7" xfId="39607" xr:uid="{00000000-0005-0000-0000-00006D970000}"/>
    <cellStyle name="Normal 3 5 5 2 7 2" xfId="39608" xr:uid="{00000000-0005-0000-0000-00006E970000}"/>
    <cellStyle name="Normal 3 5 5 2 8" xfId="39609" xr:uid="{00000000-0005-0000-0000-00006F970000}"/>
    <cellStyle name="Normal 3 5 5 2 8 2" xfId="39610" xr:uid="{00000000-0005-0000-0000-000070970000}"/>
    <cellStyle name="Normal 3 5 5 2 9" xfId="39611" xr:uid="{00000000-0005-0000-0000-000071970000}"/>
    <cellStyle name="Normal 3 5 5 3" xfId="39612" xr:uid="{00000000-0005-0000-0000-000072970000}"/>
    <cellStyle name="Normal 3 5 5 3 2" xfId="39613" xr:uid="{00000000-0005-0000-0000-000073970000}"/>
    <cellStyle name="Normal 3 5 5 3 2 2" xfId="39614" xr:uid="{00000000-0005-0000-0000-000074970000}"/>
    <cellStyle name="Normal 3 5 5 3 2 2 2" xfId="39615" xr:uid="{00000000-0005-0000-0000-000075970000}"/>
    <cellStyle name="Normal 3 5 5 3 2 3" xfId="39616" xr:uid="{00000000-0005-0000-0000-000076970000}"/>
    <cellStyle name="Normal 3 5 5 3 3" xfId="39617" xr:uid="{00000000-0005-0000-0000-000077970000}"/>
    <cellStyle name="Normal 3 5 5 3 3 2" xfId="39618" xr:uid="{00000000-0005-0000-0000-000078970000}"/>
    <cellStyle name="Normal 3 5 5 3 3 2 2" xfId="39619" xr:uid="{00000000-0005-0000-0000-000079970000}"/>
    <cellStyle name="Normal 3 5 5 3 3 3" xfId="39620" xr:uid="{00000000-0005-0000-0000-00007A970000}"/>
    <cellStyle name="Normal 3 5 5 3 4" xfId="39621" xr:uid="{00000000-0005-0000-0000-00007B970000}"/>
    <cellStyle name="Normal 3 5 5 3 4 2" xfId="39622" xr:uid="{00000000-0005-0000-0000-00007C970000}"/>
    <cellStyle name="Normal 3 5 5 3 4 2 2" xfId="39623" xr:uid="{00000000-0005-0000-0000-00007D970000}"/>
    <cellStyle name="Normal 3 5 5 3 4 3" xfId="39624" xr:uid="{00000000-0005-0000-0000-00007E970000}"/>
    <cellStyle name="Normal 3 5 5 3 5" xfId="39625" xr:uid="{00000000-0005-0000-0000-00007F970000}"/>
    <cellStyle name="Normal 3 5 5 3 5 2" xfId="39626" xr:uid="{00000000-0005-0000-0000-000080970000}"/>
    <cellStyle name="Normal 3 5 5 3 6" xfId="39627" xr:uid="{00000000-0005-0000-0000-000081970000}"/>
    <cellStyle name="Normal 3 5 5 3 6 2" xfId="39628" xr:uid="{00000000-0005-0000-0000-000082970000}"/>
    <cellStyle name="Normal 3 5 5 3 7" xfId="39629" xr:uid="{00000000-0005-0000-0000-000083970000}"/>
    <cellStyle name="Normal 3 5 5 4" xfId="39630" xr:uid="{00000000-0005-0000-0000-000084970000}"/>
    <cellStyle name="Normal 3 5 5 4 2" xfId="39631" xr:uid="{00000000-0005-0000-0000-000085970000}"/>
    <cellStyle name="Normal 3 5 5 4 2 2" xfId="39632" xr:uid="{00000000-0005-0000-0000-000086970000}"/>
    <cellStyle name="Normal 3 5 5 4 2 2 2" xfId="39633" xr:uid="{00000000-0005-0000-0000-000087970000}"/>
    <cellStyle name="Normal 3 5 5 4 2 3" xfId="39634" xr:uid="{00000000-0005-0000-0000-000088970000}"/>
    <cellStyle name="Normal 3 5 5 4 3" xfId="39635" xr:uid="{00000000-0005-0000-0000-000089970000}"/>
    <cellStyle name="Normal 3 5 5 4 3 2" xfId="39636" xr:uid="{00000000-0005-0000-0000-00008A970000}"/>
    <cellStyle name="Normal 3 5 5 4 4" xfId="39637" xr:uid="{00000000-0005-0000-0000-00008B970000}"/>
    <cellStyle name="Normal 3 5 5 5" xfId="39638" xr:uid="{00000000-0005-0000-0000-00008C970000}"/>
    <cellStyle name="Normal 3 5 5 5 2" xfId="39639" xr:uid="{00000000-0005-0000-0000-00008D970000}"/>
    <cellStyle name="Normal 3 5 5 5 2 2" xfId="39640" xr:uid="{00000000-0005-0000-0000-00008E970000}"/>
    <cellStyle name="Normal 3 5 5 5 3" xfId="39641" xr:uid="{00000000-0005-0000-0000-00008F970000}"/>
    <cellStyle name="Normal 3 5 5 6" xfId="39642" xr:uid="{00000000-0005-0000-0000-000090970000}"/>
    <cellStyle name="Normal 3 5 5 6 2" xfId="39643" xr:uid="{00000000-0005-0000-0000-000091970000}"/>
    <cellStyle name="Normal 3 5 5 6 2 2" xfId="39644" xr:uid="{00000000-0005-0000-0000-000092970000}"/>
    <cellStyle name="Normal 3 5 5 6 3" xfId="39645" xr:uid="{00000000-0005-0000-0000-000093970000}"/>
    <cellStyle name="Normal 3 5 5 7" xfId="39646" xr:uid="{00000000-0005-0000-0000-000094970000}"/>
    <cellStyle name="Normal 3 5 5 7 2" xfId="39647" xr:uid="{00000000-0005-0000-0000-000095970000}"/>
    <cellStyle name="Normal 3 5 5 7 2 2" xfId="39648" xr:uid="{00000000-0005-0000-0000-000096970000}"/>
    <cellStyle name="Normal 3 5 5 7 3" xfId="39649" xr:uid="{00000000-0005-0000-0000-000097970000}"/>
    <cellStyle name="Normal 3 5 5 8" xfId="39650" xr:uid="{00000000-0005-0000-0000-000098970000}"/>
    <cellStyle name="Normal 3 5 5 8 2" xfId="39651" xr:uid="{00000000-0005-0000-0000-000099970000}"/>
    <cellStyle name="Normal 3 5 5 9" xfId="39652" xr:uid="{00000000-0005-0000-0000-00009A970000}"/>
    <cellStyle name="Normal 3 5 5 9 2" xfId="39653" xr:uid="{00000000-0005-0000-0000-00009B970000}"/>
    <cellStyle name="Normal 3 5 6" xfId="39654" xr:uid="{00000000-0005-0000-0000-00009C970000}"/>
    <cellStyle name="Normal 3 5 6 2" xfId="39655" xr:uid="{00000000-0005-0000-0000-00009D970000}"/>
    <cellStyle name="Normal 3 5 6 2 2" xfId="39656" xr:uid="{00000000-0005-0000-0000-00009E970000}"/>
    <cellStyle name="Normal 3 5 6 2 2 2" xfId="39657" xr:uid="{00000000-0005-0000-0000-00009F970000}"/>
    <cellStyle name="Normal 3 5 6 2 2 2 2" xfId="39658" xr:uid="{00000000-0005-0000-0000-0000A0970000}"/>
    <cellStyle name="Normal 3 5 6 2 2 3" xfId="39659" xr:uid="{00000000-0005-0000-0000-0000A1970000}"/>
    <cellStyle name="Normal 3 5 6 2 3" xfId="39660" xr:uid="{00000000-0005-0000-0000-0000A2970000}"/>
    <cellStyle name="Normal 3 5 6 2 3 2" xfId="39661" xr:uid="{00000000-0005-0000-0000-0000A3970000}"/>
    <cellStyle name="Normal 3 5 6 2 3 2 2" xfId="39662" xr:uid="{00000000-0005-0000-0000-0000A4970000}"/>
    <cellStyle name="Normal 3 5 6 2 3 3" xfId="39663" xr:uid="{00000000-0005-0000-0000-0000A5970000}"/>
    <cellStyle name="Normal 3 5 6 2 4" xfId="39664" xr:uid="{00000000-0005-0000-0000-0000A6970000}"/>
    <cellStyle name="Normal 3 5 6 2 4 2" xfId="39665" xr:uid="{00000000-0005-0000-0000-0000A7970000}"/>
    <cellStyle name="Normal 3 5 6 2 4 2 2" xfId="39666" xr:uid="{00000000-0005-0000-0000-0000A8970000}"/>
    <cellStyle name="Normal 3 5 6 2 4 3" xfId="39667" xr:uid="{00000000-0005-0000-0000-0000A9970000}"/>
    <cellStyle name="Normal 3 5 6 2 5" xfId="39668" xr:uid="{00000000-0005-0000-0000-0000AA970000}"/>
    <cellStyle name="Normal 3 5 6 2 5 2" xfId="39669" xr:uid="{00000000-0005-0000-0000-0000AB970000}"/>
    <cellStyle name="Normal 3 5 6 2 6" xfId="39670" xr:uid="{00000000-0005-0000-0000-0000AC970000}"/>
    <cellStyle name="Normal 3 5 6 2 6 2" xfId="39671" xr:uid="{00000000-0005-0000-0000-0000AD970000}"/>
    <cellStyle name="Normal 3 5 6 2 7" xfId="39672" xr:uid="{00000000-0005-0000-0000-0000AE970000}"/>
    <cellStyle name="Normal 3 5 6 3" xfId="39673" xr:uid="{00000000-0005-0000-0000-0000AF970000}"/>
    <cellStyle name="Normal 3 5 6 3 2" xfId="39674" xr:uid="{00000000-0005-0000-0000-0000B0970000}"/>
    <cellStyle name="Normal 3 5 6 3 2 2" xfId="39675" xr:uid="{00000000-0005-0000-0000-0000B1970000}"/>
    <cellStyle name="Normal 3 5 6 3 2 2 2" xfId="39676" xr:uid="{00000000-0005-0000-0000-0000B2970000}"/>
    <cellStyle name="Normal 3 5 6 3 2 3" xfId="39677" xr:uid="{00000000-0005-0000-0000-0000B3970000}"/>
    <cellStyle name="Normal 3 5 6 3 3" xfId="39678" xr:uid="{00000000-0005-0000-0000-0000B4970000}"/>
    <cellStyle name="Normal 3 5 6 3 3 2" xfId="39679" xr:uid="{00000000-0005-0000-0000-0000B5970000}"/>
    <cellStyle name="Normal 3 5 6 3 4" xfId="39680" xr:uid="{00000000-0005-0000-0000-0000B6970000}"/>
    <cellStyle name="Normal 3 5 6 4" xfId="39681" xr:uid="{00000000-0005-0000-0000-0000B7970000}"/>
    <cellStyle name="Normal 3 5 6 4 2" xfId="39682" xr:uid="{00000000-0005-0000-0000-0000B8970000}"/>
    <cellStyle name="Normal 3 5 6 4 2 2" xfId="39683" xr:uid="{00000000-0005-0000-0000-0000B9970000}"/>
    <cellStyle name="Normal 3 5 6 4 3" xfId="39684" xr:uid="{00000000-0005-0000-0000-0000BA970000}"/>
    <cellStyle name="Normal 3 5 6 5" xfId="39685" xr:uid="{00000000-0005-0000-0000-0000BB970000}"/>
    <cellStyle name="Normal 3 5 6 5 2" xfId="39686" xr:uid="{00000000-0005-0000-0000-0000BC970000}"/>
    <cellStyle name="Normal 3 5 6 5 2 2" xfId="39687" xr:uid="{00000000-0005-0000-0000-0000BD970000}"/>
    <cellStyle name="Normal 3 5 6 5 3" xfId="39688" xr:uid="{00000000-0005-0000-0000-0000BE970000}"/>
    <cellStyle name="Normal 3 5 6 6" xfId="39689" xr:uid="{00000000-0005-0000-0000-0000BF970000}"/>
    <cellStyle name="Normal 3 5 6 6 2" xfId="39690" xr:uid="{00000000-0005-0000-0000-0000C0970000}"/>
    <cellStyle name="Normal 3 5 6 6 2 2" xfId="39691" xr:uid="{00000000-0005-0000-0000-0000C1970000}"/>
    <cellStyle name="Normal 3 5 6 6 3" xfId="39692" xr:uid="{00000000-0005-0000-0000-0000C2970000}"/>
    <cellStyle name="Normal 3 5 6 7" xfId="39693" xr:uid="{00000000-0005-0000-0000-0000C3970000}"/>
    <cellStyle name="Normal 3 5 6 7 2" xfId="39694" xr:uid="{00000000-0005-0000-0000-0000C4970000}"/>
    <cellStyle name="Normal 3 5 6 8" xfId="39695" xr:uid="{00000000-0005-0000-0000-0000C5970000}"/>
    <cellStyle name="Normal 3 5 6 8 2" xfId="39696" xr:uid="{00000000-0005-0000-0000-0000C6970000}"/>
    <cellStyle name="Normal 3 5 6 9" xfId="39697" xr:uid="{00000000-0005-0000-0000-0000C7970000}"/>
    <cellStyle name="Normal 3 5 7" xfId="39698" xr:uid="{00000000-0005-0000-0000-0000C8970000}"/>
    <cellStyle name="Normal 3 5 7 2" xfId="39699" xr:uid="{00000000-0005-0000-0000-0000C9970000}"/>
    <cellStyle name="Normal 3 5 7 2 2" xfId="39700" xr:uid="{00000000-0005-0000-0000-0000CA970000}"/>
    <cellStyle name="Normal 3 5 7 2 2 2" xfId="39701" xr:uid="{00000000-0005-0000-0000-0000CB970000}"/>
    <cellStyle name="Normal 3 5 7 2 3" xfId="39702" xr:uid="{00000000-0005-0000-0000-0000CC970000}"/>
    <cellStyle name="Normal 3 5 7 3" xfId="39703" xr:uid="{00000000-0005-0000-0000-0000CD970000}"/>
    <cellStyle name="Normal 3 5 7 3 2" xfId="39704" xr:uid="{00000000-0005-0000-0000-0000CE970000}"/>
    <cellStyle name="Normal 3 5 7 3 2 2" xfId="39705" xr:uid="{00000000-0005-0000-0000-0000CF970000}"/>
    <cellStyle name="Normal 3 5 7 3 3" xfId="39706" xr:uid="{00000000-0005-0000-0000-0000D0970000}"/>
    <cellStyle name="Normal 3 5 7 4" xfId="39707" xr:uid="{00000000-0005-0000-0000-0000D1970000}"/>
    <cellStyle name="Normal 3 5 7 4 2" xfId="39708" xr:uid="{00000000-0005-0000-0000-0000D2970000}"/>
    <cellStyle name="Normal 3 5 7 4 2 2" xfId="39709" xr:uid="{00000000-0005-0000-0000-0000D3970000}"/>
    <cellStyle name="Normal 3 5 7 4 3" xfId="39710" xr:uid="{00000000-0005-0000-0000-0000D4970000}"/>
    <cellStyle name="Normal 3 5 7 5" xfId="39711" xr:uid="{00000000-0005-0000-0000-0000D5970000}"/>
    <cellStyle name="Normal 3 5 7 5 2" xfId="39712" xr:uid="{00000000-0005-0000-0000-0000D6970000}"/>
    <cellStyle name="Normal 3 5 7 6" xfId="39713" xr:uid="{00000000-0005-0000-0000-0000D7970000}"/>
    <cellStyle name="Normal 3 5 7 6 2" xfId="39714" xr:uid="{00000000-0005-0000-0000-0000D8970000}"/>
    <cellStyle name="Normal 3 5 7 7" xfId="39715" xr:uid="{00000000-0005-0000-0000-0000D9970000}"/>
    <cellStyle name="Normal 3 5 8" xfId="39716" xr:uid="{00000000-0005-0000-0000-0000DA970000}"/>
    <cellStyle name="Normal 3 5 8 2" xfId="39717" xr:uid="{00000000-0005-0000-0000-0000DB970000}"/>
    <cellStyle name="Normal 3 5 8 2 2" xfId="39718" xr:uid="{00000000-0005-0000-0000-0000DC970000}"/>
    <cellStyle name="Normal 3 5 8 2 2 2" xfId="39719" xr:uid="{00000000-0005-0000-0000-0000DD970000}"/>
    <cellStyle name="Normal 3 5 8 2 3" xfId="39720" xr:uid="{00000000-0005-0000-0000-0000DE970000}"/>
    <cellStyle name="Normal 3 5 8 3" xfId="39721" xr:uid="{00000000-0005-0000-0000-0000DF970000}"/>
    <cellStyle name="Normal 3 5 8 3 2" xfId="39722" xr:uid="{00000000-0005-0000-0000-0000E0970000}"/>
    <cellStyle name="Normal 3 5 8 4" xfId="39723" xr:uid="{00000000-0005-0000-0000-0000E1970000}"/>
    <cellStyle name="Normal 3 5 9" xfId="39724" xr:uid="{00000000-0005-0000-0000-0000E2970000}"/>
    <cellStyle name="Normal 3 5 9 2" xfId="39725" xr:uid="{00000000-0005-0000-0000-0000E3970000}"/>
    <cellStyle name="Normal 3 5 9 2 2" xfId="39726" xr:uid="{00000000-0005-0000-0000-0000E4970000}"/>
    <cellStyle name="Normal 3 5 9 3" xfId="39727" xr:uid="{00000000-0005-0000-0000-0000E5970000}"/>
    <cellStyle name="Normal 3 6" xfId="39728" xr:uid="{00000000-0005-0000-0000-0000E6970000}"/>
    <cellStyle name="Normal 3 7" xfId="39729" xr:uid="{00000000-0005-0000-0000-0000E7970000}"/>
    <cellStyle name="Normal 3 8" xfId="39730" xr:uid="{00000000-0005-0000-0000-0000E8970000}"/>
    <cellStyle name="Normal 3 8 10" xfId="39731" xr:uid="{00000000-0005-0000-0000-0000E9970000}"/>
    <cellStyle name="Normal 3 8 10 2" xfId="39732" xr:uid="{00000000-0005-0000-0000-0000EA970000}"/>
    <cellStyle name="Normal 3 8 11" xfId="39733" xr:uid="{00000000-0005-0000-0000-0000EB970000}"/>
    <cellStyle name="Normal 3 8 2" xfId="39734" xr:uid="{00000000-0005-0000-0000-0000EC970000}"/>
    <cellStyle name="Normal 3 8 2 10" xfId="39735" xr:uid="{00000000-0005-0000-0000-0000ED970000}"/>
    <cellStyle name="Normal 3 8 2 2" xfId="39736" xr:uid="{00000000-0005-0000-0000-0000EE970000}"/>
    <cellStyle name="Normal 3 8 2 2 2" xfId="39737" xr:uid="{00000000-0005-0000-0000-0000EF970000}"/>
    <cellStyle name="Normal 3 8 2 2 2 2" xfId="39738" xr:uid="{00000000-0005-0000-0000-0000F0970000}"/>
    <cellStyle name="Normal 3 8 2 2 2 2 2" xfId="39739" xr:uid="{00000000-0005-0000-0000-0000F1970000}"/>
    <cellStyle name="Normal 3 8 2 2 2 2 2 2" xfId="39740" xr:uid="{00000000-0005-0000-0000-0000F2970000}"/>
    <cellStyle name="Normal 3 8 2 2 2 2 3" xfId="39741" xr:uid="{00000000-0005-0000-0000-0000F3970000}"/>
    <cellStyle name="Normal 3 8 2 2 2 3" xfId="39742" xr:uid="{00000000-0005-0000-0000-0000F4970000}"/>
    <cellStyle name="Normal 3 8 2 2 2 3 2" xfId="39743" xr:uid="{00000000-0005-0000-0000-0000F5970000}"/>
    <cellStyle name="Normal 3 8 2 2 2 3 2 2" xfId="39744" xr:uid="{00000000-0005-0000-0000-0000F6970000}"/>
    <cellStyle name="Normal 3 8 2 2 2 3 3" xfId="39745" xr:uid="{00000000-0005-0000-0000-0000F7970000}"/>
    <cellStyle name="Normal 3 8 2 2 2 4" xfId="39746" xr:uid="{00000000-0005-0000-0000-0000F8970000}"/>
    <cellStyle name="Normal 3 8 2 2 2 4 2" xfId="39747" xr:uid="{00000000-0005-0000-0000-0000F9970000}"/>
    <cellStyle name="Normal 3 8 2 2 2 4 2 2" xfId="39748" xr:uid="{00000000-0005-0000-0000-0000FA970000}"/>
    <cellStyle name="Normal 3 8 2 2 2 4 3" xfId="39749" xr:uid="{00000000-0005-0000-0000-0000FB970000}"/>
    <cellStyle name="Normal 3 8 2 2 2 5" xfId="39750" xr:uid="{00000000-0005-0000-0000-0000FC970000}"/>
    <cellStyle name="Normal 3 8 2 2 2 5 2" xfId="39751" xr:uid="{00000000-0005-0000-0000-0000FD970000}"/>
    <cellStyle name="Normal 3 8 2 2 2 6" xfId="39752" xr:uid="{00000000-0005-0000-0000-0000FE970000}"/>
    <cellStyle name="Normal 3 8 2 2 2 6 2" xfId="39753" xr:uid="{00000000-0005-0000-0000-0000FF970000}"/>
    <cellStyle name="Normal 3 8 2 2 2 7" xfId="39754" xr:uid="{00000000-0005-0000-0000-000000980000}"/>
    <cellStyle name="Normal 3 8 2 2 3" xfId="39755" xr:uid="{00000000-0005-0000-0000-000001980000}"/>
    <cellStyle name="Normal 3 8 2 2 3 2" xfId="39756" xr:uid="{00000000-0005-0000-0000-000002980000}"/>
    <cellStyle name="Normal 3 8 2 2 3 2 2" xfId="39757" xr:uid="{00000000-0005-0000-0000-000003980000}"/>
    <cellStyle name="Normal 3 8 2 2 3 2 2 2" xfId="39758" xr:uid="{00000000-0005-0000-0000-000004980000}"/>
    <cellStyle name="Normal 3 8 2 2 3 2 3" xfId="39759" xr:uid="{00000000-0005-0000-0000-000005980000}"/>
    <cellStyle name="Normal 3 8 2 2 3 3" xfId="39760" xr:uid="{00000000-0005-0000-0000-000006980000}"/>
    <cellStyle name="Normal 3 8 2 2 3 3 2" xfId="39761" xr:uid="{00000000-0005-0000-0000-000007980000}"/>
    <cellStyle name="Normal 3 8 2 2 3 4" xfId="39762" xr:uid="{00000000-0005-0000-0000-000008980000}"/>
    <cellStyle name="Normal 3 8 2 2 4" xfId="39763" xr:uid="{00000000-0005-0000-0000-000009980000}"/>
    <cellStyle name="Normal 3 8 2 2 4 2" xfId="39764" xr:uid="{00000000-0005-0000-0000-00000A980000}"/>
    <cellStyle name="Normal 3 8 2 2 4 2 2" xfId="39765" xr:uid="{00000000-0005-0000-0000-00000B980000}"/>
    <cellStyle name="Normal 3 8 2 2 4 3" xfId="39766" xr:uid="{00000000-0005-0000-0000-00000C980000}"/>
    <cellStyle name="Normal 3 8 2 2 5" xfId="39767" xr:uid="{00000000-0005-0000-0000-00000D980000}"/>
    <cellStyle name="Normal 3 8 2 2 5 2" xfId="39768" xr:uid="{00000000-0005-0000-0000-00000E980000}"/>
    <cellStyle name="Normal 3 8 2 2 5 2 2" xfId="39769" xr:uid="{00000000-0005-0000-0000-00000F980000}"/>
    <cellStyle name="Normal 3 8 2 2 5 3" xfId="39770" xr:uid="{00000000-0005-0000-0000-000010980000}"/>
    <cellStyle name="Normal 3 8 2 2 6" xfId="39771" xr:uid="{00000000-0005-0000-0000-000011980000}"/>
    <cellStyle name="Normal 3 8 2 2 6 2" xfId="39772" xr:uid="{00000000-0005-0000-0000-000012980000}"/>
    <cellStyle name="Normal 3 8 2 2 6 2 2" xfId="39773" xr:uid="{00000000-0005-0000-0000-000013980000}"/>
    <cellStyle name="Normal 3 8 2 2 6 3" xfId="39774" xr:uid="{00000000-0005-0000-0000-000014980000}"/>
    <cellStyle name="Normal 3 8 2 2 7" xfId="39775" xr:uid="{00000000-0005-0000-0000-000015980000}"/>
    <cellStyle name="Normal 3 8 2 2 7 2" xfId="39776" xr:uid="{00000000-0005-0000-0000-000016980000}"/>
    <cellStyle name="Normal 3 8 2 2 8" xfId="39777" xr:uid="{00000000-0005-0000-0000-000017980000}"/>
    <cellStyle name="Normal 3 8 2 2 8 2" xfId="39778" xr:uid="{00000000-0005-0000-0000-000018980000}"/>
    <cellStyle name="Normal 3 8 2 2 9" xfId="39779" xr:uid="{00000000-0005-0000-0000-000019980000}"/>
    <cellStyle name="Normal 3 8 2 3" xfId="39780" xr:uid="{00000000-0005-0000-0000-00001A980000}"/>
    <cellStyle name="Normal 3 8 2 3 2" xfId="39781" xr:uid="{00000000-0005-0000-0000-00001B980000}"/>
    <cellStyle name="Normal 3 8 2 3 2 2" xfId="39782" xr:uid="{00000000-0005-0000-0000-00001C980000}"/>
    <cellStyle name="Normal 3 8 2 3 2 2 2" xfId="39783" xr:uid="{00000000-0005-0000-0000-00001D980000}"/>
    <cellStyle name="Normal 3 8 2 3 2 3" xfId="39784" xr:uid="{00000000-0005-0000-0000-00001E980000}"/>
    <cellStyle name="Normal 3 8 2 3 3" xfId="39785" xr:uid="{00000000-0005-0000-0000-00001F980000}"/>
    <cellStyle name="Normal 3 8 2 3 3 2" xfId="39786" xr:uid="{00000000-0005-0000-0000-000020980000}"/>
    <cellStyle name="Normal 3 8 2 3 3 2 2" xfId="39787" xr:uid="{00000000-0005-0000-0000-000021980000}"/>
    <cellStyle name="Normal 3 8 2 3 3 3" xfId="39788" xr:uid="{00000000-0005-0000-0000-000022980000}"/>
    <cellStyle name="Normal 3 8 2 3 4" xfId="39789" xr:uid="{00000000-0005-0000-0000-000023980000}"/>
    <cellStyle name="Normal 3 8 2 3 4 2" xfId="39790" xr:uid="{00000000-0005-0000-0000-000024980000}"/>
    <cellStyle name="Normal 3 8 2 3 4 2 2" xfId="39791" xr:uid="{00000000-0005-0000-0000-000025980000}"/>
    <cellStyle name="Normal 3 8 2 3 4 3" xfId="39792" xr:uid="{00000000-0005-0000-0000-000026980000}"/>
    <cellStyle name="Normal 3 8 2 3 5" xfId="39793" xr:uid="{00000000-0005-0000-0000-000027980000}"/>
    <cellStyle name="Normal 3 8 2 3 5 2" xfId="39794" xr:uid="{00000000-0005-0000-0000-000028980000}"/>
    <cellStyle name="Normal 3 8 2 3 6" xfId="39795" xr:uid="{00000000-0005-0000-0000-000029980000}"/>
    <cellStyle name="Normal 3 8 2 3 6 2" xfId="39796" xr:uid="{00000000-0005-0000-0000-00002A980000}"/>
    <cellStyle name="Normal 3 8 2 3 7" xfId="39797" xr:uid="{00000000-0005-0000-0000-00002B980000}"/>
    <cellStyle name="Normal 3 8 2 4" xfId="39798" xr:uid="{00000000-0005-0000-0000-00002C980000}"/>
    <cellStyle name="Normal 3 8 2 4 2" xfId="39799" xr:uid="{00000000-0005-0000-0000-00002D980000}"/>
    <cellStyle name="Normal 3 8 2 4 2 2" xfId="39800" xr:uid="{00000000-0005-0000-0000-00002E980000}"/>
    <cellStyle name="Normal 3 8 2 4 2 2 2" xfId="39801" xr:uid="{00000000-0005-0000-0000-00002F980000}"/>
    <cellStyle name="Normal 3 8 2 4 2 3" xfId="39802" xr:uid="{00000000-0005-0000-0000-000030980000}"/>
    <cellStyle name="Normal 3 8 2 4 3" xfId="39803" xr:uid="{00000000-0005-0000-0000-000031980000}"/>
    <cellStyle name="Normal 3 8 2 4 3 2" xfId="39804" xr:uid="{00000000-0005-0000-0000-000032980000}"/>
    <cellStyle name="Normal 3 8 2 4 4" xfId="39805" xr:uid="{00000000-0005-0000-0000-000033980000}"/>
    <cellStyle name="Normal 3 8 2 5" xfId="39806" xr:uid="{00000000-0005-0000-0000-000034980000}"/>
    <cellStyle name="Normal 3 8 2 5 2" xfId="39807" xr:uid="{00000000-0005-0000-0000-000035980000}"/>
    <cellStyle name="Normal 3 8 2 5 2 2" xfId="39808" xr:uid="{00000000-0005-0000-0000-000036980000}"/>
    <cellStyle name="Normal 3 8 2 5 3" xfId="39809" xr:uid="{00000000-0005-0000-0000-000037980000}"/>
    <cellStyle name="Normal 3 8 2 6" xfId="39810" xr:uid="{00000000-0005-0000-0000-000038980000}"/>
    <cellStyle name="Normal 3 8 2 6 2" xfId="39811" xr:uid="{00000000-0005-0000-0000-000039980000}"/>
    <cellStyle name="Normal 3 8 2 6 2 2" xfId="39812" xr:uid="{00000000-0005-0000-0000-00003A980000}"/>
    <cellStyle name="Normal 3 8 2 6 3" xfId="39813" xr:uid="{00000000-0005-0000-0000-00003B980000}"/>
    <cellStyle name="Normal 3 8 2 7" xfId="39814" xr:uid="{00000000-0005-0000-0000-00003C980000}"/>
    <cellStyle name="Normal 3 8 2 7 2" xfId="39815" xr:uid="{00000000-0005-0000-0000-00003D980000}"/>
    <cellStyle name="Normal 3 8 2 7 2 2" xfId="39816" xr:uid="{00000000-0005-0000-0000-00003E980000}"/>
    <cellStyle name="Normal 3 8 2 7 3" xfId="39817" xr:uid="{00000000-0005-0000-0000-00003F980000}"/>
    <cellStyle name="Normal 3 8 2 8" xfId="39818" xr:uid="{00000000-0005-0000-0000-000040980000}"/>
    <cellStyle name="Normal 3 8 2 8 2" xfId="39819" xr:uid="{00000000-0005-0000-0000-000041980000}"/>
    <cellStyle name="Normal 3 8 2 9" xfId="39820" xr:uid="{00000000-0005-0000-0000-000042980000}"/>
    <cellStyle name="Normal 3 8 2 9 2" xfId="39821" xr:uid="{00000000-0005-0000-0000-000043980000}"/>
    <cellStyle name="Normal 3 8 3" xfId="39822" xr:uid="{00000000-0005-0000-0000-000044980000}"/>
    <cellStyle name="Normal 3 8 3 2" xfId="39823" xr:uid="{00000000-0005-0000-0000-000045980000}"/>
    <cellStyle name="Normal 3 8 3 2 2" xfId="39824" xr:uid="{00000000-0005-0000-0000-000046980000}"/>
    <cellStyle name="Normal 3 8 3 2 2 2" xfId="39825" xr:uid="{00000000-0005-0000-0000-000047980000}"/>
    <cellStyle name="Normal 3 8 3 2 2 2 2" xfId="39826" xr:uid="{00000000-0005-0000-0000-000048980000}"/>
    <cellStyle name="Normal 3 8 3 2 2 3" xfId="39827" xr:uid="{00000000-0005-0000-0000-000049980000}"/>
    <cellStyle name="Normal 3 8 3 2 3" xfId="39828" xr:uid="{00000000-0005-0000-0000-00004A980000}"/>
    <cellStyle name="Normal 3 8 3 2 3 2" xfId="39829" xr:uid="{00000000-0005-0000-0000-00004B980000}"/>
    <cellStyle name="Normal 3 8 3 2 3 2 2" xfId="39830" xr:uid="{00000000-0005-0000-0000-00004C980000}"/>
    <cellStyle name="Normal 3 8 3 2 3 3" xfId="39831" xr:uid="{00000000-0005-0000-0000-00004D980000}"/>
    <cellStyle name="Normal 3 8 3 2 4" xfId="39832" xr:uid="{00000000-0005-0000-0000-00004E980000}"/>
    <cellStyle name="Normal 3 8 3 2 4 2" xfId="39833" xr:uid="{00000000-0005-0000-0000-00004F980000}"/>
    <cellStyle name="Normal 3 8 3 2 4 2 2" xfId="39834" xr:uid="{00000000-0005-0000-0000-000050980000}"/>
    <cellStyle name="Normal 3 8 3 2 4 3" xfId="39835" xr:uid="{00000000-0005-0000-0000-000051980000}"/>
    <cellStyle name="Normal 3 8 3 2 5" xfId="39836" xr:uid="{00000000-0005-0000-0000-000052980000}"/>
    <cellStyle name="Normal 3 8 3 2 5 2" xfId="39837" xr:uid="{00000000-0005-0000-0000-000053980000}"/>
    <cellStyle name="Normal 3 8 3 2 6" xfId="39838" xr:uid="{00000000-0005-0000-0000-000054980000}"/>
    <cellStyle name="Normal 3 8 3 2 6 2" xfId="39839" xr:uid="{00000000-0005-0000-0000-000055980000}"/>
    <cellStyle name="Normal 3 8 3 2 7" xfId="39840" xr:uid="{00000000-0005-0000-0000-000056980000}"/>
    <cellStyle name="Normal 3 8 3 3" xfId="39841" xr:uid="{00000000-0005-0000-0000-000057980000}"/>
    <cellStyle name="Normal 3 8 3 3 2" xfId="39842" xr:uid="{00000000-0005-0000-0000-000058980000}"/>
    <cellStyle name="Normal 3 8 3 3 2 2" xfId="39843" xr:uid="{00000000-0005-0000-0000-000059980000}"/>
    <cellStyle name="Normal 3 8 3 3 2 2 2" xfId="39844" xr:uid="{00000000-0005-0000-0000-00005A980000}"/>
    <cellStyle name="Normal 3 8 3 3 2 3" xfId="39845" xr:uid="{00000000-0005-0000-0000-00005B980000}"/>
    <cellStyle name="Normal 3 8 3 3 3" xfId="39846" xr:uid="{00000000-0005-0000-0000-00005C980000}"/>
    <cellStyle name="Normal 3 8 3 3 3 2" xfId="39847" xr:uid="{00000000-0005-0000-0000-00005D980000}"/>
    <cellStyle name="Normal 3 8 3 3 4" xfId="39848" xr:uid="{00000000-0005-0000-0000-00005E980000}"/>
    <cellStyle name="Normal 3 8 3 4" xfId="39849" xr:uid="{00000000-0005-0000-0000-00005F980000}"/>
    <cellStyle name="Normal 3 8 3 4 2" xfId="39850" xr:uid="{00000000-0005-0000-0000-000060980000}"/>
    <cellStyle name="Normal 3 8 3 4 2 2" xfId="39851" xr:uid="{00000000-0005-0000-0000-000061980000}"/>
    <cellStyle name="Normal 3 8 3 4 3" xfId="39852" xr:uid="{00000000-0005-0000-0000-000062980000}"/>
    <cellStyle name="Normal 3 8 3 5" xfId="39853" xr:uid="{00000000-0005-0000-0000-000063980000}"/>
    <cellStyle name="Normal 3 8 3 5 2" xfId="39854" xr:uid="{00000000-0005-0000-0000-000064980000}"/>
    <cellStyle name="Normal 3 8 3 5 2 2" xfId="39855" xr:uid="{00000000-0005-0000-0000-000065980000}"/>
    <cellStyle name="Normal 3 8 3 5 3" xfId="39856" xr:uid="{00000000-0005-0000-0000-000066980000}"/>
    <cellStyle name="Normal 3 8 3 6" xfId="39857" xr:uid="{00000000-0005-0000-0000-000067980000}"/>
    <cellStyle name="Normal 3 8 3 6 2" xfId="39858" xr:uid="{00000000-0005-0000-0000-000068980000}"/>
    <cellStyle name="Normal 3 8 3 6 2 2" xfId="39859" xr:uid="{00000000-0005-0000-0000-000069980000}"/>
    <cellStyle name="Normal 3 8 3 6 3" xfId="39860" xr:uid="{00000000-0005-0000-0000-00006A980000}"/>
    <cellStyle name="Normal 3 8 3 7" xfId="39861" xr:uid="{00000000-0005-0000-0000-00006B980000}"/>
    <cellStyle name="Normal 3 8 3 7 2" xfId="39862" xr:uid="{00000000-0005-0000-0000-00006C980000}"/>
    <cellStyle name="Normal 3 8 3 8" xfId="39863" xr:uid="{00000000-0005-0000-0000-00006D980000}"/>
    <cellStyle name="Normal 3 8 3 8 2" xfId="39864" xr:uid="{00000000-0005-0000-0000-00006E980000}"/>
    <cellStyle name="Normal 3 8 3 9" xfId="39865" xr:uid="{00000000-0005-0000-0000-00006F980000}"/>
    <cellStyle name="Normal 3 8 4" xfId="39866" xr:uid="{00000000-0005-0000-0000-000070980000}"/>
    <cellStyle name="Normal 3 8 4 2" xfId="39867" xr:uid="{00000000-0005-0000-0000-000071980000}"/>
    <cellStyle name="Normal 3 8 4 2 2" xfId="39868" xr:uid="{00000000-0005-0000-0000-000072980000}"/>
    <cellStyle name="Normal 3 8 4 2 2 2" xfId="39869" xr:uid="{00000000-0005-0000-0000-000073980000}"/>
    <cellStyle name="Normal 3 8 4 2 3" xfId="39870" xr:uid="{00000000-0005-0000-0000-000074980000}"/>
    <cellStyle name="Normal 3 8 4 3" xfId="39871" xr:uid="{00000000-0005-0000-0000-000075980000}"/>
    <cellStyle name="Normal 3 8 4 3 2" xfId="39872" xr:uid="{00000000-0005-0000-0000-000076980000}"/>
    <cellStyle name="Normal 3 8 4 3 2 2" xfId="39873" xr:uid="{00000000-0005-0000-0000-000077980000}"/>
    <cellStyle name="Normal 3 8 4 3 3" xfId="39874" xr:uid="{00000000-0005-0000-0000-000078980000}"/>
    <cellStyle name="Normal 3 8 4 4" xfId="39875" xr:uid="{00000000-0005-0000-0000-000079980000}"/>
    <cellStyle name="Normal 3 8 4 4 2" xfId="39876" xr:uid="{00000000-0005-0000-0000-00007A980000}"/>
    <cellStyle name="Normal 3 8 4 4 2 2" xfId="39877" xr:uid="{00000000-0005-0000-0000-00007B980000}"/>
    <cellStyle name="Normal 3 8 4 4 3" xfId="39878" xr:uid="{00000000-0005-0000-0000-00007C980000}"/>
    <cellStyle name="Normal 3 8 4 5" xfId="39879" xr:uid="{00000000-0005-0000-0000-00007D980000}"/>
    <cellStyle name="Normal 3 8 4 5 2" xfId="39880" xr:uid="{00000000-0005-0000-0000-00007E980000}"/>
    <cellStyle name="Normal 3 8 4 6" xfId="39881" xr:uid="{00000000-0005-0000-0000-00007F980000}"/>
    <cellStyle name="Normal 3 8 4 6 2" xfId="39882" xr:uid="{00000000-0005-0000-0000-000080980000}"/>
    <cellStyle name="Normal 3 8 4 7" xfId="39883" xr:uid="{00000000-0005-0000-0000-000081980000}"/>
    <cellStyle name="Normal 3 8 5" xfId="39884" xr:uid="{00000000-0005-0000-0000-000082980000}"/>
    <cellStyle name="Normal 3 8 5 2" xfId="39885" xr:uid="{00000000-0005-0000-0000-000083980000}"/>
    <cellStyle name="Normal 3 8 5 2 2" xfId="39886" xr:uid="{00000000-0005-0000-0000-000084980000}"/>
    <cellStyle name="Normal 3 8 5 2 2 2" xfId="39887" xr:uid="{00000000-0005-0000-0000-000085980000}"/>
    <cellStyle name="Normal 3 8 5 2 3" xfId="39888" xr:uid="{00000000-0005-0000-0000-000086980000}"/>
    <cellStyle name="Normal 3 8 5 3" xfId="39889" xr:uid="{00000000-0005-0000-0000-000087980000}"/>
    <cellStyle name="Normal 3 8 5 3 2" xfId="39890" xr:uid="{00000000-0005-0000-0000-000088980000}"/>
    <cellStyle name="Normal 3 8 5 4" xfId="39891" xr:uid="{00000000-0005-0000-0000-000089980000}"/>
    <cellStyle name="Normal 3 8 6" xfId="39892" xr:uid="{00000000-0005-0000-0000-00008A980000}"/>
    <cellStyle name="Normal 3 8 6 2" xfId="39893" xr:uid="{00000000-0005-0000-0000-00008B980000}"/>
    <cellStyle name="Normal 3 8 6 2 2" xfId="39894" xr:uid="{00000000-0005-0000-0000-00008C980000}"/>
    <cellStyle name="Normal 3 8 6 3" xfId="39895" xr:uid="{00000000-0005-0000-0000-00008D980000}"/>
    <cellStyle name="Normal 3 8 7" xfId="39896" xr:uid="{00000000-0005-0000-0000-00008E980000}"/>
    <cellStyle name="Normal 3 8 7 2" xfId="39897" xr:uid="{00000000-0005-0000-0000-00008F980000}"/>
    <cellStyle name="Normal 3 8 7 2 2" xfId="39898" xr:uid="{00000000-0005-0000-0000-000090980000}"/>
    <cellStyle name="Normal 3 8 7 3" xfId="39899" xr:uid="{00000000-0005-0000-0000-000091980000}"/>
    <cellStyle name="Normal 3 8 8" xfId="39900" xr:uid="{00000000-0005-0000-0000-000092980000}"/>
    <cellStyle name="Normal 3 8 8 2" xfId="39901" xr:uid="{00000000-0005-0000-0000-000093980000}"/>
    <cellStyle name="Normal 3 8 8 2 2" xfId="39902" xr:uid="{00000000-0005-0000-0000-000094980000}"/>
    <cellStyle name="Normal 3 8 8 3" xfId="39903" xr:uid="{00000000-0005-0000-0000-000095980000}"/>
    <cellStyle name="Normal 3 8 9" xfId="39904" xr:uid="{00000000-0005-0000-0000-000096980000}"/>
    <cellStyle name="Normal 3 8 9 2" xfId="39905" xr:uid="{00000000-0005-0000-0000-000097980000}"/>
    <cellStyle name="Normal 3 9" xfId="39906" xr:uid="{00000000-0005-0000-0000-000098980000}"/>
    <cellStyle name="Normal 3 9 10" xfId="39907" xr:uid="{00000000-0005-0000-0000-000099980000}"/>
    <cellStyle name="Normal 3 9 10 2" xfId="39908" xr:uid="{00000000-0005-0000-0000-00009A980000}"/>
    <cellStyle name="Normal 3 9 11" xfId="39909" xr:uid="{00000000-0005-0000-0000-00009B980000}"/>
    <cellStyle name="Normal 3 9 2" xfId="39910" xr:uid="{00000000-0005-0000-0000-00009C980000}"/>
    <cellStyle name="Normal 3 9 2 10" xfId="39911" xr:uid="{00000000-0005-0000-0000-00009D980000}"/>
    <cellStyle name="Normal 3 9 2 2" xfId="39912" xr:uid="{00000000-0005-0000-0000-00009E980000}"/>
    <cellStyle name="Normal 3 9 2 2 2" xfId="39913" xr:uid="{00000000-0005-0000-0000-00009F980000}"/>
    <cellStyle name="Normal 3 9 2 2 2 2" xfId="39914" xr:uid="{00000000-0005-0000-0000-0000A0980000}"/>
    <cellStyle name="Normal 3 9 2 2 2 2 2" xfId="39915" xr:uid="{00000000-0005-0000-0000-0000A1980000}"/>
    <cellStyle name="Normal 3 9 2 2 2 2 2 2" xfId="39916" xr:uid="{00000000-0005-0000-0000-0000A2980000}"/>
    <cellStyle name="Normal 3 9 2 2 2 2 3" xfId="39917" xr:uid="{00000000-0005-0000-0000-0000A3980000}"/>
    <cellStyle name="Normal 3 9 2 2 2 3" xfId="39918" xr:uid="{00000000-0005-0000-0000-0000A4980000}"/>
    <cellStyle name="Normal 3 9 2 2 2 3 2" xfId="39919" xr:uid="{00000000-0005-0000-0000-0000A5980000}"/>
    <cellStyle name="Normal 3 9 2 2 2 3 2 2" xfId="39920" xr:uid="{00000000-0005-0000-0000-0000A6980000}"/>
    <cellStyle name="Normal 3 9 2 2 2 3 3" xfId="39921" xr:uid="{00000000-0005-0000-0000-0000A7980000}"/>
    <cellStyle name="Normal 3 9 2 2 2 4" xfId="39922" xr:uid="{00000000-0005-0000-0000-0000A8980000}"/>
    <cellStyle name="Normal 3 9 2 2 2 4 2" xfId="39923" xr:uid="{00000000-0005-0000-0000-0000A9980000}"/>
    <cellStyle name="Normal 3 9 2 2 2 4 2 2" xfId="39924" xr:uid="{00000000-0005-0000-0000-0000AA980000}"/>
    <cellStyle name="Normal 3 9 2 2 2 4 3" xfId="39925" xr:uid="{00000000-0005-0000-0000-0000AB980000}"/>
    <cellStyle name="Normal 3 9 2 2 2 5" xfId="39926" xr:uid="{00000000-0005-0000-0000-0000AC980000}"/>
    <cellStyle name="Normal 3 9 2 2 2 5 2" xfId="39927" xr:uid="{00000000-0005-0000-0000-0000AD980000}"/>
    <cellStyle name="Normal 3 9 2 2 2 6" xfId="39928" xr:uid="{00000000-0005-0000-0000-0000AE980000}"/>
    <cellStyle name="Normal 3 9 2 2 2 6 2" xfId="39929" xr:uid="{00000000-0005-0000-0000-0000AF980000}"/>
    <cellStyle name="Normal 3 9 2 2 2 7" xfId="39930" xr:uid="{00000000-0005-0000-0000-0000B0980000}"/>
    <cellStyle name="Normal 3 9 2 2 3" xfId="39931" xr:uid="{00000000-0005-0000-0000-0000B1980000}"/>
    <cellStyle name="Normal 3 9 2 2 3 2" xfId="39932" xr:uid="{00000000-0005-0000-0000-0000B2980000}"/>
    <cellStyle name="Normal 3 9 2 2 3 2 2" xfId="39933" xr:uid="{00000000-0005-0000-0000-0000B3980000}"/>
    <cellStyle name="Normal 3 9 2 2 3 2 2 2" xfId="39934" xr:uid="{00000000-0005-0000-0000-0000B4980000}"/>
    <cellStyle name="Normal 3 9 2 2 3 2 3" xfId="39935" xr:uid="{00000000-0005-0000-0000-0000B5980000}"/>
    <cellStyle name="Normal 3 9 2 2 3 3" xfId="39936" xr:uid="{00000000-0005-0000-0000-0000B6980000}"/>
    <cellStyle name="Normal 3 9 2 2 3 3 2" xfId="39937" xr:uid="{00000000-0005-0000-0000-0000B7980000}"/>
    <cellStyle name="Normal 3 9 2 2 3 4" xfId="39938" xr:uid="{00000000-0005-0000-0000-0000B8980000}"/>
    <cellStyle name="Normal 3 9 2 2 4" xfId="39939" xr:uid="{00000000-0005-0000-0000-0000B9980000}"/>
    <cellStyle name="Normal 3 9 2 2 4 2" xfId="39940" xr:uid="{00000000-0005-0000-0000-0000BA980000}"/>
    <cellStyle name="Normal 3 9 2 2 4 2 2" xfId="39941" xr:uid="{00000000-0005-0000-0000-0000BB980000}"/>
    <cellStyle name="Normal 3 9 2 2 4 3" xfId="39942" xr:uid="{00000000-0005-0000-0000-0000BC980000}"/>
    <cellStyle name="Normal 3 9 2 2 5" xfId="39943" xr:uid="{00000000-0005-0000-0000-0000BD980000}"/>
    <cellStyle name="Normal 3 9 2 2 5 2" xfId="39944" xr:uid="{00000000-0005-0000-0000-0000BE980000}"/>
    <cellStyle name="Normal 3 9 2 2 5 2 2" xfId="39945" xr:uid="{00000000-0005-0000-0000-0000BF980000}"/>
    <cellStyle name="Normal 3 9 2 2 5 3" xfId="39946" xr:uid="{00000000-0005-0000-0000-0000C0980000}"/>
    <cellStyle name="Normal 3 9 2 2 6" xfId="39947" xr:uid="{00000000-0005-0000-0000-0000C1980000}"/>
    <cellStyle name="Normal 3 9 2 2 6 2" xfId="39948" xr:uid="{00000000-0005-0000-0000-0000C2980000}"/>
    <cellStyle name="Normal 3 9 2 2 6 2 2" xfId="39949" xr:uid="{00000000-0005-0000-0000-0000C3980000}"/>
    <cellStyle name="Normal 3 9 2 2 6 3" xfId="39950" xr:uid="{00000000-0005-0000-0000-0000C4980000}"/>
    <cellStyle name="Normal 3 9 2 2 7" xfId="39951" xr:uid="{00000000-0005-0000-0000-0000C5980000}"/>
    <cellStyle name="Normal 3 9 2 2 7 2" xfId="39952" xr:uid="{00000000-0005-0000-0000-0000C6980000}"/>
    <cellStyle name="Normal 3 9 2 2 8" xfId="39953" xr:uid="{00000000-0005-0000-0000-0000C7980000}"/>
    <cellStyle name="Normal 3 9 2 2 8 2" xfId="39954" xr:uid="{00000000-0005-0000-0000-0000C8980000}"/>
    <cellStyle name="Normal 3 9 2 2 9" xfId="39955" xr:uid="{00000000-0005-0000-0000-0000C9980000}"/>
    <cellStyle name="Normal 3 9 2 3" xfId="39956" xr:uid="{00000000-0005-0000-0000-0000CA980000}"/>
    <cellStyle name="Normal 3 9 2 3 2" xfId="39957" xr:uid="{00000000-0005-0000-0000-0000CB980000}"/>
    <cellStyle name="Normal 3 9 2 3 2 2" xfId="39958" xr:uid="{00000000-0005-0000-0000-0000CC980000}"/>
    <cellStyle name="Normal 3 9 2 3 2 2 2" xfId="39959" xr:uid="{00000000-0005-0000-0000-0000CD980000}"/>
    <cellStyle name="Normal 3 9 2 3 2 3" xfId="39960" xr:uid="{00000000-0005-0000-0000-0000CE980000}"/>
    <cellStyle name="Normal 3 9 2 3 3" xfId="39961" xr:uid="{00000000-0005-0000-0000-0000CF980000}"/>
    <cellStyle name="Normal 3 9 2 3 3 2" xfId="39962" xr:uid="{00000000-0005-0000-0000-0000D0980000}"/>
    <cellStyle name="Normal 3 9 2 3 3 2 2" xfId="39963" xr:uid="{00000000-0005-0000-0000-0000D1980000}"/>
    <cellStyle name="Normal 3 9 2 3 3 3" xfId="39964" xr:uid="{00000000-0005-0000-0000-0000D2980000}"/>
    <cellStyle name="Normal 3 9 2 3 4" xfId="39965" xr:uid="{00000000-0005-0000-0000-0000D3980000}"/>
    <cellStyle name="Normal 3 9 2 3 4 2" xfId="39966" xr:uid="{00000000-0005-0000-0000-0000D4980000}"/>
    <cellStyle name="Normal 3 9 2 3 4 2 2" xfId="39967" xr:uid="{00000000-0005-0000-0000-0000D5980000}"/>
    <cellStyle name="Normal 3 9 2 3 4 3" xfId="39968" xr:uid="{00000000-0005-0000-0000-0000D6980000}"/>
    <cellStyle name="Normal 3 9 2 3 5" xfId="39969" xr:uid="{00000000-0005-0000-0000-0000D7980000}"/>
    <cellStyle name="Normal 3 9 2 3 5 2" xfId="39970" xr:uid="{00000000-0005-0000-0000-0000D8980000}"/>
    <cellStyle name="Normal 3 9 2 3 6" xfId="39971" xr:uid="{00000000-0005-0000-0000-0000D9980000}"/>
    <cellStyle name="Normal 3 9 2 3 6 2" xfId="39972" xr:uid="{00000000-0005-0000-0000-0000DA980000}"/>
    <cellStyle name="Normal 3 9 2 3 7" xfId="39973" xr:uid="{00000000-0005-0000-0000-0000DB980000}"/>
    <cellStyle name="Normal 3 9 2 4" xfId="39974" xr:uid="{00000000-0005-0000-0000-0000DC980000}"/>
    <cellStyle name="Normal 3 9 2 4 2" xfId="39975" xr:uid="{00000000-0005-0000-0000-0000DD980000}"/>
    <cellStyle name="Normal 3 9 2 4 2 2" xfId="39976" xr:uid="{00000000-0005-0000-0000-0000DE980000}"/>
    <cellStyle name="Normal 3 9 2 4 2 2 2" xfId="39977" xr:uid="{00000000-0005-0000-0000-0000DF980000}"/>
    <cellStyle name="Normal 3 9 2 4 2 3" xfId="39978" xr:uid="{00000000-0005-0000-0000-0000E0980000}"/>
    <cellStyle name="Normal 3 9 2 4 3" xfId="39979" xr:uid="{00000000-0005-0000-0000-0000E1980000}"/>
    <cellStyle name="Normal 3 9 2 4 3 2" xfId="39980" xr:uid="{00000000-0005-0000-0000-0000E2980000}"/>
    <cellStyle name="Normal 3 9 2 4 4" xfId="39981" xr:uid="{00000000-0005-0000-0000-0000E3980000}"/>
    <cellStyle name="Normal 3 9 2 5" xfId="39982" xr:uid="{00000000-0005-0000-0000-0000E4980000}"/>
    <cellStyle name="Normal 3 9 2 5 2" xfId="39983" xr:uid="{00000000-0005-0000-0000-0000E5980000}"/>
    <cellStyle name="Normal 3 9 2 5 2 2" xfId="39984" xr:uid="{00000000-0005-0000-0000-0000E6980000}"/>
    <cellStyle name="Normal 3 9 2 5 3" xfId="39985" xr:uid="{00000000-0005-0000-0000-0000E7980000}"/>
    <cellStyle name="Normal 3 9 2 6" xfId="39986" xr:uid="{00000000-0005-0000-0000-0000E8980000}"/>
    <cellStyle name="Normal 3 9 2 6 2" xfId="39987" xr:uid="{00000000-0005-0000-0000-0000E9980000}"/>
    <cellStyle name="Normal 3 9 2 6 2 2" xfId="39988" xr:uid="{00000000-0005-0000-0000-0000EA980000}"/>
    <cellStyle name="Normal 3 9 2 6 3" xfId="39989" xr:uid="{00000000-0005-0000-0000-0000EB980000}"/>
    <cellStyle name="Normal 3 9 2 7" xfId="39990" xr:uid="{00000000-0005-0000-0000-0000EC980000}"/>
    <cellStyle name="Normal 3 9 2 7 2" xfId="39991" xr:uid="{00000000-0005-0000-0000-0000ED980000}"/>
    <cellStyle name="Normal 3 9 2 7 2 2" xfId="39992" xr:uid="{00000000-0005-0000-0000-0000EE980000}"/>
    <cellStyle name="Normal 3 9 2 7 3" xfId="39993" xr:uid="{00000000-0005-0000-0000-0000EF980000}"/>
    <cellStyle name="Normal 3 9 2 8" xfId="39994" xr:uid="{00000000-0005-0000-0000-0000F0980000}"/>
    <cellStyle name="Normal 3 9 2 8 2" xfId="39995" xr:uid="{00000000-0005-0000-0000-0000F1980000}"/>
    <cellStyle name="Normal 3 9 2 9" xfId="39996" xr:uid="{00000000-0005-0000-0000-0000F2980000}"/>
    <cellStyle name="Normal 3 9 2 9 2" xfId="39997" xr:uid="{00000000-0005-0000-0000-0000F3980000}"/>
    <cellStyle name="Normal 3 9 3" xfId="39998" xr:uid="{00000000-0005-0000-0000-0000F4980000}"/>
    <cellStyle name="Normal 3 9 3 2" xfId="39999" xr:uid="{00000000-0005-0000-0000-0000F5980000}"/>
    <cellStyle name="Normal 3 9 3 2 2" xfId="40000" xr:uid="{00000000-0005-0000-0000-0000F6980000}"/>
    <cellStyle name="Normal 3 9 3 2 2 2" xfId="40001" xr:uid="{00000000-0005-0000-0000-0000F7980000}"/>
    <cellStyle name="Normal 3 9 3 2 2 2 2" xfId="40002" xr:uid="{00000000-0005-0000-0000-0000F8980000}"/>
    <cellStyle name="Normal 3 9 3 2 2 3" xfId="40003" xr:uid="{00000000-0005-0000-0000-0000F9980000}"/>
    <cellStyle name="Normal 3 9 3 2 3" xfId="40004" xr:uid="{00000000-0005-0000-0000-0000FA980000}"/>
    <cellStyle name="Normal 3 9 3 2 3 2" xfId="40005" xr:uid="{00000000-0005-0000-0000-0000FB980000}"/>
    <cellStyle name="Normal 3 9 3 2 3 2 2" xfId="40006" xr:uid="{00000000-0005-0000-0000-0000FC980000}"/>
    <cellStyle name="Normal 3 9 3 2 3 3" xfId="40007" xr:uid="{00000000-0005-0000-0000-0000FD980000}"/>
    <cellStyle name="Normal 3 9 3 2 4" xfId="40008" xr:uid="{00000000-0005-0000-0000-0000FE980000}"/>
    <cellStyle name="Normal 3 9 3 2 4 2" xfId="40009" xr:uid="{00000000-0005-0000-0000-0000FF980000}"/>
    <cellStyle name="Normal 3 9 3 2 4 2 2" xfId="40010" xr:uid="{00000000-0005-0000-0000-000000990000}"/>
    <cellStyle name="Normal 3 9 3 2 4 3" xfId="40011" xr:uid="{00000000-0005-0000-0000-000001990000}"/>
    <cellStyle name="Normal 3 9 3 2 5" xfId="40012" xr:uid="{00000000-0005-0000-0000-000002990000}"/>
    <cellStyle name="Normal 3 9 3 2 5 2" xfId="40013" xr:uid="{00000000-0005-0000-0000-000003990000}"/>
    <cellStyle name="Normal 3 9 3 2 6" xfId="40014" xr:uid="{00000000-0005-0000-0000-000004990000}"/>
    <cellStyle name="Normal 3 9 3 2 6 2" xfId="40015" xr:uid="{00000000-0005-0000-0000-000005990000}"/>
    <cellStyle name="Normal 3 9 3 2 7" xfId="40016" xr:uid="{00000000-0005-0000-0000-000006990000}"/>
    <cellStyle name="Normal 3 9 3 3" xfId="40017" xr:uid="{00000000-0005-0000-0000-000007990000}"/>
    <cellStyle name="Normal 3 9 3 3 2" xfId="40018" xr:uid="{00000000-0005-0000-0000-000008990000}"/>
    <cellStyle name="Normal 3 9 3 3 2 2" xfId="40019" xr:uid="{00000000-0005-0000-0000-000009990000}"/>
    <cellStyle name="Normal 3 9 3 3 2 2 2" xfId="40020" xr:uid="{00000000-0005-0000-0000-00000A990000}"/>
    <cellStyle name="Normal 3 9 3 3 2 3" xfId="40021" xr:uid="{00000000-0005-0000-0000-00000B990000}"/>
    <cellStyle name="Normal 3 9 3 3 3" xfId="40022" xr:uid="{00000000-0005-0000-0000-00000C990000}"/>
    <cellStyle name="Normal 3 9 3 3 3 2" xfId="40023" xr:uid="{00000000-0005-0000-0000-00000D990000}"/>
    <cellStyle name="Normal 3 9 3 3 4" xfId="40024" xr:uid="{00000000-0005-0000-0000-00000E990000}"/>
    <cellStyle name="Normal 3 9 3 4" xfId="40025" xr:uid="{00000000-0005-0000-0000-00000F990000}"/>
    <cellStyle name="Normal 3 9 3 4 2" xfId="40026" xr:uid="{00000000-0005-0000-0000-000010990000}"/>
    <cellStyle name="Normal 3 9 3 4 2 2" xfId="40027" xr:uid="{00000000-0005-0000-0000-000011990000}"/>
    <cellStyle name="Normal 3 9 3 4 3" xfId="40028" xr:uid="{00000000-0005-0000-0000-000012990000}"/>
    <cellStyle name="Normal 3 9 3 5" xfId="40029" xr:uid="{00000000-0005-0000-0000-000013990000}"/>
    <cellStyle name="Normal 3 9 3 5 2" xfId="40030" xr:uid="{00000000-0005-0000-0000-000014990000}"/>
    <cellStyle name="Normal 3 9 3 5 2 2" xfId="40031" xr:uid="{00000000-0005-0000-0000-000015990000}"/>
    <cellStyle name="Normal 3 9 3 5 3" xfId="40032" xr:uid="{00000000-0005-0000-0000-000016990000}"/>
    <cellStyle name="Normal 3 9 3 6" xfId="40033" xr:uid="{00000000-0005-0000-0000-000017990000}"/>
    <cellStyle name="Normal 3 9 3 6 2" xfId="40034" xr:uid="{00000000-0005-0000-0000-000018990000}"/>
    <cellStyle name="Normal 3 9 3 6 2 2" xfId="40035" xr:uid="{00000000-0005-0000-0000-000019990000}"/>
    <cellStyle name="Normal 3 9 3 6 3" xfId="40036" xr:uid="{00000000-0005-0000-0000-00001A990000}"/>
    <cellStyle name="Normal 3 9 3 7" xfId="40037" xr:uid="{00000000-0005-0000-0000-00001B990000}"/>
    <cellStyle name="Normal 3 9 3 7 2" xfId="40038" xr:uid="{00000000-0005-0000-0000-00001C990000}"/>
    <cellStyle name="Normal 3 9 3 8" xfId="40039" xr:uid="{00000000-0005-0000-0000-00001D990000}"/>
    <cellStyle name="Normal 3 9 3 8 2" xfId="40040" xr:uid="{00000000-0005-0000-0000-00001E990000}"/>
    <cellStyle name="Normal 3 9 3 9" xfId="40041" xr:uid="{00000000-0005-0000-0000-00001F990000}"/>
    <cellStyle name="Normal 3 9 4" xfId="40042" xr:uid="{00000000-0005-0000-0000-000020990000}"/>
    <cellStyle name="Normal 3 9 4 2" xfId="40043" xr:uid="{00000000-0005-0000-0000-000021990000}"/>
    <cellStyle name="Normal 3 9 4 2 2" xfId="40044" xr:uid="{00000000-0005-0000-0000-000022990000}"/>
    <cellStyle name="Normal 3 9 4 2 2 2" xfId="40045" xr:uid="{00000000-0005-0000-0000-000023990000}"/>
    <cellStyle name="Normal 3 9 4 2 3" xfId="40046" xr:uid="{00000000-0005-0000-0000-000024990000}"/>
    <cellStyle name="Normal 3 9 4 3" xfId="40047" xr:uid="{00000000-0005-0000-0000-000025990000}"/>
    <cellStyle name="Normal 3 9 4 3 2" xfId="40048" xr:uid="{00000000-0005-0000-0000-000026990000}"/>
    <cellStyle name="Normal 3 9 4 3 2 2" xfId="40049" xr:uid="{00000000-0005-0000-0000-000027990000}"/>
    <cellStyle name="Normal 3 9 4 3 3" xfId="40050" xr:uid="{00000000-0005-0000-0000-000028990000}"/>
    <cellStyle name="Normal 3 9 4 4" xfId="40051" xr:uid="{00000000-0005-0000-0000-000029990000}"/>
    <cellStyle name="Normal 3 9 4 4 2" xfId="40052" xr:uid="{00000000-0005-0000-0000-00002A990000}"/>
    <cellStyle name="Normal 3 9 4 4 2 2" xfId="40053" xr:uid="{00000000-0005-0000-0000-00002B990000}"/>
    <cellStyle name="Normal 3 9 4 4 3" xfId="40054" xr:uid="{00000000-0005-0000-0000-00002C990000}"/>
    <cellStyle name="Normal 3 9 4 5" xfId="40055" xr:uid="{00000000-0005-0000-0000-00002D990000}"/>
    <cellStyle name="Normal 3 9 4 5 2" xfId="40056" xr:uid="{00000000-0005-0000-0000-00002E990000}"/>
    <cellStyle name="Normal 3 9 4 6" xfId="40057" xr:uid="{00000000-0005-0000-0000-00002F990000}"/>
    <cellStyle name="Normal 3 9 4 6 2" xfId="40058" xr:uid="{00000000-0005-0000-0000-000030990000}"/>
    <cellStyle name="Normal 3 9 4 7" xfId="40059" xr:uid="{00000000-0005-0000-0000-000031990000}"/>
    <cellStyle name="Normal 3 9 5" xfId="40060" xr:uid="{00000000-0005-0000-0000-000032990000}"/>
    <cellStyle name="Normal 3 9 5 2" xfId="40061" xr:uid="{00000000-0005-0000-0000-000033990000}"/>
    <cellStyle name="Normal 3 9 5 2 2" xfId="40062" xr:uid="{00000000-0005-0000-0000-000034990000}"/>
    <cellStyle name="Normal 3 9 5 2 2 2" xfId="40063" xr:uid="{00000000-0005-0000-0000-000035990000}"/>
    <cellStyle name="Normal 3 9 5 2 3" xfId="40064" xr:uid="{00000000-0005-0000-0000-000036990000}"/>
    <cellStyle name="Normal 3 9 5 3" xfId="40065" xr:uid="{00000000-0005-0000-0000-000037990000}"/>
    <cellStyle name="Normal 3 9 5 3 2" xfId="40066" xr:uid="{00000000-0005-0000-0000-000038990000}"/>
    <cellStyle name="Normal 3 9 5 4" xfId="40067" xr:uid="{00000000-0005-0000-0000-000039990000}"/>
    <cellStyle name="Normal 3 9 6" xfId="40068" xr:uid="{00000000-0005-0000-0000-00003A990000}"/>
    <cellStyle name="Normal 3 9 6 2" xfId="40069" xr:uid="{00000000-0005-0000-0000-00003B990000}"/>
    <cellStyle name="Normal 3 9 6 2 2" xfId="40070" xr:uid="{00000000-0005-0000-0000-00003C990000}"/>
    <cellStyle name="Normal 3 9 6 3" xfId="40071" xr:uid="{00000000-0005-0000-0000-00003D990000}"/>
    <cellStyle name="Normal 3 9 7" xfId="40072" xr:uid="{00000000-0005-0000-0000-00003E990000}"/>
    <cellStyle name="Normal 3 9 7 2" xfId="40073" xr:uid="{00000000-0005-0000-0000-00003F990000}"/>
    <cellStyle name="Normal 3 9 7 2 2" xfId="40074" xr:uid="{00000000-0005-0000-0000-000040990000}"/>
    <cellStyle name="Normal 3 9 7 3" xfId="40075" xr:uid="{00000000-0005-0000-0000-000041990000}"/>
    <cellStyle name="Normal 3 9 8" xfId="40076" xr:uid="{00000000-0005-0000-0000-000042990000}"/>
    <cellStyle name="Normal 3 9 8 2" xfId="40077" xr:uid="{00000000-0005-0000-0000-000043990000}"/>
    <cellStyle name="Normal 3 9 8 2 2" xfId="40078" xr:uid="{00000000-0005-0000-0000-000044990000}"/>
    <cellStyle name="Normal 3 9 8 3" xfId="40079" xr:uid="{00000000-0005-0000-0000-000045990000}"/>
    <cellStyle name="Normal 3 9 9" xfId="40080" xr:uid="{00000000-0005-0000-0000-000046990000}"/>
    <cellStyle name="Normal 3 9 9 2" xfId="40081" xr:uid="{00000000-0005-0000-0000-000047990000}"/>
    <cellStyle name="Normal 30" xfId="40082" xr:uid="{00000000-0005-0000-0000-000048990000}"/>
    <cellStyle name="Normal 30 2" xfId="40083" xr:uid="{00000000-0005-0000-0000-000049990000}"/>
    <cellStyle name="Normal 30 2 2" xfId="40084" xr:uid="{00000000-0005-0000-0000-00004A990000}"/>
    <cellStyle name="Normal 30 2 2 2" xfId="40085" xr:uid="{00000000-0005-0000-0000-00004B990000}"/>
    <cellStyle name="Normal 30 2 3" xfId="40086" xr:uid="{00000000-0005-0000-0000-00004C990000}"/>
    <cellStyle name="Normal 30 3" xfId="40087" xr:uid="{00000000-0005-0000-0000-00004D990000}"/>
    <cellStyle name="Normal 30 3 2" xfId="40088" xr:uid="{00000000-0005-0000-0000-00004E990000}"/>
    <cellStyle name="Normal 30 3 2 2" xfId="40089" xr:uid="{00000000-0005-0000-0000-00004F990000}"/>
    <cellStyle name="Normal 30 3 3" xfId="40090" xr:uid="{00000000-0005-0000-0000-000050990000}"/>
    <cellStyle name="Normal 30 4" xfId="40091" xr:uid="{00000000-0005-0000-0000-000051990000}"/>
    <cellStyle name="Normal 30 5" xfId="40092" xr:uid="{00000000-0005-0000-0000-000052990000}"/>
    <cellStyle name="Normal 30 6" xfId="40093" xr:uid="{00000000-0005-0000-0000-000053990000}"/>
    <cellStyle name="Normal 31" xfId="40094" xr:uid="{00000000-0005-0000-0000-000054990000}"/>
    <cellStyle name="Normal 31 2" xfId="40095" xr:uid="{00000000-0005-0000-0000-000055990000}"/>
    <cellStyle name="Normal 31 2 2" xfId="40096" xr:uid="{00000000-0005-0000-0000-000056990000}"/>
    <cellStyle name="Normal 31 3" xfId="40097" xr:uid="{00000000-0005-0000-0000-000057990000}"/>
    <cellStyle name="Normal 31 3 2" xfId="40098" xr:uid="{00000000-0005-0000-0000-000058990000}"/>
    <cellStyle name="Normal 31 4" xfId="40099" xr:uid="{00000000-0005-0000-0000-000059990000}"/>
    <cellStyle name="Normal 32" xfId="40100" xr:uid="{00000000-0005-0000-0000-00005A990000}"/>
    <cellStyle name="Normal 33" xfId="40101" xr:uid="{00000000-0005-0000-0000-00005B990000}"/>
    <cellStyle name="Normal 33 2" xfId="40102" xr:uid="{00000000-0005-0000-0000-00005C990000}"/>
    <cellStyle name="Normal 34" xfId="40103" xr:uid="{00000000-0005-0000-0000-00005D990000}"/>
    <cellStyle name="Normal 345" xfId="1767" xr:uid="{00000000-0005-0000-0000-00005E990000}"/>
    <cellStyle name="Normal 35" xfId="40104" xr:uid="{00000000-0005-0000-0000-00005F990000}"/>
    <cellStyle name="Normal 36" xfId="40105" xr:uid="{00000000-0005-0000-0000-000060990000}"/>
    <cellStyle name="Normal 37" xfId="40106" xr:uid="{00000000-0005-0000-0000-000061990000}"/>
    <cellStyle name="Normal 38" xfId="40107" xr:uid="{00000000-0005-0000-0000-000062990000}"/>
    <cellStyle name="Normal 39" xfId="40108" xr:uid="{00000000-0005-0000-0000-000063990000}"/>
    <cellStyle name="Normal 4" xfId="1768" xr:uid="{00000000-0005-0000-0000-000064990000}"/>
    <cellStyle name="Normal 4 10" xfId="40110" xr:uid="{00000000-0005-0000-0000-000065990000}"/>
    <cellStyle name="Normal 4 10 2" xfId="40111" xr:uid="{00000000-0005-0000-0000-000066990000}"/>
    <cellStyle name="Normal 4 11" xfId="40112" xr:uid="{00000000-0005-0000-0000-000067990000}"/>
    <cellStyle name="Normal 4 11 2" xfId="40113" xr:uid="{00000000-0005-0000-0000-000068990000}"/>
    <cellStyle name="Normal 4 12" xfId="40114" xr:uid="{00000000-0005-0000-0000-000069990000}"/>
    <cellStyle name="Normal 4 13" xfId="40115" xr:uid="{00000000-0005-0000-0000-00006A990000}"/>
    <cellStyle name="Normal 4 14" xfId="40116" xr:uid="{00000000-0005-0000-0000-00006B990000}"/>
    <cellStyle name="Normal 4 15" xfId="40117" xr:uid="{00000000-0005-0000-0000-00006C990000}"/>
    <cellStyle name="Normal 4 16" xfId="40109" xr:uid="{00000000-0005-0000-0000-00006D990000}"/>
    <cellStyle name="Normal 4 2" xfId="1769" xr:uid="{00000000-0005-0000-0000-00006E990000}"/>
    <cellStyle name="Normal 4 2 2" xfId="40118" xr:uid="{00000000-0005-0000-0000-00006F990000}"/>
    <cellStyle name="Normal 4 2 2 2" xfId="40119" xr:uid="{00000000-0005-0000-0000-000070990000}"/>
    <cellStyle name="Normal 4 2 2 2 2" xfId="40120" xr:uid="{00000000-0005-0000-0000-000071990000}"/>
    <cellStyle name="Normal 4 2 2 3" xfId="40121" xr:uid="{00000000-0005-0000-0000-000072990000}"/>
    <cellStyle name="Normal 4 2 3" xfId="40122" xr:uid="{00000000-0005-0000-0000-000073990000}"/>
    <cellStyle name="Normal 4 2 3 2" xfId="40123" xr:uid="{00000000-0005-0000-0000-000074990000}"/>
    <cellStyle name="Normal 4 2 4" xfId="40124" xr:uid="{00000000-0005-0000-0000-000075990000}"/>
    <cellStyle name="Normal 4 3" xfId="1770" xr:uid="{00000000-0005-0000-0000-000076990000}"/>
    <cellStyle name="Normal 4 3 10" xfId="40125" xr:uid="{00000000-0005-0000-0000-000077990000}"/>
    <cellStyle name="Normal 4 3 10 2" xfId="40126" xr:uid="{00000000-0005-0000-0000-000078990000}"/>
    <cellStyle name="Normal 4 3 11" xfId="40127" xr:uid="{00000000-0005-0000-0000-000079990000}"/>
    <cellStyle name="Normal 4 3 12" xfId="40128" xr:uid="{00000000-0005-0000-0000-00007A990000}"/>
    <cellStyle name="Normal 4 3 2" xfId="1771" xr:uid="{00000000-0005-0000-0000-00007B990000}"/>
    <cellStyle name="Normal 4 3 2 10" xfId="40130" xr:uid="{00000000-0005-0000-0000-00007C990000}"/>
    <cellStyle name="Normal 4 3 2 11" xfId="40131" xr:uid="{00000000-0005-0000-0000-00007D990000}"/>
    <cellStyle name="Normal 4 3 2 12" xfId="40129" xr:uid="{00000000-0005-0000-0000-00007E990000}"/>
    <cellStyle name="Normal 4 3 2 2" xfId="40132" xr:uid="{00000000-0005-0000-0000-00007F990000}"/>
    <cellStyle name="Normal 4 3 2 2 2" xfId="40133" xr:uid="{00000000-0005-0000-0000-000080990000}"/>
    <cellStyle name="Normal 4 3 2 2 2 2" xfId="40134" xr:uid="{00000000-0005-0000-0000-000081990000}"/>
    <cellStyle name="Normal 4 3 2 2 2 2 2" xfId="40135" xr:uid="{00000000-0005-0000-0000-000082990000}"/>
    <cellStyle name="Normal 4 3 2 2 2 2 2 2" xfId="40136" xr:uid="{00000000-0005-0000-0000-000083990000}"/>
    <cellStyle name="Normal 4 3 2 2 2 2 3" xfId="40137" xr:uid="{00000000-0005-0000-0000-000084990000}"/>
    <cellStyle name="Normal 4 3 2 2 2 3" xfId="40138" xr:uid="{00000000-0005-0000-0000-000085990000}"/>
    <cellStyle name="Normal 4 3 2 2 2 3 2" xfId="40139" xr:uid="{00000000-0005-0000-0000-000086990000}"/>
    <cellStyle name="Normal 4 3 2 2 2 3 2 2" xfId="40140" xr:uid="{00000000-0005-0000-0000-000087990000}"/>
    <cellStyle name="Normal 4 3 2 2 2 3 3" xfId="40141" xr:uid="{00000000-0005-0000-0000-000088990000}"/>
    <cellStyle name="Normal 4 3 2 2 2 4" xfId="40142" xr:uid="{00000000-0005-0000-0000-000089990000}"/>
    <cellStyle name="Normal 4 3 2 2 2 4 2" xfId="40143" xr:uid="{00000000-0005-0000-0000-00008A990000}"/>
    <cellStyle name="Normal 4 3 2 2 2 4 2 2" xfId="40144" xr:uid="{00000000-0005-0000-0000-00008B990000}"/>
    <cellStyle name="Normal 4 3 2 2 2 4 3" xfId="40145" xr:uid="{00000000-0005-0000-0000-00008C990000}"/>
    <cellStyle name="Normal 4 3 2 2 2 5" xfId="40146" xr:uid="{00000000-0005-0000-0000-00008D990000}"/>
    <cellStyle name="Normal 4 3 2 2 2 5 2" xfId="40147" xr:uid="{00000000-0005-0000-0000-00008E990000}"/>
    <cellStyle name="Normal 4 3 2 2 2 6" xfId="40148" xr:uid="{00000000-0005-0000-0000-00008F990000}"/>
    <cellStyle name="Normal 4 3 2 2 2 6 2" xfId="40149" xr:uid="{00000000-0005-0000-0000-000090990000}"/>
    <cellStyle name="Normal 4 3 2 2 2 7" xfId="40150" xr:uid="{00000000-0005-0000-0000-000091990000}"/>
    <cellStyle name="Normal 4 3 2 2 3" xfId="40151" xr:uid="{00000000-0005-0000-0000-000092990000}"/>
    <cellStyle name="Normal 4 3 2 2 3 2" xfId="40152" xr:uid="{00000000-0005-0000-0000-000093990000}"/>
    <cellStyle name="Normal 4 3 2 2 3 2 2" xfId="40153" xr:uid="{00000000-0005-0000-0000-000094990000}"/>
    <cellStyle name="Normal 4 3 2 2 3 2 2 2" xfId="40154" xr:uid="{00000000-0005-0000-0000-000095990000}"/>
    <cellStyle name="Normal 4 3 2 2 3 2 3" xfId="40155" xr:uid="{00000000-0005-0000-0000-000096990000}"/>
    <cellStyle name="Normal 4 3 2 2 3 3" xfId="40156" xr:uid="{00000000-0005-0000-0000-000097990000}"/>
    <cellStyle name="Normal 4 3 2 2 3 3 2" xfId="40157" xr:uid="{00000000-0005-0000-0000-000098990000}"/>
    <cellStyle name="Normal 4 3 2 2 3 4" xfId="40158" xr:uid="{00000000-0005-0000-0000-000099990000}"/>
    <cellStyle name="Normal 4 3 2 2 4" xfId="40159" xr:uid="{00000000-0005-0000-0000-00009A990000}"/>
    <cellStyle name="Normal 4 3 2 2 4 2" xfId="40160" xr:uid="{00000000-0005-0000-0000-00009B990000}"/>
    <cellStyle name="Normal 4 3 2 2 4 2 2" xfId="40161" xr:uid="{00000000-0005-0000-0000-00009C990000}"/>
    <cellStyle name="Normal 4 3 2 2 4 3" xfId="40162" xr:uid="{00000000-0005-0000-0000-00009D990000}"/>
    <cellStyle name="Normal 4 3 2 2 5" xfId="40163" xr:uid="{00000000-0005-0000-0000-00009E990000}"/>
    <cellStyle name="Normal 4 3 2 2 5 2" xfId="40164" xr:uid="{00000000-0005-0000-0000-00009F990000}"/>
    <cellStyle name="Normal 4 3 2 2 5 2 2" xfId="40165" xr:uid="{00000000-0005-0000-0000-0000A0990000}"/>
    <cellStyle name="Normal 4 3 2 2 5 3" xfId="40166" xr:uid="{00000000-0005-0000-0000-0000A1990000}"/>
    <cellStyle name="Normal 4 3 2 2 6" xfId="40167" xr:uid="{00000000-0005-0000-0000-0000A2990000}"/>
    <cellStyle name="Normal 4 3 2 2 6 2" xfId="40168" xr:uid="{00000000-0005-0000-0000-0000A3990000}"/>
    <cellStyle name="Normal 4 3 2 2 6 2 2" xfId="40169" xr:uid="{00000000-0005-0000-0000-0000A4990000}"/>
    <cellStyle name="Normal 4 3 2 2 6 3" xfId="40170" xr:uid="{00000000-0005-0000-0000-0000A5990000}"/>
    <cellStyle name="Normal 4 3 2 2 7" xfId="40171" xr:uid="{00000000-0005-0000-0000-0000A6990000}"/>
    <cellStyle name="Normal 4 3 2 2 7 2" xfId="40172" xr:uid="{00000000-0005-0000-0000-0000A7990000}"/>
    <cellStyle name="Normal 4 3 2 2 8" xfId="40173" xr:uid="{00000000-0005-0000-0000-0000A8990000}"/>
    <cellStyle name="Normal 4 3 2 2 8 2" xfId="40174" xr:uid="{00000000-0005-0000-0000-0000A9990000}"/>
    <cellStyle name="Normal 4 3 2 2 9" xfId="40175" xr:uid="{00000000-0005-0000-0000-0000AA990000}"/>
    <cellStyle name="Normal 4 3 2 3" xfId="40176" xr:uid="{00000000-0005-0000-0000-0000AB990000}"/>
    <cellStyle name="Normal 4 3 2 3 2" xfId="40177" xr:uid="{00000000-0005-0000-0000-0000AC990000}"/>
    <cellStyle name="Normal 4 3 2 3 2 2" xfId="40178" xr:uid="{00000000-0005-0000-0000-0000AD990000}"/>
    <cellStyle name="Normal 4 3 2 3 2 2 2" xfId="40179" xr:uid="{00000000-0005-0000-0000-0000AE990000}"/>
    <cellStyle name="Normal 4 3 2 3 2 3" xfId="40180" xr:uid="{00000000-0005-0000-0000-0000AF990000}"/>
    <cellStyle name="Normal 4 3 2 3 3" xfId="40181" xr:uid="{00000000-0005-0000-0000-0000B0990000}"/>
    <cellStyle name="Normal 4 3 2 3 3 2" xfId="40182" xr:uid="{00000000-0005-0000-0000-0000B1990000}"/>
    <cellStyle name="Normal 4 3 2 3 3 2 2" xfId="40183" xr:uid="{00000000-0005-0000-0000-0000B2990000}"/>
    <cellStyle name="Normal 4 3 2 3 3 3" xfId="40184" xr:uid="{00000000-0005-0000-0000-0000B3990000}"/>
    <cellStyle name="Normal 4 3 2 3 4" xfId="40185" xr:uid="{00000000-0005-0000-0000-0000B4990000}"/>
    <cellStyle name="Normal 4 3 2 3 4 2" xfId="40186" xr:uid="{00000000-0005-0000-0000-0000B5990000}"/>
    <cellStyle name="Normal 4 3 2 3 4 2 2" xfId="40187" xr:uid="{00000000-0005-0000-0000-0000B6990000}"/>
    <cellStyle name="Normal 4 3 2 3 4 3" xfId="40188" xr:uid="{00000000-0005-0000-0000-0000B7990000}"/>
    <cellStyle name="Normal 4 3 2 3 5" xfId="40189" xr:uid="{00000000-0005-0000-0000-0000B8990000}"/>
    <cellStyle name="Normal 4 3 2 3 5 2" xfId="40190" xr:uid="{00000000-0005-0000-0000-0000B9990000}"/>
    <cellStyle name="Normal 4 3 2 3 6" xfId="40191" xr:uid="{00000000-0005-0000-0000-0000BA990000}"/>
    <cellStyle name="Normal 4 3 2 3 6 2" xfId="40192" xr:uid="{00000000-0005-0000-0000-0000BB990000}"/>
    <cellStyle name="Normal 4 3 2 3 7" xfId="40193" xr:uid="{00000000-0005-0000-0000-0000BC990000}"/>
    <cellStyle name="Normal 4 3 2 4" xfId="40194" xr:uid="{00000000-0005-0000-0000-0000BD990000}"/>
    <cellStyle name="Normal 4 3 2 4 2" xfId="40195" xr:uid="{00000000-0005-0000-0000-0000BE990000}"/>
    <cellStyle name="Normal 4 3 2 4 2 2" xfId="40196" xr:uid="{00000000-0005-0000-0000-0000BF990000}"/>
    <cellStyle name="Normal 4 3 2 4 2 2 2" xfId="40197" xr:uid="{00000000-0005-0000-0000-0000C0990000}"/>
    <cellStyle name="Normal 4 3 2 4 2 3" xfId="40198" xr:uid="{00000000-0005-0000-0000-0000C1990000}"/>
    <cellStyle name="Normal 4 3 2 4 3" xfId="40199" xr:uid="{00000000-0005-0000-0000-0000C2990000}"/>
    <cellStyle name="Normal 4 3 2 4 3 2" xfId="40200" xr:uid="{00000000-0005-0000-0000-0000C3990000}"/>
    <cellStyle name="Normal 4 3 2 4 4" xfId="40201" xr:uid="{00000000-0005-0000-0000-0000C4990000}"/>
    <cellStyle name="Normal 4 3 2 5" xfId="40202" xr:uid="{00000000-0005-0000-0000-0000C5990000}"/>
    <cellStyle name="Normal 4 3 2 5 2" xfId="40203" xr:uid="{00000000-0005-0000-0000-0000C6990000}"/>
    <cellStyle name="Normal 4 3 2 5 2 2" xfId="40204" xr:uid="{00000000-0005-0000-0000-0000C7990000}"/>
    <cellStyle name="Normal 4 3 2 5 3" xfId="40205" xr:uid="{00000000-0005-0000-0000-0000C8990000}"/>
    <cellStyle name="Normal 4 3 2 6" xfId="40206" xr:uid="{00000000-0005-0000-0000-0000C9990000}"/>
    <cellStyle name="Normal 4 3 2 6 2" xfId="40207" xr:uid="{00000000-0005-0000-0000-0000CA990000}"/>
    <cellStyle name="Normal 4 3 2 6 2 2" xfId="40208" xr:uid="{00000000-0005-0000-0000-0000CB990000}"/>
    <cellStyle name="Normal 4 3 2 6 3" xfId="40209" xr:uid="{00000000-0005-0000-0000-0000CC990000}"/>
    <cellStyle name="Normal 4 3 2 7" xfId="40210" xr:uid="{00000000-0005-0000-0000-0000CD990000}"/>
    <cellStyle name="Normal 4 3 2 7 2" xfId="40211" xr:uid="{00000000-0005-0000-0000-0000CE990000}"/>
    <cellStyle name="Normal 4 3 2 7 2 2" xfId="40212" xr:uid="{00000000-0005-0000-0000-0000CF990000}"/>
    <cellStyle name="Normal 4 3 2 7 3" xfId="40213" xr:uid="{00000000-0005-0000-0000-0000D0990000}"/>
    <cellStyle name="Normal 4 3 2 8" xfId="40214" xr:uid="{00000000-0005-0000-0000-0000D1990000}"/>
    <cellStyle name="Normal 4 3 2 8 2" xfId="40215" xr:uid="{00000000-0005-0000-0000-0000D2990000}"/>
    <cellStyle name="Normal 4 3 2 9" xfId="40216" xr:uid="{00000000-0005-0000-0000-0000D3990000}"/>
    <cellStyle name="Normal 4 3 2 9 2" xfId="40217" xr:uid="{00000000-0005-0000-0000-0000D4990000}"/>
    <cellStyle name="Normal 4 3 3" xfId="1772" xr:uid="{00000000-0005-0000-0000-0000D5990000}"/>
    <cellStyle name="Normal 4 3 3 2" xfId="40218" xr:uid="{00000000-0005-0000-0000-0000D6990000}"/>
    <cellStyle name="Normal 4 3 3 2 2" xfId="40219" xr:uid="{00000000-0005-0000-0000-0000D7990000}"/>
    <cellStyle name="Normal 4 3 3 2 2 2" xfId="40220" xr:uid="{00000000-0005-0000-0000-0000D8990000}"/>
    <cellStyle name="Normal 4 3 3 2 2 2 2" xfId="40221" xr:uid="{00000000-0005-0000-0000-0000D9990000}"/>
    <cellStyle name="Normal 4 3 3 2 2 3" xfId="40222" xr:uid="{00000000-0005-0000-0000-0000DA990000}"/>
    <cellStyle name="Normal 4 3 3 2 3" xfId="40223" xr:uid="{00000000-0005-0000-0000-0000DB990000}"/>
    <cellStyle name="Normal 4 3 3 2 3 2" xfId="40224" xr:uid="{00000000-0005-0000-0000-0000DC990000}"/>
    <cellStyle name="Normal 4 3 3 2 3 2 2" xfId="40225" xr:uid="{00000000-0005-0000-0000-0000DD990000}"/>
    <cellStyle name="Normal 4 3 3 2 3 3" xfId="40226" xr:uid="{00000000-0005-0000-0000-0000DE990000}"/>
    <cellStyle name="Normal 4 3 3 2 4" xfId="40227" xr:uid="{00000000-0005-0000-0000-0000DF990000}"/>
    <cellStyle name="Normal 4 3 3 2 4 2" xfId="40228" xr:uid="{00000000-0005-0000-0000-0000E0990000}"/>
    <cellStyle name="Normal 4 3 3 2 4 2 2" xfId="40229" xr:uid="{00000000-0005-0000-0000-0000E1990000}"/>
    <cellStyle name="Normal 4 3 3 2 4 3" xfId="40230" xr:uid="{00000000-0005-0000-0000-0000E2990000}"/>
    <cellStyle name="Normal 4 3 3 2 5" xfId="40231" xr:uid="{00000000-0005-0000-0000-0000E3990000}"/>
    <cellStyle name="Normal 4 3 3 2 5 2" xfId="40232" xr:uid="{00000000-0005-0000-0000-0000E4990000}"/>
    <cellStyle name="Normal 4 3 3 2 6" xfId="40233" xr:uid="{00000000-0005-0000-0000-0000E5990000}"/>
    <cellStyle name="Normal 4 3 3 2 6 2" xfId="40234" xr:uid="{00000000-0005-0000-0000-0000E6990000}"/>
    <cellStyle name="Normal 4 3 3 2 7" xfId="40235" xr:uid="{00000000-0005-0000-0000-0000E7990000}"/>
    <cellStyle name="Normal 4 3 3 3" xfId="40236" xr:uid="{00000000-0005-0000-0000-0000E8990000}"/>
    <cellStyle name="Normal 4 3 3 3 2" xfId="40237" xr:uid="{00000000-0005-0000-0000-0000E9990000}"/>
    <cellStyle name="Normal 4 3 3 3 2 2" xfId="40238" xr:uid="{00000000-0005-0000-0000-0000EA990000}"/>
    <cellStyle name="Normal 4 3 3 3 2 2 2" xfId="40239" xr:uid="{00000000-0005-0000-0000-0000EB990000}"/>
    <cellStyle name="Normal 4 3 3 3 2 3" xfId="40240" xr:uid="{00000000-0005-0000-0000-0000EC990000}"/>
    <cellStyle name="Normal 4 3 3 3 3" xfId="40241" xr:uid="{00000000-0005-0000-0000-0000ED990000}"/>
    <cellStyle name="Normal 4 3 3 3 3 2" xfId="40242" xr:uid="{00000000-0005-0000-0000-0000EE990000}"/>
    <cellStyle name="Normal 4 3 3 3 4" xfId="40243" xr:uid="{00000000-0005-0000-0000-0000EF990000}"/>
    <cellStyle name="Normal 4 3 3 4" xfId="40244" xr:uid="{00000000-0005-0000-0000-0000F0990000}"/>
    <cellStyle name="Normal 4 3 3 4 2" xfId="40245" xr:uid="{00000000-0005-0000-0000-0000F1990000}"/>
    <cellStyle name="Normal 4 3 3 4 2 2" xfId="40246" xr:uid="{00000000-0005-0000-0000-0000F2990000}"/>
    <cellStyle name="Normal 4 3 3 4 3" xfId="40247" xr:uid="{00000000-0005-0000-0000-0000F3990000}"/>
    <cellStyle name="Normal 4 3 3 5" xfId="40248" xr:uid="{00000000-0005-0000-0000-0000F4990000}"/>
    <cellStyle name="Normal 4 3 3 5 2" xfId="40249" xr:uid="{00000000-0005-0000-0000-0000F5990000}"/>
    <cellStyle name="Normal 4 3 3 5 2 2" xfId="40250" xr:uid="{00000000-0005-0000-0000-0000F6990000}"/>
    <cellStyle name="Normal 4 3 3 5 3" xfId="40251" xr:uid="{00000000-0005-0000-0000-0000F7990000}"/>
    <cellStyle name="Normal 4 3 3 6" xfId="40252" xr:uid="{00000000-0005-0000-0000-0000F8990000}"/>
    <cellStyle name="Normal 4 3 3 6 2" xfId="40253" xr:uid="{00000000-0005-0000-0000-0000F9990000}"/>
    <cellStyle name="Normal 4 3 3 6 2 2" xfId="40254" xr:uid="{00000000-0005-0000-0000-0000FA990000}"/>
    <cellStyle name="Normal 4 3 3 6 3" xfId="40255" xr:uid="{00000000-0005-0000-0000-0000FB990000}"/>
    <cellStyle name="Normal 4 3 3 7" xfId="40256" xr:uid="{00000000-0005-0000-0000-0000FC990000}"/>
    <cellStyle name="Normal 4 3 3 7 2" xfId="40257" xr:uid="{00000000-0005-0000-0000-0000FD990000}"/>
    <cellStyle name="Normal 4 3 3 8" xfId="40258" xr:uid="{00000000-0005-0000-0000-0000FE990000}"/>
    <cellStyle name="Normal 4 3 3 8 2" xfId="40259" xr:uid="{00000000-0005-0000-0000-0000FF990000}"/>
    <cellStyle name="Normal 4 3 3 9" xfId="40260" xr:uid="{00000000-0005-0000-0000-0000009A0000}"/>
    <cellStyle name="Normal 4 3 4" xfId="1773" xr:uid="{00000000-0005-0000-0000-0000019A0000}"/>
    <cellStyle name="Normal 4 3 4 2" xfId="40262" xr:uid="{00000000-0005-0000-0000-0000029A0000}"/>
    <cellStyle name="Normal 4 3 4 2 2" xfId="40263" xr:uid="{00000000-0005-0000-0000-0000039A0000}"/>
    <cellStyle name="Normal 4 3 4 2 2 2" xfId="40264" xr:uid="{00000000-0005-0000-0000-0000049A0000}"/>
    <cellStyle name="Normal 4 3 4 2 3" xfId="40265" xr:uid="{00000000-0005-0000-0000-0000059A0000}"/>
    <cellStyle name="Normal 4 3 4 3" xfId="40266" xr:uid="{00000000-0005-0000-0000-0000069A0000}"/>
    <cellStyle name="Normal 4 3 4 3 2" xfId="40267" xr:uid="{00000000-0005-0000-0000-0000079A0000}"/>
    <cellStyle name="Normal 4 3 4 3 2 2" xfId="40268" xr:uid="{00000000-0005-0000-0000-0000089A0000}"/>
    <cellStyle name="Normal 4 3 4 3 3" xfId="40269" xr:uid="{00000000-0005-0000-0000-0000099A0000}"/>
    <cellStyle name="Normal 4 3 4 4" xfId="40270" xr:uid="{00000000-0005-0000-0000-00000A9A0000}"/>
    <cellStyle name="Normal 4 3 4 4 2" xfId="40271" xr:uid="{00000000-0005-0000-0000-00000B9A0000}"/>
    <cellStyle name="Normal 4 3 4 4 2 2" xfId="40272" xr:uid="{00000000-0005-0000-0000-00000C9A0000}"/>
    <cellStyle name="Normal 4 3 4 4 3" xfId="40273" xr:uid="{00000000-0005-0000-0000-00000D9A0000}"/>
    <cellStyle name="Normal 4 3 4 5" xfId="40274" xr:uid="{00000000-0005-0000-0000-00000E9A0000}"/>
    <cellStyle name="Normal 4 3 4 5 2" xfId="40275" xr:uid="{00000000-0005-0000-0000-00000F9A0000}"/>
    <cellStyle name="Normal 4 3 4 6" xfId="40276" xr:uid="{00000000-0005-0000-0000-0000109A0000}"/>
    <cellStyle name="Normal 4 3 4 6 2" xfId="40277" xr:uid="{00000000-0005-0000-0000-0000119A0000}"/>
    <cellStyle name="Normal 4 3 4 7" xfId="40278" xr:uid="{00000000-0005-0000-0000-0000129A0000}"/>
    <cellStyle name="Normal 4 3 4 8" xfId="40261" xr:uid="{00000000-0005-0000-0000-0000139A0000}"/>
    <cellStyle name="Normal 4 3 5" xfId="40279" xr:uid="{00000000-0005-0000-0000-0000149A0000}"/>
    <cellStyle name="Normal 4 3 5 2" xfId="40280" xr:uid="{00000000-0005-0000-0000-0000159A0000}"/>
    <cellStyle name="Normal 4 3 5 2 2" xfId="40281" xr:uid="{00000000-0005-0000-0000-0000169A0000}"/>
    <cellStyle name="Normal 4 3 5 2 2 2" xfId="40282" xr:uid="{00000000-0005-0000-0000-0000179A0000}"/>
    <cellStyle name="Normal 4 3 5 2 3" xfId="40283" xr:uid="{00000000-0005-0000-0000-0000189A0000}"/>
    <cellStyle name="Normal 4 3 5 3" xfId="40284" xr:uid="{00000000-0005-0000-0000-0000199A0000}"/>
    <cellStyle name="Normal 4 3 5 3 2" xfId="40285" xr:uid="{00000000-0005-0000-0000-00001A9A0000}"/>
    <cellStyle name="Normal 4 3 5 4" xfId="40286" xr:uid="{00000000-0005-0000-0000-00001B9A0000}"/>
    <cellStyle name="Normal 4 3 6" xfId="40287" xr:uid="{00000000-0005-0000-0000-00001C9A0000}"/>
    <cellStyle name="Normal 4 3 6 2" xfId="40288" xr:uid="{00000000-0005-0000-0000-00001D9A0000}"/>
    <cellStyle name="Normal 4 3 6 2 2" xfId="40289" xr:uid="{00000000-0005-0000-0000-00001E9A0000}"/>
    <cellStyle name="Normal 4 3 6 3" xfId="40290" xr:uid="{00000000-0005-0000-0000-00001F9A0000}"/>
    <cellStyle name="Normal 4 3 7" xfId="40291" xr:uid="{00000000-0005-0000-0000-0000209A0000}"/>
    <cellStyle name="Normal 4 3 7 2" xfId="40292" xr:uid="{00000000-0005-0000-0000-0000219A0000}"/>
    <cellStyle name="Normal 4 3 7 2 2" xfId="40293" xr:uid="{00000000-0005-0000-0000-0000229A0000}"/>
    <cellStyle name="Normal 4 3 7 3" xfId="40294" xr:uid="{00000000-0005-0000-0000-0000239A0000}"/>
    <cellStyle name="Normal 4 3 8" xfId="40295" xr:uid="{00000000-0005-0000-0000-0000249A0000}"/>
    <cellStyle name="Normal 4 3 8 2" xfId="40296" xr:uid="{00000000-0005-0000-0000-0000259A0000}"/>
    <cellStyle name="Normal 4 3 8 2 2" xfId="40297" xr:uid="{00000000-0005-0000-0000-0000269A0000}"/>
    <cellStyle name="Normal 4 3 8 3" xfId="40298" xr:uid="{00000000-0005-0000-0000-0000279A0000}"/>
    <cellStyle name="Normal 4 3 9" xfId="40299" xr:uid="{00000000-0005-0000-0000-0000289A0000}"/>
    <cellStyle name="Normal 4 3 9 2" xfId="40300" xr:uid="{00000000-0005-0000-0000-0000299A0000}"/>
    <cellStyle name="Normal 4 4" xfId="1774" xr:uid="{00000000-0005-0000-0000-00002A9A0000}"/>
    <cellStyle name="Normal 4 4 10" xfId="40301" xr:uid="{00000000-0005-0000-0000-00002B9A0000}"/>
    <cellStyle name="Normal 4 4 10 2" xfId="40302" xr:uid="{00000000-0005-0000-0000-00002C9A0000}"/>
    <cellStyle name="Normal 4 4 11" xfId="40303" xr:uid="{00000000-0005-0000-0000-00002D9A0000}"/>
    <cellStyle name="Normal 4 4 12" xfId="40304" xr:uid="{00000000-0005-0000-0000-00002E9A0000}"/>
    <cellStyle name="Normal 4 4 2" xfId="40305" xr:uid="{00000000-0005-0000-0000-00002F9A0000}"/>
    <cellStyle name="Normal 4 4 2 10" xfId="40306" xr:uid="{00000000-0005-0000-0000-0000309A0000}"/>
    <cellStyle name="Normal 4 4 2 2" xfId="40307" xr:uid="{00000000-0005-0000-0000-0000319A0000}"/>
    <cellStyle name="Normal 4 4 2 2 2" xfId="40308" xr:uid="{00000000-0005-0000-0000-0000329A0000}"/>
    <cellStyle name="Normal 4 4 2 2 2 2" xfId="40309" xr:uid="{00000000-0005-0000-0000-0000339A0000}"/>
    <cellStyle name="Normal 4 4 2 2 2 2 2" xfId="40310" xr:uid="{00000000-0005-0000-0000-0000349A0000}"/>
    <cellStyle name="Normal 4 4 2 2 2 2 2 2" xfId="40311" xr:uid="{00000000-0005-0000-0000-0000359A0000}"/>
    <cellStyle name="Normal 4 4 2 2 2 2 3" xfId="40312" xr:uid="{00000000-0005-0000-0000-0000369A0000}"/>
    <cellStyle name="Normal 4 4 2 2 2 3" xfId="40313" xr:uid="{00000000-0005-0000-0000-0000379A0000}"/>
    <cellStyle name="Normal 4 4 2 2 2 3 2" xfId="40314" xr:uid="{00000000-0005-0000-0000-0000389A0000}"/>
    <cellStyle name="Normal 4 4 2 2 2 3 2 2" xfId="40315" xr:uid="{00000000-0005-0000-0000-0000399A0000}"/>
    <cellStyle name="Normal 4 4 2 2 2 3 3" xfId="40316" xr:uid="{00000000-0005-0000-0000-00003A9A0000}"/>
    <cellStyle name="Normal 4 4 2 2 2 4" xfId="40317" xr:uid="{00000000-0005-0000-0000-00003B9A0000}"/>
    <cellStyle name="Normal 4 4 2 2 2 4 2" xfId="40318" xr:uid="{00000000-0005-0000-0000-00003C9A0000}"/>
    <cellStyle name="Normal 4 4 2 2 2 4 2 2" xfId="40319" xr:uid="{00000000-0005-0000-0000-00003D9A0000}"/>
    <cellStyle name="Normal 4 4 2 2 2 4 3" xfId="40320" xr:uid="{00000000-0005-0000-0000-00003E9A0000}"/>
    <cellStyle name="Normal 4 4 2 2 2 5" xfId="40321" xr:uid="{00000000-0005-0000-0000-00003F9A0000}"/>
    <cellStyle name="Normal 4 4 2 2 2 5 2" xfId="40322" xr:uid="{00000000-0005-0000-0000-0000409A0000}"/>
    <cellStyle name="Normal 4 4 2 2 2 6" xfId="40323" xr:uid="{00000000-0005-0000-0000-0000419A0000}"/>
    <cellStyle name="Normal 4 4 2 2 2 6 2" xfId="40324" xr:uid="{00000000-0005-0000-0000-0000429A0000}"/>
    <cellStyle name="Normal 4 4 2 2 2 7" xfId="40325" xr:uid="{00000000-0005-0000-0000-0000439A0000}"/>
    <cellStyle name="Normal 4 4 2 2 3" xfId="40326" xr:uid="{00000000-0005-0000-0000-0000449A0000}"/>
    <cellStyle name="Normal 4 4 2 2 3 2" xfId="40327" xr:uid="{00000000-0005-0000-0000-0000459A0000}"/>
    <cellStyle name="Normal 4 4 2 2 3 2 2" xfId="40328" xr:uid="{00000000-0005-0000-0000-0000469A0000}"/>
    <cellStyle name="Normal 4 4 2 2 3 2 2 2" xfId="40329" xr:uid="{00000000-0005-0000-0000-0000479A0000}"/>
    <cellStyle name="Normal 4 4 2 2 3 2 3" xfId="40330" xr:uid="{00000000-0005-0000-0000-0000489A0000}"/>
    <cellStyle name="Normal 4 4 2 2 3 3" xfId="40331" xr:uid="{00000000-0005-0000-0000-0000499A0000}"/>
    <cellStyle name="Normal 4 4 2 2 3 3 2" xfId="40332" xr:uid="{00000000-0005-0000-0000-00004A9A0000}"/>
    <cellStyle name="Normal 4 4 2 2 3 4" xfId="40333" xr:uid="{00000000-0005-0000-0000-00004B9A0000}"/>
    <cellStyle name="Normal 4 4 2 2 4" xfId="40334" xr:uid="{00000000-0005-0000-0000-00004C9A0000}"/>
    <cellStyle name="Normal 4 4 2 2 4 2" xfId="40335" xr:uid="{00000000-0005-0000-0000-00004D9A0000}"/>
    <cellStyle name="Normal 4 4 2 2 4 2 2" xfId="40336" xr:uid="{00000000-0005-0000-0000-00004E9A0000}"/>
    <cellStyle name="Normal 4 4 2 2 4 3" xfId="40337" xr:uid="{00000000-0005-0000-0000-00004F9A0000}"/>
    <cellStyle name="Normal 4 4 2 2 5" xfId="40338" xr:uid="{00000000-0005-0000-0000-0000509A0000}"/>
    <cellStyle name="Normal 4 4 2 2 5 2" xfId="40339" xr:uid="{00000000-0005-0000-0000-0000519A0000}"/>
    <cellStyle name="Normal 4 4 2 2 5 2 2" xfId="40340" xr:uid="{00000000-0005-0000-0000-0000529A0000}"/>
    <cellStyle name="Normal 4 4 2 2 5 3" xfId="40341" xr:uid="{00000000-0005-0000-0000-0000539A0000}"/>
    <cellStyle name="Normal 4 4 2 2 6" xfId="40342" xr:uid="{00000000-0005-0000-0000-0000549A0000}"/>
    <cellStyle name="Normal 4 4 2 2 6 2" xfId="40343" xr:uid="{00000000-0005-0000-0000-0000559A0000}"/>
    <cellStyle name="Normal 4 4 2 2 6 2 2" xfId="40344" xr:uid="{00000000-0005-0000-0000-0000569A0000}"/>
    <cellStyle name="Normal 4 4 2 2 6 3" xfId="40345" xr:uid="{00000000-0005-0000-0000-0000579A0000}"/>
    <cellStyle name="Normal 4 4 2 2 7" xfId="40346" xr:uid="{00000000-0005-0000-0000-0000589A0000}"/>
    <cellStyle name="Normal 4 4 2 2 7 2" xfId="40347" xr:uid="{00000000-0005-0000-0000-0000599A0000}"/>
    <cellStyle name="Normal 4 4 2 2 8" xfId="40348" xr:uid="{00000000-0005-0000-0000-00005A9A0000}"/>
    <cellStyle name="Normal 4 4 2 2 8 2" xfId="40349" xr:uid="{00000000-0005-0000-0000-00005B9A0000}"/>
    <cellStyle name="Normal 4 4 2 2 9" xfId="40350" xr:uid="{00000000-0005-0000-0000-00005C9A0000}"/>
    <cellStyle name="Normal 4 4 2 3" xfId="40351" xr:uid="{00000000-0005-0000-0000-00005D9A0000}"/>
    <cellStyle name="Normal 4 4 2 3 2" xfId="40352" xr:uid="{00000000-0005-0000-0000-00005E9A0000}"/>
    <cellStyle name="Normal 4 4 2 3 2 2" xfId="40353" xr:uid="{00000000-0005-0000-0000-00005F9A0000}"/>
    <cellStyle name="Normal 4 4 2 3 2 2 2" xfId="40354" xr:uid="{00000000-0005-0000-0000-0000609A0000}"/>
    <cellStyle name="Normal 4 4 2 3 2 3" xfId="40355" xr:uid="{00000000-0005-0000-0000-0000619A0000}"/>
    <cellStyle name="Normal 4 4 2 3 3" xfId="40356" xr:uid="{00000000-0005-0000-0000-0000629A0000}"/>
    <cellStyle name="Normal 4 4 2 3 3 2" xfId="40357" xr:uid="{00000000-0005-0000-0000-0000639A0000}"/>
    <cellStyle name="Normal 4 4 2 3 3 2 2" xfId="40358" xr:uid="{00000000-0005-0000-0000-0000649A0000}"/>
    <cellStyle name="Normal 4 4 2 3 3 3" xfId="40359" xr:uid="{00000000-0005-0000-0000-0000659A0000}"/>
    <cellStyle name="Normal 4 4 2 3 4" xfId="40360" xr:uid="{00000000-0005-0000-0000-0000669A0000}"/>
    <cellStyle name="Normal 4 4 2 3 4 2" xfId="40361" xr:uid="{00000000-0005-0000-0000-0000679A0000}"/>
    <cellStyle name="Normal 4 4 2 3 4 2 2" xfId="40362" xr:uid="{00000000-0005-0000-0000-0000689A0000}"/>
    <cellStyle name="Normal 4 4 2 3 4 3" xfId="40363" xr:uid="{00000000-0005-0000-0000-0000699A0000}"/>
    <cellStyle name="Normal 4 4 2 3 5" xfId="40364" xr:uid="{00000000-0005-0000-0000-00006A9A0000}"/>
    <cellStyle name="Normal 4 4 2 3 5 2" xfId="40365" xr:uid="{00000000-0005-0000-0000-00006B9A0000}"/>
    <cellStyle name="Normal 4 4 2 3 6" xfId="40366" xr:uid="{00000000-0005-0000-0000-00006C9A0000}"/>
    <cellStyle name="Normal 4 4 2 3 6 2" xfId="40367" xr:uid="{00000000-0005-0000-0000-00006D9A0000}"/>
    <cellStyle name="Normal 4 4 2 3 7" xfId="40368" xr:uid="{00000000-0005-0000-0000-00006E9A0000}"/>
    <cellStyle name="Normal 4 4 2 4" xfId="40369" xr:uid="{00000000-0005-0000-0000-00006F9A0000}"/>
    <cellStyle name="Normal 4 4 2 4 2" xfId="40370" xr:uid="{00000000-0005-0000-0000-0000709A0000}"/>
    <cellStyle name="Normal 4 4 2 4 2 2" xfId="40371" xr:uid="{00000000-0005-0000-0000-0000719A0000}"/>
    <cellStyle name="Normal 4 4 2 4 2 2 2" xfId="40372" xr:uid="{00000000-0005-0000-0000-0000729A0000}"/>
    <cellStyle name="Normal 4 4 2 4 2 3" xfId="40373" xr:uid="{00000000-0005-0000-0000-0000739A0000}"/>
    <cellStyle name="Normal 4 4 2 4 3" xfId="40374" xr:uid="{00000000-0005-0000-0000-0000749A0000}"/>
    <cellStyle name="Normal 4 4 2 4 3 2" xfId="40375" xr:uid="{00000000-0005-0000-0000-0000759A0000}"/>
    <cellStyle name="Normal 4 4 2 4 4" xfId="40376" xr:uid="{00000000-0005-0000-0000-0000769A0000}"/>
    <cellStyle name="Normal 4 4 2 5" xfId="40377" xr:uid="{00000000-0005-0000-0000-0000779A0000}"/>
    <cellStyle name="Normal 4 4 2 5 2" xfId="40378" xr:uid="{00000000-0005-0000-0000-0000789A0000}"/>
    <cellStyle name="Normal 4 4 2 5 2 2" xfId="40379" xr:uid="{00000000-0005-0000-0000-0000799A0000}"/>
    <cellStyle name="Normal 4 4 2 5 3" xfId="40380" xr:uid="{00000000-0005-0000-0000-00007A9A0000}"/>
    <cellStyle name="Normal 4 4 2 6" xfId="40381" xr:uid="{00000000-0005-0000-0000-00007B9A0000}"/>
    <cellStyle name="Normal 4 4 2 6 2" xfId="40382" xr:uid="{00000000-0005-0000-0000-00007C9A0000}"/>
    <cellStyle name="Normal 4 4 2 6 2 2" xfId="40383" xr:uid="{00000000-0005-0000-0000-00007D9A0000}"/>
    <cellStyle name="Normal 4 4 2 6 3" xfId="40384" xr:uid="{00000000-0005-0000-0000-00007E9A0000}"/>
    <cellStyle name="Normal 4 4 2 7" xfId="40385" xr:uid="{00000000-0005-0000-0000-00007F9A0000}"/>
    <cellStyle name="Normal 4 4 2 7 2" xfId="40386" xr:uid="{00000000-0005-0000-0000-0000809A0000}"/>
    <cellStyle name="Normal 4 4 2 7 2 2" xfId="40387" xr:uid="{00000000-0005-0000-0000-0000819A0000}"/>
    <cellStyle name="Normal 4 4 2 7 3" xfId="40388" xr:uid="{00000000-0005-0000-0000-0000829A0000}"/>
    <cellStyle name="Normal 4 4 2 8" xfId="40389" xr:uid="{00000000-0005-0000-0000-0000839A0000}"/>
    <cellStyle name="Normal 4 4 2 8 2" xfId="40390" xr:uid="{00000000-0005-0000-0000-0000849A0000}"/>
    <cellStyle name="Normal 4 4 2 9" xfId="40391" xr:uid="{00000000-0005-0000-0000-0000859A0000}"/>
    <cellStyle name="Normal 4 4 2 9 2" xfId="40392" xr:uid="{00000000-0005-0000-0000-0000869A0000}"/>
    <cellStyle name="Normal 4 4 3" xfId="40393" xr:uid="{00000000-0005-0000-0000-0000879A0000}"/>
    <cellStyle name="Normal 4 4 3 2" xfId="40394" xr:uid="{00000000-0005-0000-0000-0000889A0000}"/>
    <cellStyle name="Normal 4 4 3 2 2" xfId="40395" xr:uid="{00000000-0005-0000-0000-0000899A0000}"/>
    <cellStyle name="Normal 4 4 3 2 2 2" xfId="40396" xr:uid="{00000000-0005-0000-0000-00008A9A0000}"/>
    <cellStyle name="Normal 4 4 3 2 2 2 2" xfId="40397" xr:uid="{00000000-0005-0000-0000-00008B9A0000}"/>
    <cellStyle name="Normal 4 4 3 2 2 3" xfId="40398" xr:uid="{00000000-0005-0000-0000-00008C9A0000}"/>
    <cellStyle name="Normal 4 4 3 2 3" xfId="40399" xr:uid="{00000000-0005-0000-0000-00008D9A0000}"/>
    <cellStyle name="Normal 4 4 3 2 3 2" xfId="40400" xr:uid="{00000000-0005-0000-0000-00008E9A0000}"/>
    <cellStyle name="Normal 4 4 3 2 3 2 2" xfId="40401" xr:uid="{00000000-0005-0000-0000-00008F9A0000}"/>
    <cellStyle name="Normal 4 4 3 2 3 3" xfId="40402" xr:uid="{00000000-0005-0000-0000-0000909A0000}"/>
    <cellStyle name="Normal 4 4 3 2 4" xfId="40403" xr:uid="{00000000-0005-0000-0000-0000919A0000}"/>
    <cellStyle name="Normal 4 4 3 2 4 2" xfId="40404" xr:uid="{00000000-0005-0000-0000-0000929A0000}"/>
    <cellStyle name="Normal 4 4 3 2 4 2 2" xfId="40405" xr:uid="{00000000-0005-0000-0000-0000939A0000}"/>
    <cellStyle name="Normal 4 4 3 2 4 3" xfId="40406" xr:uid="{00000000-0005-0000-0000-0000949A0000}"/>
    <cellStyle name="Normal 4 4 3 2 5" xfId="40407" xr:uid="{00000000-0005-0000-0000-0000959A0000}"/>
    <cellStyle name="Normal 4 4 3 2 5 2" xfId="40408" xr:uid="{00000000-0005-0000-0000-0000969A0000}"/>
    <cellStyle name="Normal 4 4 3 2 6" xfId="40409" xr:uid="{00000000-0005-0000-0000-0000979A0000}"/>
    <cellStyle name="Normal 4 4 3 2 6 2" xfId="40410" xr:uid="{00000000-0005-0000-0000-0000989A0000}"/>
    <cellStyle name="Normal 4 4 3 2 7" xfId="40411" xr:uid="{00000000-0005-0000-0000-0000999A0000}"/>
    <cellStyle name="Normal 4 4 3 3" xfId="40412" xr:uid="{00000000-0005-0000-0000-00009A9A0000}"/>
    <cellStyle name="Normal 4 4 3 3 2" xfId="40413" xr:uid="{00000000-0005-0000-0000-00009B9A0000}"/>
    <cellStyle name="Normal 4 4 3 3 2 2" xfId="40414" xr:uid="{00000000-0005-0000-0000-00009C9A0000}"/>
    <cellStyle name="Normal 4 4 3 3 2 2 2" xfId="40415" xr:uid="{00000000-0005-0000-0000-00009D9A0000}"/>
    <cellStyle name="Normal 4 4 3 3 2 3" xfId="40416" xr:uid="{00000000-0005-0000-0000-00009E9A0000}"/>
    <cellStyle name="Normal 4 4 3 3 3" xfId="40417" xr:uid="{00000000-0005-0000-0000-00009F9A0000}"/>
    <cellStyle name="Normal 4 4 3 3 3 2" xfId="40418" xr:uid="{00000000-0005-0000-0000-0000A09A0000}"/>
    <cellStyle name="Normal 4 4 3 3 4" xfId="40419" xr:uid="{00000000-0005-0000-0000-0000A19A0000}"/>
    <cellStyle name="Normal 4 4 3 4" xfId="40420" xr:uid="{00000000-0005-0000-0000-0000A29A0000}"/>
    <cellStyle name="Normal 4 4 3 4 2" xfId="40421" xr:uid="{00000000-0005-0000-0000-0000A39A0000}"/>
    <cellStyle name="Normal 4 4 3 4 2 2" xfId="40422" xr:uid="{00000000-0005-0000-0000-0000A49A0000}"/>
    <cellStyle name="Normal 4 4 3 4 3" xfId="40423" xr:uid="{00000000-0005-0000-0000-0000A59A0000}"/>
    <cellStyle name="Normal 4 4 3 5" xfId="40424" xr:uid="{00000000-0005-0000-0000-0000A69A0000}"/>
    <cellStyle name="Normal 4 4 3 5 2" xfId="40425" xr:uid="{00000000-0005-0000-0000-0000A79A0000}"/>
    <cellStyle name="Normal 4 4 3 5 2 2" xfId="40426" xr:uid="{00000000-0005-0000-0000-0000A89A0000}"/>
    <cellStyle name="Normal 4 4 3 5 3" xfId="40427" xr:uid="{00000000-0005-0000-0000-0000A99A0000}"/>
    <cellStyle name="Normal 4 4 3 6" xfId="40428" xr:uid="{00000000-0005-0000-0000-0000AA9A0000}"/>
    <cellStyle name="Normal 4 4 3 6 2" xfId="40429" xr:uid="{00000000-0005-0000-0000-0000AB9A0000}"/>
    <cellStyle name="Normal 4 4 3 6 2 2" xfId="40430" xr:uid="{00000000-0005-0000-0000-0000AC9A0000}"/>
    <cellStyle name="Normal 4 4 3 6 3" xfId="40431" xr:uid="{00000000-0005-0000-0000-0000AD9A0000}"/>
    <cellStyle name="Normal 4 4 3 7" xfId="40432" xr:uid="{00000000-0005-0000-0000-0000AE9A0000}"/>
    <cellStyle name="Normal 4 4 3 7 2" xfId="40433" xr:uid="{00000000-0005-0000-0000-0000AF9A0000}"/>
    <cellStyle name="Normal 4 4 3 8" xfId="40434" xr:uid="{00000000-0005-0000-0000-0000B09A0000}"/>
    <cellStyle name="Normal 4 4 3 8 2" xfId="40435" xr:uid="{00000000-0005-0000-0000-0000B19A0000}"/>
    <cellStyle name="Normal 4 4 3 9" xfId="40436" xr:uid="{00000000-0005-0000-0000-0000B29A0000}"/>
    <cellStyle name="Normal 4 4 4" xfId="40437" xr:uid="{00000000-0005-0000-0000-0000B39A0000}"/>
    <cellStyle name="Normal 4 4 4 2" xfId="40438" xr:uid="{00000000-0005-0000-0000-0000B49A0000}"/>
    <cellStyle name="Normal 4 4 4 2 2" xfId="40439" xr:uid="{00000000-0005-0000-0000-0000B59A0000}"/>
    <cellStyle name="Normal 4 4 4 2 2 2" xfId="40440" xr:uid="{00000000-0005-0000-0000-0000B69A0000}"/>
    <cellStyle name="Normal 4 4 4 2 3" xfId="40441" xr:uid="{00000000-0005-0000-0000-0000B79A0000}"/>
    <cellStyle name="Normal 4 4 4 3" xfId="40442" xr:uid="{00000000-0005-0000-0000-0000B89A0000}"/>
    <cellStyle name="Normal 4 4 4 3 2" xfId="40443" xr:uid="{00000000-0005-0000-0000-0000B99A0000}"/>
    <cellStyle name="Normal 4 4 4 3 2 2" xfId="40444" xr:uid="{00000000-0005-0000-0000-0000BA9A0000}"/>
    <cellStyle name="Normal 4 4 4 3 3" xfId="40445" xr:uid="{00000000-0005-0000-0000-0000BB9A0000}"/>
    <cellStyle name="Normal 4 4 4 4" xfId="40446" xr:uid="{00000000-0005-0000-0000-0000BC9A0000}"/>
    <cellStyle name="Normal 4 4 4 4 2" xfId="40447" xr:uid="{00000000-0005-0000-0000-0000BD9A0000}"/>
    <cellStyle name="Normal 4 4 4 4 2 2" xfId="40448" xr:uid="{00000000-0005-0000-0000-0000BE9A0000}"/>
    <cellStyle name="Normal 4 4 4 4 3" xfId="40449" xr:uid="{00000000-0005-0000-0000-0000BF9A0000}"/>
    <cellStyle name="Normal 4 4 4 5" xfId="40450" xr:uid="{00000000-0005-0000-0000-0000C09A0000}"/>
    <cellStyle name="Normal 4 4 4 5 2" xfId="40451" xr:uid="{00000000-0005-0000-0000-0000C19A0000}"/>
    <cellStyle name="Normal 4 4 4 6" xfId="40452" xr:uid="{00000000-0005-0000-0000-0000C29A0000}"/>
    <cellStyle name="Normal 4 4 4 6 2" xfId="40453" xr:uid="{00000000-0005-0000-0000-0000C39A0000}"/>
    <cellStyle name="Normal 4 4 4 7" xfId="40454" xr:uid="{00000000-0005-0000-0000-0000C49A0000}"/>
    <cellStyle name="Normal 4 4 5" xfId="40455" xr:uid="{00000000-0005-0000-0000-0000C59A0000}"/>
    <cellStyle name="Normal 4 4 5 2" xfId="40456" xr:uid="{00000000-0005-0000-0000-0000C69A0000}"/>
    <cellStyle name="Normal 4 4 5 2 2" xfId="40457" xr:uid="{00000000-0005-0000-0000-0000C79A0000}"/>
    <cellStyle name="Normal 4 4 5 2 2 2" xfId="40458" xr:uid="{00000000-0005-0000-0000-0000C89A0000}"/>
    <cellStyle name="Normal 4 4 5 2 3" xfId="40459" xr:uid="{00000000-0005-0000-0000-0000C99A0000}"/>
    <cellStyle name="Normal 4 4 5 3" xfId="40460" xr:uid="{00000000-0005-0000-0000-0000CA9A0000}"/>
    <cellStyle name="Normal 4 4 5 3 2" xfId="40461" xr:uid="{00000000-0005-0000-0000-0000CB9A0000}"/>
    <cellStyle name="Normal 4 4 5 4" xfId="40462" xr:uid="{00000000-0005-0000-0000-0000CC9A0000}"/>
    <cellStyle name="Normal 4 4 6" xfId="40463" xr:uid="{00000000-0005-0000-0000-0000CD9A0000}"/>
    <cellStyle name="Normal 4 4 6 2" xfId="40464" xr:uid="{00000000-0005-0000-0000-0000CE9A0000}"/>
    <cellStyle name="Normal 4 4 6 2 2" xfId="40465" xr:uid="{00000000-0005-0000-0000-0000CF9A0000}"/>
    <cellStyle name="Normal 4 4 6 3" xfId="40466" xr:uid="{00000000-0005-0000-0000-0000D09A0000}"/>
    <cellStyle name="Normal 4 4 7" xfId="40467" xr:uid="{00000000-0005-0000-0000-0000D19A0000}"/>
    <cellStyle name="Normal 4 4 7 2" xfId="40468" xr:uid="{00000000-0005-0000-0000-0000D29A0000}"/>
    <cellStyle name="Normal 4 4 7 2 2" xfId="40469" xr:uid="{00000000-0005-0000-0000-0000D39A0000}"/>
    <cellStyle name="Normal 4 4 7 3" xfId="40470" xr:uid="{00000000-0005-0000-0000-0000D49A0000}"/>
    <cellStyle name="Normal 4 4 8" xfId="40471" xr:uid="{00000000-0005-0000-0000-0000D59A0000}"/>
    <cellStyle name="Normal 4 4 8 2" xfId="40472" xr:uid="{00000000-0005-0000-0000-0000D69A0000}"/>
    <cellStyle name="Normal 4 4 8 2 2" xfId="40473" xr:uid="{00000000-0005-0000-0000-0000D79A0000}"/>
    <cellStyle name="Normal 4 4 8 3" xfId="40474" xr:uid="{00000000-0005-0000-0000-0000D89A0000}"/>
    <cellStyle name="Normal 4 4 9" xfId="40475" xr:uid="{00000000-0005-0000-0000-0000D99A0000}"/>
    <cellStyle name="Normal 4 4 9 2" xfId="40476" xr:uid="{00000000-0005-0000-0000-0000DA9A0000}"/>
    <cellStyle name="Normal 4 5" xfId="40477" xr:uid="{00000000-0005-0000-0000-0000DB9A0000}"/>
    <cellStyle name="Normal 4 5 10" xfId="40478" xr:uid="{00000000-0005-0000-0000-0000DC9A0000}"/>
    <cellStyle name="Normal 4 5 11" xfId="40479" xr:uid="{00000000-0005-0000-0000-0000DD9A0000}"/>
    <cellStyle name="Normal 4 5 2" xfId="40480" xr:uid="{00000000-0005-0000-0000-0000DE9A0000}"/>
    <cellStyle name="Normal 4 5 2 2" xfId="40481" xr:uid="{00000000-0005-0000-0000-0000DF9A0000}"/>
    <cellStyle name="Normal 4 5 2 2 2" xfId="40482" xr:uid="{00000000-0005-0000-0000-0000E09A0000}"/>
    <cellStyle name="Normal 4 5 2 2 2 2" xfId="40483" xr:uid="{00000000-0005-0000-0000-0000E19A0000}"/>
    <cellStyle name="Normal 4 5 2 2 2 2 2" xfId="40484" xr:uid="{00000000-0005-0000-0000-0000E29A0000}"/>
    <cellStyle name="Normal 4 5 2 2 2 3" xfId="40485" xr:uid="{00000000-0005-0000-0000-0000E39A0000}"/>
    <cellStyle name="Normal 4 5 2 2 3" xfId="40486" xr:uid="{00000000-0005-0000-0000-0000E49A0000}"/>
    <cellStyle name="Normal 4 5 2 2 3 2" xfId="40487" xr:uid="{00000000-0005-0000-0000-0000E59A0000}"/>
    <cellStyle name="Normal 4 5 2 2 3 2 2" xfId="40488" xr:uid="{00000000-0005-0000-0000-0000E69A0000}"/>
    <cellStyle name="Normal 4 5 2 2 3 3" xfId="40489" xr:uid="{00000000-0005-0000-0000-0000E79A0000}"/>
    <cellStyle name="Normal 4 5 2 2 4" xfId="40490" xr:uid="{00000000-0005-0000-0000-0000E89A0000}"/>
    <cellStyle name="Normal 4 5 2 2 4 2" xfId="40491" xr:uid="{00000000-0005-0000-0000-0000E99A0000}"/>
    <cellStyle name="Normal 4 5 2 2 4 2 2" xfId="40492" xr:uid="{00000000-0005-0000-0000-0000EA9A0000}"/>
    <cellStyle name="Normal 4 5 2 2 4 3" xfId="40493" xr:uid="{00000000-0005-0000-0000-0000EB9A0000}"/>
    <cellStyle name="Normal 4 5 2 2 5" xfId="40494" xr:uid="{00000000-0005-0000-0000-0000EC9A0000}"/>
    <cellStyle name="Normal 4 5 2 2 5 2" xfId="40495" xr:uid="{00000000-0005-0000-0000-0000ED9A0000}"/>
    <cellStyle name="Normal 4 5 2 2 6" xfId="40496" xr:uid="{00000000-0005-0000-0000-0000EE9A0000}"/>
    <cellStyle name="Normal 4 5 2 2 6 2" xfId="40497" xr:uid="{00000000-0005-0000-0000-0000EF9A0000}"/>
    <cellStyle name="Normal 4 5 2 2 7" xfId="40498" xr:uid="{00000000-0005-0000-0000-0000F09A0000}"/>
    <cellStyle name="Normal 4 5 2 3" xfId="40499" xr:uid="{00000000-0005-0000-0000-0000F19A0000}"/>
    <cellStyle name="Normal 4 5 2 3 2" xfId="40500" xr:uid="{00000000-0005-0000-0000-0000F29A0000}"/>
    <cellStyle name="Normal 4 5 2 3 2 2" xfId="40501" xr:uid="{00000000-0005-0000-0000-0000F39A0000}"/>
    <cellStyle name="Normal 4 5 2 3 2 2 2" xfId="40502" xr:uid="{00000000-0005-0000-0000-0000F49A0000}"/>
    <cellStyle name="Normal 4 5 2 3 2 3" xfId="40503" xr:uid="{00000000-0005-0000-0000-0000F59A0000}"/>
    <cellStyle name="Normal 4 5 2 3 3" xfId="40504" xr:uid="{00000000-0005-0000-0000-0000F69A0000}"/>
    <cellStyle name="Normal 4 5 2 3 3 2" xfId="40505" xr:uid="{00000000-0005-0000-0000-0000F79A0000}"/>
    <cellStyle name="Normal 4 5 2 3 4" xfId="40506" xr:uid="{00000000-0005-0000-0000-0000F89A0000}"/>
    <cellStyle name="Normal 4 5 2 4" xfId="40507" xr:uid="{00000000-0005-0000-0000-0000F99A0000}"/>
    <cellStyle name="Normal 4 5 2 4 2" xfId="40508" xr:uid="{00000000-0005-0000-0000-0000FA9A0000}"/>
    <cellStyle name="Normal 4 5 2 4 2 2" xfId="40509" xr:uid="{00000000-0005-0000-0000-0000FB9A0000}"/>
    <cellStyle name="Normal 4 5 2 4 3" xfId="40510" xr:uid="{00000000-0005-0000-0000-0000FC9A0000}"/>
    <cellStyle name="Normal 4 5 2 5" xfId="40511" xr:uid="{00000000-0005-0000-0000-0000FD9A0000}"/>
    <cellStyle name="Normal 4 5 2 5 2" xfId="40512" xr:uid="{00000000-0005-0000-0000-0000FE9A0000}"/>
    <cellStyle name="Normal 4 5 2 5 2 2" xfId="40513" xr:uid="{00000000-0005-0000-0000-0000FF9A0000}"/>
    <cellStyle name="Normal 4 5 2 5 3" xfId="40514" xr:uid="{00000000-0005-0000-0000-0000009B0000}"/>
    <cellStyle name="Normal 4 5 2 6" xfId="40515" xr:uid="{00000000-0005-0000-0000-0000019B0000}"/>
    <cellStyle name="Normal 4 5 2 6 2" xfId="40516" xr:uid="{00000000-0005-0000-0000-0000029B0000}"/>
    <cellStyle name="Normal 4 5 2 6 2 2" xfId="40517" xr:uid="{00000000-0005-0000-0000-0000039B0000}"/>
    <cellStyle name="Normal 4 5 2 6 3" xfId="40518" xr:uid="{00000000-0005-0000-0000-0000049B0000}"/>
    <cellStyle name="Normal 4 5 2 7" xfId="40519" xr:uid="{00000000-0005-0000-0000-0000059B0000}"/>
    <cellStyle name="Normal 4 5 2 7 2" xfId="40520" xr:uid="{00000000-0005-0000-0000-0000069B0000}"/>
    <cellStyle name="Normal 4 5 2 8" xfId="40521" xr:uid="{00000000-0005-0000-0000-0000079B0000}"/>
    <cellStyle name="Normal 4 5 2 8 2" xfId="40522" xr:uid="{00000000-0005-0000-0000-0000089B0000}"/>
    <cellStyle name="Normal 4 5 2 9" xfId="40523" xr:uid="{00000000-0005-0000-0000-0000099B0000}"/>
    <cellStyle name="Normal 4 5 3" xfId="40524" xr:uid="{00000000-0005-0000-0000-00000A9B0000}"/>
    <cellStyle name="Normal 4 5 3 2" xfId="40525" xr:uid="{00000000-0005-0000-0000-00000B9B0000}"/>
    <cellStyle name="Normal 4 5 3 2 2" xfId="40526" xr:uid="{00000000-0005-0000-0000-00000C9B0000}"/>
    <cellStyle name="Normal 4 5 3 2 2 2" xfId="40527" xr:uid="{00000000-0005-0000-0000-00000D9B0000}"/>
    <cellStyle name="Normal 4 5 3 2 3" xfId="40528" xr:uid="{00000000-0005-0000-0000-00000E9B0000}"/>
    <cellStyle name="Normal 4 5 3 3" xfId="40529" xr:uid="{00000000-0005-0000-0000-00000F9B0000}"/>
    <cellStyle name="Normal 4 5 3 3 2" xfId="40530" xr:uid="{00000000-0005-0000-0000-0000109B0000}"/>
    <cellStyle name="Normal 4 5 3 3 2 2" xfId="40531" xr:uid="{00000000-0005-0000-0000-0000119B0000}"/>
    <cellStyle name="Normal 4 5 3 3 3" xfId="40532" xr:uid="{00000000-0005-0000-0000-0000129B0000}"/>
    <cellStyle name="Normal 4 5 3 4" xfId="40533" xr:uid="{00000000-0005-0000-0000-0000139B0000}"/>
    <cellStyle name="Normal 4 5 3 4 2" xfId="40534" xr:uid="{00000000-0005-0000-0000-0000149B0000}"/>
    <cellStyle name="Normal 4 5 3 4 2 2" xfId="40535" xr:uid="{00000000-0005-0000-0000-0000159B0000}"/>
    <cellStyle name="Normal 4 5 3 4 3" xfId="40536" xr:uid="{00000000-0005-0000-0000-0000169B0000}"/>
    <cellStyle name="Normal 4 5 3 5" xfId="40537" xr:uid="{00000000-0005-0000-0000-0000179B0000}"/>
    <cellStyle name="Normal 4 5 3 5 2" xfId="40538" xr:uid="{00000000-0005-0000-0000-0000189B0000}"/>
    <cellStyle name="Normal 4 5 3 6" xfId="40539" xr:uid="{00000000-0005-0000-0000-0000199B0000}"/>
    <cellStyle name="Normal 4 5 3 6 2" xfId="40540" xr:uid="{00000000-0005-0000-0000-00001A9B0000}"/>
    <cellStyle name="Normal 4 5 3 7" xfId="40541" xr:uid="{00000000-0005-0000-0000-00001B9B0000}"/>
    <cellStyle name="Normal 4 5 4" xfId="40542" xr:uid="{00000000-0005-0000-0000-00001C9B0000}"/>
    <cellStyle name="Normal 4 5 4 2" xfId="40543" xr:uid="{00000000-0005-0000-0000-00001D9B0000}"/>
    <cellStyle name="Normal 4 5 4 2 2" xfId="40544" xr:uid="{00000000-0005-0000-0000-00001E9B0000}"/>
    <cellStyle name="Normal 4 5 4 2 2 2" xfId="40545" xr:uid="{00000000-0005-0000-0000-00001F9B0000}"/>
    <cellStyle name="Normal 4 5 4 2 3" xfId="40546" xr:uid="{00000000-0005-0000-0000-0000209B0000}"/>
    <cellStyle name="Normal 4 5 4 3" xfId="40547" xr:uid="{00000000-0005-0000-0000-0000219B0000}"/>
    <cellStyle name="Normal 4 5 4 3 2" xfId="40548" xr:uid="{00000000-0005-0000-0000-0000229B0000}"/>
    <cellStyle name="Normal 4 5 4 4" xfId="40549" xr:uid="{00000000-0005-0000-0000-0000239B0000}"/>
    <cellStyle name="Normal 4 5 5" xfId="40550" xr:uid="{00000000-0005-0000-0000-0000249B0000}"/>
    <cellStyle name="Normal 4 5 5 2" xfId="40551" xr:uid="{00000000-0005-0000-0000-0000259B0000}"/>
    <cellStyle name="Normal 4 5 5 2 2" xfId="40552" xr:uid="{00000000-0005-0000-0000-0000269B0000}"/>
    <cellStyle name="Normal 4 5 5 3" xfId="40553" xr:uid="{00000000-0005-0000-0000-0000279B0000}"/>
    <cellStyle name="Normal 4 5 6" xfId="40554" xr:uid="{00000000-0005-0000-0000-0000289B0000}"/>
    <cellStyle name="Normal 4 5 6 2" xfId="40555" xr:uid="{00000000-0005-0000-0000-0000299B0000}"/>
    <cellStyle name="Normal 4 5 6 2 2" xfId="40556" xr:uid="{00000000-0005-0000-0000-00002A9B0000}"/>
    <cellStyle name="Normal 4 5 6 3" xfId="40557" xr:uid="{00000000-0005-0000-0000-00002B9B0000}"/>
    <cellStyle name="Normal 4 5 7" xfId="40558" xr:uid="{00000000-0005-0000-0000-00002C9B0000}"/>
    <cellStyle name="Normal 4 5 7 2" xfId="40559" xr:uid="{00000000-0005-0000-0000-00002D9B0000}"/>
    <cellStyle name="Normal 4 5 7 2 2" xfId="40560" xr:uid="{00000000-0005-0000-0000-00002E9B0000}"/>
    <cellStyle name="Normal 4 5 7 3" xfId="40561" xr:uid="{00000000-0005-0000-0000-00002F9B0000}"/>
    <cellStyle name="Normal 4 5 8" xfId="40562" xr:uid="{00000000-0005-0000-0000-0000309B0000}"/>
    <cellStyle name="Normal 4 5 8 2" xfId="40563" xr:uid="{00000000-0005-0000-0000-0000319B0000}"/>
    <cellStyle name="Normal 4 5 9" xfId="40564" xr:uid="{00000000-0005-0000-0000-0000329B0000}"/>
    <cellStyle name="Normal 4 5 9 2" xfId="40565" xr:uid="{00000000-0005-0000-0000-0000339B0000}"/>
    <cellStyle name="Normal 4 6" xfId="40566" xr:uid="{00000000-0005-0000-0000-0000349B0000}"/>
    <cellStyle name="Normal 4 6 2" xfId="40567" xr:uid="{00000000-0005-0000-0000-0000359B0000}"/>
    <cellStyle name="Normal 4 6 2 2" xfId="40568" xr:uid="{00000000-0005-0000-0000-0000369B0000}"/>
    <cellStyle name="Normal 4 6 2 2 2" xfId="40569" xr:uid="{00000000-0005-0000-0000-0000379B0000}"/>
    <cellStyle name="Normal 4 6 2 2 2 2" xfId="40570" xr:uid="{00000000-0005-0000-0000-0000389B0000}"/>
    <cellStyle name="Normal 4 6 2 2 3" xfId="40571" xr:uid="{00000000-0005-0000-0000-0000399B0000}"/>
    <cellStyle name="Normal 4 6 2 3" xfId="40572" xr:uid="{00000000-0005-0000-0000-00003A9B0000}"/>
    <cellStyle name="Normal 4 6 2 3 2" xfId="40573" xr:uid="{00000000-0005-0000-0000-00003B9B0000}"/>
    <cellStyle name="Normal 4 6 2 3 2 2" xfId="40574" xr:uid="{00000000-0005-0000-0000-00003C9B0000}"/>
    <cellStyle name="Normal 4 6 2 3 3" xfId="40575" xr:uid="{00000000-0005-0000-0000-00003D9B0000}"/>
    <cellStyle name="Normal 4 6 2 4" xfId="40576" xr:uid="{00000000-0005-0000-0000-00003E9B0000}"/>
    <cellStyle name="Normal 4 6 2 4 2" xfId="40577" xr:uid="{00000000-0005-0000-0000-00003F9B0000}"/>
    <cellStyle name="Normal 4 6 2 4 2 2" xfId="40578" xr:uid="{00000000-0005-0000-0000-0000409B0000}"/>
    <cellStyle name="Normal 4 6 2 4 3" xfId="40579" xr:uid="{00000000-0005-0000-0000-0000419B0000}"/>
    <cellStyle name="Normal 4 6 2 5" xfId="40580" xr:uid="{00000000-0005-0000-0000-0000429B0000}"/>
    <cellStyle name="Normal 4 6 2 5 2" xfId="40581" xr:uid="{00000000-0005-0000-0000-0000439B0000}"/>
    <cellStyle name="Normal 4 6 2 6" xfId="40582" xr:uid="{00000000-0005-0000-0000-0000449B0000}"/>
    <cellStyle name="Normal 4 6 2 6 2" xfId="40583" xr:uid="{00000000-0005-0000-0000-0000459B0000}"/>
    <cellStyle name="Normal 4 6 2 7" xfId="40584" xr:uid="{00000000-0005-0000-0000-0000469B0000}"/>
    <cellStyle name="Normal 4 6 3" xfId="40585" xr:uid="{00000000-0005-0000-0000-0000479B0000}"/>
    <cellStyle name="Normal 4 6 3 2" xfId="40586" xr:uid="{00000000-0005-0000-0000-0000489B0000}"/>
    <cellStyle name="Normal 4 6 3 2 2" xfId="40587" xr:uid="{00000000-0005-0000-0000-0000499B0000}"/>
    <cellStyle name="Normal 4 6 3 2 2 2" xfId="40588" xr:uid="{00000000-0005-0000-0000-00004A9B0000}"/>
    <cellStyle name="Normal 4 6 3 2 3" xfId="40589" xr:uid="{00000000-0005-0000-0000-00004B9B0000}"/>
    <cellStyle name="Normal 4 6 3 3" xfId="40590" xr:uid="{00000000-0005-0000-0000-00004C9B0000}"/>
    <cellStyle name="Normal 4 6 3 3 2" xfId="40591" xr:uid="{00000000-0005-0000-0000-00004D9B0000}"/>
    <cellStyle name="Normal 4 6 3 4" xfId="40592" xr:uid="{00000000-0005-0000-0000-00004E9B0000}"/>
    <cellStyle name="Normal 4 6 4" xfId="40593" xr:uid="{00000000-0005-0000-0000-00004F9B0000}"/>
    <cellStyle name="Normal 4 6 4 2" xfId="40594" xr:uid="{00000000-0005-0000-0000-0000509B0000}"/>
    <cellStyle name="Normal 4 6 4 2 2" xfId="40595" xr:uid="{00000000-0005-0000-0000-0000519B0000}"/>
    <cellStyle name="Normal 4 6 4 3" xfId="40596" xr:uid="{00000000-0005-0000-0000-0000529B0000}"/>
    <cellStyle name="Normal 4 6 5" xfId="40597" xr:uid="{00000000-0005-0000-0000-0000539B0000}"/>
    <cellStyle name="Normal 4 6 5 2" xfId="40598" xr:uid="{00000000-0005-0000-0000-0000549B0000}"/>
    <cellStyle name="Normal 4 6 5 2 2" xfId="40599" xr:uid="{00000000-0005-0000-0000-0000559B0000}"/>
    <cellStyle name="Normal 4 6 5 3" xfId="40600" xr:uid="{00000000-0005-0000-0000-0000569B0000}"/>
    <cellStyle name="Normal 4 6 6" xfId="40601" xr:uid="{00000000-0005-0000-0000-0000579B0000}"/>
    <cellStyle name="Normal 4 6 6 2" xfId="40602" xr:uid="{00000000-0005-0000-0000-0000589B0000}"/>
    <cellStyle name="Normal 4 6 6 2 2" xfId="40603" xr:uid="{00000000-0005-0000-0000-0000599B0000}"/>
    <cellStyle name="Normal 4 6 6 3" xfId="40604" xr:uid="{00000000-0005-0000-0000-00005A9B0000}"/>
    <cellStyle name="Normal 4 6 7" xfId="40605" xr:uid="{00000000-0005-0000-0000-00005B9B0000}"/>
    <cellStyle name="Normal 4 6 7 2" xfId="40606" xr:uid="{00000000-0005-0000-0000-00005C9B0000}"/>
    <cellStyle name="Normal 4 6 8" xfId="40607" xr:uid="{00000000-0005-0000-0000-00005D9B0000}"/>
    <cellStyle name="Normal 4 6 8 2" xfId="40608" xr:uid="{00000000-0005-0000-0000-00005E9B0000}"/>
    <cellStyle name="Normal 4 6 9" xfId="40609" xr:uid="{00000000-0005-0000-0000-00005F9B0000}"/>
    <cellStyle name="Normal 4 7" xfId="40610" xr:uid="{00000000-0005-0000-0000-0000609B0000}"/>
    <cellStyle name="Normal 4 7 2" xfId="40611" xr:uid="{00000000-0005-0000-0000-0000619B0000}"/>
    <cellStyle name="Normal 4 7 2 2" xfId="40612" xr:uid="{00000000-0005-0000-0000-0000629B0000}"/>
    <cellStyle name="Normal 4 7 2 2 2" xfId="40613" xr:uid="{00000000-0005-0000-0000-0000639B0000}"/>
    <cellStyle name="Normal 4 7 2 3" xfId="40614" xr:uid="{00000000-0005-0000-0000-0000649B0000}"/>
    <cellStyle name="Normal 4 7 3" xfId="40615" xr:uid="{00000000-0005-0000-0000-0000659B0000}"/>
    <cellStyle name="Normal 4 7 3 2" xfId="40616" xr:uid="{00000000-0005-0000-0000-0000669B0000}"/>
    <cellStyle name="Normal 4 7 3 2 2" xfId="40617" xr:uid="{00000000-0005-0000-0000-0000679B0000}"/>
    <cellStyle name="Normal 4 7 3 3" xfId="40618" xr:uid="{00000000-0005-0000-0000-0000689B0000}"/>
    <cellStyle name="Normal 4 7 4" xfId="40619" xr:uid="{00000000-0005-0000-0000-0000699B0000}"/>
    <cellStyle name="Normal 4 7 4 2" xfId="40620" xr:uid="{00000000-0005-0000-0000-00006A9B0000}"/>
    <cellStyle name="Normal 4 7 4 2 2" xfId="40621" xr:uid="{00000000-0005-0000-0000-00006B9B0000}"/>
    <cellStyle name="Normal 4 7 4 3" xfId="40622" xr:uid="{00000000-0005-0000-0000-00006C9B0000}"/>
    <cellStyle name="Normal 4 7 5" xfId="40623" xr:uid="{00000000-0005-0000-0000-00006D9B0000}"/>
    <cellStyle name="Normal 4 7 5 2" xfId="40624" xr:uid="{00000000-0005-0000-0000-00006E9B0000}"/>
    <cellStyle name="Normal 4 7 6" xfId="40625" xr:uid="{00000000-0005-0000-0000-00006F9B0000}"/>
    <cellStyle name="Normal 4 7 6 2" xfId="40626" xr:uid="{00000000-0005-0000-0000-0000709B0000}"/>
    <cellStyle name="Normal 4 7 7" xfId="40627" xr:uid="{00000000-0005-0000-0000-0000719B0000}"/>
    <cellStyle name="Normal 4 8" xfId="40628" xr:uid="{00000000-0005-0000-0000-0000729B0000}"/>
    <cellStyle name="Normal 4 8 2" xfId="40629" xr:uid="{00000000-0005-0000-0000-0000739B0000}"/>
    <cellStyle name="Normal 4 8 2 2" xfId="40630" xr:uid="{00000000-0005-0000-0000-0000749B0000}"/>
    <cellStyle name="Normal 4 8 2 2 2" xfId="40631" xr:uid="{00000000-0005-0000-0000-0000759B0000}"/>
    <cellStyle name="Normal 4 8 2 3" xfId="40632" xr:uid="{00000000-0005-0000-0000-0000769B0000}"/>
    <cellStyle name="Normal 4 8 3" xfId="40633" xr:uid="{00000000-0005-0000-0000-0000779B0000}"/>
    <cellStyle name="Normal 4 8 3 2" xfId="40634" xr:uid="{00000000-0005-0000-0000-0000789B0000}"/>
    <cellStyle name="Normal 4 8 4" xfId="40635" xr:uid="{00000000-0005-0000-0000-0000799B0000}"/>
    <cellStyle name="Normal 4 9" xfId="40636" xr:uid="{00000000-0005-0000-0000-00007A9B0000}"/>
    <cellStyle name="Normal 4 9 2" xfId="40637" xr:uid="{00000000-0005-0000-0000-00007B9B0000}"/>
    <cellStyle name="Normal 4 9 2 2" xfId="40638" xr:uid="{00000000-0005-0000-0000-00007C9B0000}"/>
    <cellStyle name="Normal 4 9 3" xfId="40639" xr:uid="{00000000-0005-0000-0000-00007D9B0000}"/>
    <cellStyle name="Normal 40" xfId="40640" xr:uid="{00000000-0005-0000-0000-00007E9B0000}"/>
    <cellStyle name="Normal 41" xfId="40641" xr:uid="{00000000-0005-0000-0000-00007F9B0000}"/>
    <cellStyle name="Normal 42" xfId="40642" xr:uid="{00000000-0005-0000-0000-0000809B0000}"/>
    <cellStyle name="Normal 43" xfId="40643" xr:uid="{00000000-0005-0000-0000-0000819B0000}"/>
    <cellStyle name="Normal 44" xfId="40644" xr:uid="{00000000-0005-0000-0000-0000829B0000}"/>
    <cellStyle name="Normal 45" xfId="40645" xr:uid="{00000000-0005-0000-0000-0000839B0000}"/>
    <cellStyle name="Normal 46" xfId="40646" xr:uid="{00000000-0005-0000-0000-0000849B0000}"/>
    <cellStyle name="Normal 47" xfId="40647" xr:uid="{00000000-0005-0000-0000-0000859B0000}"/>
    <cellStyle name="Normal 48" xfId="40648" xr:uid="{00000000-0005-0000-0000-0000869B0000}"/>
    <cellStyle name="Normal 49" xfId="40649" xr:uid="{00000000-0005-0000-0000-0000879B0000}"/>
    <cellStyle name="Normal 5" xfId="1775" xr:uid="{00000000-0005-0000-0000-0000889B0000}"/>
    <cellStyle name="Normal 5 10" xfId="40651" xr:uid="{00000000-0005-0000-0000-0000899B0000}"/>
    <cellStyle name="Normal 5 10 2" xfId="40652" xr:uid="{00000000-0005-0000-0000-00008A9B0000}"/>
    <cellStyle name="Normal 5 10 2 2" xfId="40653" xr:uid="{00000000-0005-0000-0000-00008B9B0000}"/>
    <cellStyle name="Normal 5 10 3" xfId="40654" xr:uid="{00000000-0005-0000-0000-00008C9B0000}"/>
    <cellStyle name="Normal 5 11" xfId="40655" xr:uid="{00000000-0005-0000-0000-00008D9B0000}"/>
    <cellStyle name="Normal 5 11 2" xfId="40656" xr:uid="{00000000-0005-0000-0000-00008E9B0000}"/>
    <cellStyle name="Normal 5 11 2 2" xfId="40657" xr:uid="{00000000-0005-0000-0000-00008F9B0000}"/>
    <cellStyle name="Normal 5 11 3" xfId="40658" xr:uid="{00000000-0005-0000-0000-0000909B0000}"/>
    <cellStyle name="Normal 5 12" xfId="40659" xr:uid="{00000000-0005-0000-0000-0000919B0000}"/>
    <cellStyle name="Normal 5 12 2" xfId="40660" xr:uid="{00000000-0005-0000-0000-0000929B0000}"/>
    <cellStyle name="Normal 5 12 2 2" xfId="40661" xr:uid="{00000000-0005-0000-0000-0000939B0000}"/>
    <cellStyle name="Normal 5 12 3" xfId="40662" xr:uid="{00000000-0005-0000-0000-0000949B0000}"/>
    <cellStyle name="Normal 5 13" xfId="40663" xr:uid="{00000000-0005-0000-0000-0000959B0000}"/>
    <cellStyle name="Normal 5 13 2" xfId="40664" xr:uid="{00000000-0005-0000-0000-0000969B0000}"/>
    <cellStyle name="Normal 5 14" xfId="40665" xr:uid="{00000000-0005-0000-0000-0000979B0000}"/>
    <cellStyle name="Normal 5 14 2" xfId="40666" xr:uid="{00000000-0005-0000-0000-0000989B0000}"/>
    <cellStyle name="Normal 5 15" xfId="40667" xr:uid="{00000000-0005-0000-0000-0000999B0000}"/>
    <cellStyle name="Normal 5 16" xfId="40668" xr:uid="{00000000-0005-0000-0000-00009A9B0000}"/>
    <cellStyle name="Normal 5 17" xfId="40650" xr:uid="{00000000-0005-0000-0000-00009B9B0000}"/>
    <cellStyle name="Normal 5 2" xfId="1776" xr:uid="{00000000-0005-0000-0000-00009C9B0000}"/>
    <cellStyle name="Normal 5 2 2" xfId="1777" xr:uid="{00000000-0005-0000-0000-00009D9B0000}"/>
    <cellStyle name="Normal 5 2 2 2" xfId="40670" xr:uid="{00000000-0005-0000-0000-00009E9B0000}"/>
    <cellStyle name="Normal 5 2 3" xfId="1778" xr:uid="{00000000-0005-0000-0000-00009F9B0000}"/>
    <cellStyle name="Normal 5 2 4" xfId="40669" xr:uid="{00000000-0005-0000-0000-0000A09B0000}"/>
    <cellStyle name="Normal 5 3" xfId="1779" xr:uid="{00000000-0005-0000-0000-0000A19B0000}"/>
    <cellStyle name="Normal 5 3 2" xfId="40671" xr:uid="{00000000-0005-0000-0000-0000A29B0000}"/>
    <cellStyle name="Normal 5 4" xfId="40672" xr:uid="{00000000-0005-0000-0000-0000A39B0000}"/>
    <cellStyle name="Normal 5 4 10" xfId="40673" xr:uid="{00000000-0005-0000-0000-0000A49B0000}"/>
    <cellStyle name="Normal 5 4 10 2" xfId="40674" xr:uid="{00000000-0005-0000-0000-0000A59B0000}"/>
    <cellStyle name="Normal 5 4 11" xfId="40675" xr:uid="{00000000-0005-0000-0000-0000A69B0000}"/>
    <cellStyle name="Normal 5 4 2" xfId="40676" xr:uid="{00000000-0005-0000-0000-0000A79B0000}"/>
    <cellStyle name="Normal 5 4 2 10" xfId="40677" xr:uid="{00000000-0005-0000-0000-0000A89B0000}"/>
    <cellStyle name="Normal 5 4 2 2" xfId="40678" xr:uid="{00000000-0005-0000-0000-0000A99B0000}"/>
    <cellStyle name="Normal 5 4 2 2 2" xfId="40679" xr:uid="{00000000-0005-0000-0000-0000AA9B0000}"/>
    <cellStyle name="Normal 5 4 2 2 2 2" xfId="40680" xr:uid="{00000000-0005-0000-0000-0000AB9B0000}"/>
    <cellStyle name="Normal 5 4 2 2 2 2 2" xfId="40681" xr:uid="{00000000-0005-0000-0000-0000AC9B0000}"/>
    <cellStyle name="Normal 5 4 2 2 2 2 2 2" xfId="40682" xr:uid="{00000000-0005-0000-0000-0000AD9B0000}"/>
    <cellStyle name="Normal 5 4 2 2 2 2 3" xfId="40683" xr:uid="{00000000-0005-0000-0000-0000AE9B0000}"/>
    <cellStyle name="Normal 5 4 2 2 2 3" xfId="40684" xr:uid="{00000000-0005-0000-0000-0000AF9B0000}"/>
    <cellStyle name="Normal 5 4 2 2 2 3 2" xfId="40685" xr:uid="{00000000-0005-0000-0000-0000B09B0000}"/>
    <cellStyle name="Normal 5 4 2 2 2 3 2 2" xfId="40686" xr:uid="{00000000-0005-0000-0000-0000B19B0000}"/>
    <cellStyle name="Normal 5 4 2 2 2 3 3" xfId="40687" xr:uid="{00000000-0005-0000-0000-0000B29B0000}"/>
    <cellStyle name="Normal 5 4 2 2 2 4" xfId="40688" xr:uid="{00000000-0005-0000-0000-0000B39B0000}"/>
    <cellStyle name="Normal 5 4 2 2 2 4 2" xfId="40689" xr:uid="{00000000-0005-0000-0000-0000B49B0000}"/>
    <cellStyle name="Normal 5 4 2 2 2 4 2 2" xfId="40690" xr:uid="{00000000-0005-0000-0000-0000B59B0000}"/>
    <cellStyle name="Normal 5 4 2 2 2 4 3" xfId="40691" xr:uid="{00000000-0005-0000-0000-0000B69B0000}"/>
    <cellStyle name="Normal 5 4 2 2 2 5" xfId="40692" xr:uid="{00000000-0005-0000-0000-0000B79B0000}"/>
    <cellStyle name="Normal 5 4 2 2 2 5 2" xfId="40693" xr:uid="{00000000-0005-0000-0000-0000B89B0000}"/>
    <cellStyle name="Normal 5 4 2 2 2 6" xfId="40694" xr:uid="{00000000-0005-0000-0000-0000B99B0000}"/>
    <cellStyle name="Normal 5 4 2 2 2 6 2" xfId="40695" xr:uid="{00000000-0005-0000-0000-0000BA9B0000}"/>
    <cellStyle name="Normal 5 4 2 2 2 7" xfId="40696" xr:uid="{00000000-0005-0000-0000-0000BB9B0000}"/>
    <cellStyle name="Normal 5 4 2 2 3" xfId="40697" xr:uid="{00000000-0005-0000-0000-0000BC9B0000}"/>
    <cellStyle name="Normal 5 4 2 2 3 2" xfId="40698" xr:uid="{00000000-0005-0000-0000-0000BD9B0000}"/>
    <cellStyle name="Normal 5 4 2 2 3 2 2" xfId="40699" xr:uid="{00000000-0005-0000-0000-0000BE9B0000}"/>
    <cellStyle name="Normal 5 4 2 2 3 2 2 2" xfId="40700" xr:uid="{00000000-0005-0000-0000-0000BF9B0000}"/>
    <cellStyle name="Normal 5 4 2 2 3 2 3" xfId="40701" xr:uid="{00000000-0005-0000-0000-0000C09B0000}"/>
    <cellStyle name="Normal 5 4 2 2 3 3" xfId="40702" xr:uid="{00000000-0005-0000-0000-0000C19B0000}"/>
    <cellStyle name="Normal 5 4 2 2 3 3 2" xfId="40703" xr:uid="{00000000-0005-0000-0000-0000C29B0000}"/>
    <cellStyle name="Normal 5 4 2 2 3 4" xfId="40704" xr:uid="{00000000-0005-0000-0000-0000C39B0000}"/>
    <cellStyle name="Normal 5 4 2 2 4" xfId="40705" xr:uid="{00000000-0005-0000-0000-0000C49B0000}"/>
    <cellStyle name="Normal 5 4 2 2 4 2" xfId="40706" xr:uid="{00000000-0005-0000-0000-0000C59B0000}"/>
    <cellStyle name="Normal 5 4 2 2 4 2 2" xfId="40707" xr:uid="{00000000-0005-0000-0000-0000C69B0000}"/>
    <cellStyle name="Normal 5 4 2 2 4 3" xfId="40708" xr:uid="{00000000-0005-0000-0000-0000C79B0000}"/>
    <cellStyle name="Normal 5 4 2 2 5" xfId="40709" xr:uid="{00000000-0005-0000-0000-0000C89B0000}"/>
    <cellStyle name="Normal 5 4 2 2 5 2" xfId="40710" xr:uid="{00000000-0005-0000-0000-0000C99B0000}"/>
    <cellStyle name="Normal 5 4 2 2 5 2 2" xfId="40711" xr:uid="{00000000-0005-0000-0000-0000CA9B0000}"/>
    <cellStyle name="Normal 5 4 2 2 5 3" xfId="40712" xr:uid="{00000000-0005-0000-0000-0000CB9B0000}"/>
    <cellStyle name="Normal 5 4 2 2 6" xfId="40713" xr:uid="{00000000-0005-0000-0000-0000CC9B0000}"/>
    <cellStyle name="Normal 5 4 2 2 6 2" xfId="40714" xr:uid="{00000000-0005-0000-0000-0000CD9B0000}"/>
    <cellStyle name="Normal 5 4 2 2 6 2 2" xfId="40715" xr:uid="{00000000-0005-0000-0000-0000CE9B0000}"/>
    <cellStyle name="Normal 5 4 2 2 6 3" xfId="40716" xr:uid="{00000000-0005-0000-0000-0000CF9B0000}"/>
    <cellStyle name="Normal 5 4 2 2 7" xfId="40717" xr:uid="{00000000-0005-0000-0000-0000D09B0000}"/>
    <cellStyle name="Normal 5 4 2 2 7 2" xfId="40718" xr:uid="{00000000-0005-0000-0000-0000D19B0000}"/>
    <cellStyle name="Normal 5 4 2 2 8" xfId="40719" xr:uid="{00000000-0005-0000-0000-0000D29B0000}"/>
    <cellStyle name="Normal 5 4 2 2 8 2" xfId="40720" xr:uid="{00000000-0005-0000-0000-0000D39B0000}"/>
    <cellStyle name="Normal 5 4 2 2 9" xfId="40721" xr:uid="{00000000-0005-0000-0000-0000D49B0000}"/>
    <cellStyle name="Normal 5 4 2 3" xfId="40722" xr:uid="{00000000-0005-0000-0000-0000D59B0000}"/>
    <cellStyle name="Normal 5 4 2 3 2" xfId="40723" xr:uid="{00000000-0005-0000-0000-0000D69B0000}"/>
    <cellStyle name="Normal 5 4 2 3 2 2" xfId="40724" xr:uid="{00000000-0005-0000-0000-0000D79B0000}"/>
    <cellStyle name="Normal 5 4 2 3 2 2 2" xfId="40725" xr:uid="{00000000-0005-0000-0000-0000D89B0000}"/>
    <cellStyle name="Normal 5 4 2 3 2 3" xfId="40726" xr:uid="{00000000-0005-0000-0000-0000D99B0000}"/>
    <cellStyle name="Normal 5 4 2 3 3" xfId="40727" xr:uid="{00000000-0005-0000-0000-0000DA9B0000}"/>
    <cellStyle name="Normal 5 4 2 3 3 2" xfId="40728" xr:uid="{00000000-0005-0000-0000-0000DB9B0000}"/>
    <cellStyle name="Normal 5 4 2 3 3 2 2" xfId="40729" xr:uid="{00000000-0005-0000-0000-0000DC9B0000}"/>
    <cellStyle name="Normal 5 4 2 3 3 3" xfId="40730" xr:uid="{00000000-0005-0000-0000-0000DD9B0000}"/>
    <cellStyle name="Normal 5 4 2 3 4" xfId="40731" xr:uid="{00000000-0005-0000-0000-0000DE9B0000}"/>
    <cellStyle name="Normal 5 4 2 3 4 2" xfId="40732" xr:uid="{00000000-0005-0000-0000-0000DF9B0000}"/>
    <cellStyle name="Normal 5 4 2 3 4 2 2" xfId="40733" xr:uid="{00000000-0005-0000-0000-0000E09B0000}"/>
    <cellStyle name="Normal 5 4 2 3 4 3" xfId="40734" xr:uid="{00000000-0005-0000-0000-0000E19B0000}"/>
    <cellStyle name="Normal 5 4 2 3 5" xfId="40735" xr:uid="{00000000-0005-0000-0000-0000E29B0000}"/>
    <cellStyle name="Normal 5 4 2 3 5 2" xfId="40736" xr:uid="{00000000-0005-0000-0000-0000E39B0000}"/>
    <cellStyle name="Normal 5 4 2 3 6" xfId="40737" xr:uid="{00000000-0005-0000-0000-0000E49B0000}"/>
    <cellStyle name="Normal 5 4 2 3 6 2" xfId="40738" xr:uid="{00000000-0005-0000-0000-0000E59B0000}"/>
    <cellStyle name="Normal 5 4 2 3 7" xfId="40739" xr:uid="{00000000-0005-0000-0000-0000E69B0000}"/>
    <cellStyle name="Normal 5 4 2 4" xfId="40740" xr:uid="{00000000-0005-0000-0000-0000E79B0000}"/>
    <cellStyle name="Normal 5 4 2 4 2" xfId="40741" xr:uid="{00000000-0005-0000-0000-0000E89B0000}"/>
    <cellStyle name="Normal 5 4 2 4 2 2" xfId="40742" xr:uid="{00000000-0005-0000-0000-0000E99B0000}"/>
    <cellStyle name="Normal 5 4 2 4 2 2 2" xfId="40743" xr:uid="{00000000-0005-0000-0000-0000EA9B0000}"/>
    <cellStyle name="Normal 5 4 2 4 2 3" xfId="40744" xr:uid="{00000000-0005-0000-0000-0000EB9B0000}"/>
    <cellStyle name="Normal 5 4 2 4 3" xfId="40745" xr:uid="{00000000-0005-0000-0000-0000EC9B0000}"/>
    <cellStyle name="Normal 5 4 2 4 3 2" xfId="40746" xr:uid="{00000000-0005-0000-0000-0000ED9B0000}"/>
    <cellStyle name="Normal 5 4 2 4 4" xfId="40747" xr:uid="{00000000-0005-0000-0000-0000EE9B0000}"/>
    <cellStyle name="Normal 5 4 2 5" xfId="40748" xr:uid="{00000000-0005-0000-0000-0000EF9B0000}"/>
    <cellStyle name="Normal 5 4 2 5 2" xfId="40749" xr:uid="{00000000-0005-0000-0000-0000F09B0000}"/>
    <cellStyle name="Normal 5 4 2 5 2 2" xfId="40750" xr:uid="{00000000-0005-0000-0000-0000F19B0000}"/>
    <cellStyle name="Normal 5 4 2 5 3" xfId="40751" xr:uid="{00000000-0005-0000-0000-0000F29B0000}"/>
    <cellStyle name="Normal 5 4 2 6" xfId="40752" xr:uid="{00000000-0005-0000-0000-0000F39B0000}"/>
    <cellStyle name="Normal 5 4 2 6 2" xfId="40753" xr:uid="{00000000-0005-0000-0000-0000F49B0000}"/>
    <cellStyle name="Normal 5 4 2 6 2 2" xfId="40754" xr:uid="{00000000-0005-0000-0000-0000F59B0000}"/>
    <cellStyle name="Normal 5 4 2 6 3" xfId="40755" xr:uid="{00000000-0005-0000-0000-0000F69B0000}"/>
    <cellStyle name="Normal 5 4 2 7" xfId="40756" xr:uid="{00000000-0005-0000-0000-0000F79B0000}"/>
    <cellStyle name="Normal 5 4 2 7 2" xfId="40757" xr:uid="{00000000-0005-0000-0000-0000F89B0000}"/>
    <cellStyle name="Normal 5 4 2 7 2 2" xfId="40758" xr:uid="{00000000-0005-0000-0000-0000F99B0000}"/>
    <cellStyle name="Normal 5 4 2 7 3" xfId="40759" xr:uid="{00000000-0005-0000-0000-0000FA9B0000}"/>
    <cellStyle name="Normal 5 4 2 8" xfId="40760" xr:uid="{00000000-0005-0000-0000-0000FB9B0000}"/>
    <cellStyle name="Normal 5 4 2 8 2" xfId="40761" xr:uid="{00000000-0005-0000-0000-0000FC9B0000}"/>
    <cellStyle name="Normal 5 4 2 9" xfId="40762" xr:uid="{00000000-0005-0000-0000-0000FD9B0000}"/>
    <cellStyle name="Normal 5 4 2 9 2" xfId="40763" xr:uid="{00000000-0005-0000-0000-0000FE9B0000}"/>
    <cellStyle name="Normal 5 4 3" xfId="40764" xr:uid="{00000000-0005-0000-0000-0000FF9B0000}"/>
    <cellStyle name="Normal 5 4 3 2" xfId="40765" xr:uid="{00000000-0005-0000-0000-0000009C0000}"/>
    <cellStyle name="Normal 5 4 3 2 2" xfId="40766" xr:uid="{00000000-0005-0000-0000-0000019C0000}"/>
    <cellStyle name="Normal 5 4 3 2 2 2" xfId="40767" xr:uid="{00000000-0005-0000-0000-0000029C0000}"/>
    <cellStyle name="Normal 5 4 3 2 2 2 2" xfId="40768" xr:uid="{00000000-0005-0000-0000-0000039C0000}"/>
    <cellStyle name="Normal 5 4 3 2 2 3" xfId="40769" xr:uid="{00000000-0005-0000-0000-0000049C0000}"/>
    <cellStyle name="Normal 5 4 3 2 3" xfId="40770" xr:uid="{00000000-0005-0000-0000-0000059C0000}"/>
    <cellStyle name="Normal 5 4 3 2 3 2" xfId="40771" xr:uid="{00000000-0005-0000-0000-0000069C0000}"/>
    <cellStyle name="Normal 5 4 3 2 3 2 2" xfId="40772" xr:uid="{00000000-0005-0000-0000-0000079C0000}"/>
    <cellStyle name="Normal 5 4 3 2 3 3" xfId="40773" xr:uid="{00000000-0005-0000-0000-0000089C0000}"/>
    <cellStyle name="Normal 5 4 3 2 4" xfId="40774" xr:uid="{00000000-0005-0000-0000-0000099C0000}"/>
    <cellStyle name="Normal 5 4 3 2 4 2" xfId="40775" xr:uid="{00000000-0005-0000-0000-00000A9C0000}"/>
    <cellStyle name="Normal 5 4 3 2 4 2 2" xfId="40776" xr:uid="{00000000-0005-0000-0000-00000B9C0000}"/>
    <cellStyle name="Normal 5 4 3 2 4 3" xfId="40777" xr:uid="{00000000-0005-0000-0000-00000C9C0000}"/>
    <cellStyle name="Normal 5 4 3 2 5" xfId="40778" xr:uid="{00000000-0005-0000-0000-00000D9C0000}"/>
    <cellStyle name="Normal 5 4 3 2 5 2" xfId="40779" xr:uid="{00000000-0005-0000-0000-00000E9C0000}"/>
    <cellStyle name="Normal 5 4 3 2 6" xfId="40780" xr:uid="{00000000-0005-0000-0000-00000F9C0000}"/>
    <cellStyle name="Normal 5 4 3 2 6 2" xfId="40781" xr:uid="{00000000-0005-0000-0000-0000109C0000}"/>
    <cellStyle name="Normal 5 4 3 2 7" xfId="40782" xr:uid="{00000000-0005-0000-0000-0000119C0000}"/>
    <cellStyle name="Normal 5 4 3 3" xfId="40783" xr:uid="{00000000-0005-0000-0000-0000129C0000}"/>
    <cellStyle name="Normal 5 4 3 3 2" xfId="40784" xr:uid="{00000000-0005-0000-0000-0000139C0000}"/>
    <cellStyle name="Normal 5 4 3 3 2 2" xfId="40785" xr:uid="{00000000-0005-0000-0000-0000149C0000}"/>
    <cellStyle name="Normal 5 4 3 3 2 2 2" xfId="40786" xr:uid="{00000000-0005-0000-0000-0000159C0000}"/>
    <cellStyle name="Normal 5 4 3 3 2 3" xfId="40787" xr:uid="{00000000-0005-0000-0000-0000169C0000}"/>
    <cellStyle name="Normal 5 4 3 3 3" xfId="40788" xr:uid="{00000000-0005-0000-0000-0000179C0000}"/>
    <cellStyle name="Normal 5 4 3 3 3 2" xfId="40789" xr:uid="{00000000-0005-0000-0000-0000189C0000}"/>
    <cellStyle name="Normal 5 4 3 3 4" xfId="40790" xr:uid="{00000000-0005-0000-0000-0000199C0000}"/>
    <cellStyle name="Normal 5 4 3 4" xfId="40791" xr:uid="{00000000-0005-0000-0000-00001A9C0000}"/>
    <cellStyle name="Normal 5 4 3 4 2" xfId="40792" xr:uid="{00000000-0005-0000-0000-00001B9C0000}"/>
    <cellStyle name="Normal 5 4 3 4 2 2" xfId="40793" xr:uid="{00000000-0005-0000-0000-00001C9C0000}"/>
    <cellStyle name="Normal 5 4 3 4 3" xfId="40794" xr:uid="{00000000-0005-0000-0000-00001D9C0000}"/>
    <cellStyle name="Normal 5 4 3 5" xfId="40795" xr:uid="{00000000-0005-0000-0000-00001E9C0000}"/>
    <cellStyle name="Normal 5 4 3 5 2" xfId="40796" xr:uid="{00000000-0005-0000-0000-00001F9C0000}"/>
    <cellStyle name="Normal 5 4 3 5 2 2" xfId="40797" xr:uid="{00000000-0005-0000-0000-0000209C0000}"/>
    <cellStyle name="Normal 5 4 3 5 3" xfId="40798" xr:uid="{00000000-0005-0000-0000-0000219C0000}"/>
    <cellStyle name="Normal 5 4 3 6" xfId="40799" xr:uid="{00000000-0005-0000-0000-0000229C0000}"/>
    <cellStyle name="Normal 5 4 3 6 2" xfId="40800" xr:uid="{00000000-0005-0000-0000-0000239C0000}"/>
    <cellStyle name="Normal 5 4 3 6 2 2" xfId="40801" xr:uid="{00000000-0005-0000-0000-0000249C0000}"/>
    <cellStyle name="Normal 5 4 3 6 3" xfId="40802" xr:uid="{00000000-0005-0000-0000-0000259C0000}"/>
    <cellStyle name="Normal 5 4 3 7" xfId="40803" xr:uid="{00000000-0005-0000-0000-0000269C0000}"/>
    <cellStyle name="Normal 5 4 3 7 2" xfId="40804" xr:uid="{00000000-0005-0000-0000-0000279C0000}"/>
    <cellStyle name="Normal 5 4 3 8" xfId="40805" xr:uid="{00000000-0005-0000-0000-0000289C0000}"/>
    <cellStyle name="Normal 5 4 3 8 2" xfId="40806" xr:uid="{00000000-0005-0000-0000-0000299C0000}"/>
    <cellStyle name="Normal 5 4 3 9" xfId="40807" xr:uid="{00000000-0005-0000-0000-00002A9C0000}"/>
    <cellStyle name="Normal 5 4 4" xfId="40808" xr:uid="{00000000-0005-0000-0000-00002B9C0000}"/>
    <cellStyle name="Normal 5 4 4 2" xfId="40809" xr:uid="{00000000-0005-0000-0000-00002C9C0000}"/>
    <cellStyle name="Normal 5 4 4 2 2" xfId="40810" xr:uid="{00000000-0005-0000-0000-00002D9C0000}"/>
    <cellStyle name="Normal 5 4 4 2 2 2" xfId="40811" xr:uid="{00000000-0005-0000-0000-00002E9C0000}"/>
    <cellStyle name="Normal 5 4 4 2 3" xfId="40812" xr:uid="{00000000-0005-0000-0000-00002F9C0000}"/>
    <cellStyle name="Normal 5 4 4 3" xfId="40813" xr:uid="{00000000-0005-0000-0000-0000309C0000}"/>
    <cellStyle name="Normal 5 4 4 3 2" xfId="40814" xr:uid="{00000000-0005-0000-0000-0000319C0000}"/>
    <cellStyle name="Normal 5 4 4 3 2 2" xfId="40815" xr:uid="{00000000-0005-0000-0000-0000329C0000}"/>
    <cellStyle name="Normal 5 4 4 3 3" xfId="40816" xr:uid="{00000000-0005-0000-0000-0000339C0000}"/>
    <cellStyle name="Normal 5 4 4 4" xfId="40817" xr:uid="{00000000-0005-0000-0000-0000349C0000}"/>
    <cellStyle name="Normal 5 4 4 4 2" xfId="40818" xr:uid="{00000000-0005-0000-0000-0000359C0000}"/>
    <cellStyle name="Normal 5 4 4 4 2 2" xfId="40819" xr:uid="{00000000-0005-0000-0000-0000369C0000}"/>
    <cellStyle name="Normal 5 4 4 4 3" xfId="40820" xr:uid="{00000000-0005-0000-0000-0000379C0000}"/>
    <cellStyle name="Normal 5 4 4 5" xfId="40821" xr:uid="{00000000-0005-0000-0000-0000389C0000}"/>
    <cellStyle name="Normal 5 4 4 5 2" xfId="40822" xr:uid="{00000000-0005-0000-0000-0000399C0000}"/>
    <cellStyle name="Normal 5 4 4 6" xfId="40823" xr:uid="{00000000-0005-0000-0000-00003A9C0000}"/>
    <cellStyle name="Normal 5 4 4 6 2" xfId="40824" xr:uid="{00000000-0005-0000-0000-00003B9C0000}"/>
    <cellStyle name="Normal 5 4 4 7" xfId="40825" xr:uid="{00000000-0005-0000-0000-00003C9C0000}"/>
    <cellStyle name="Normal 5 4 5" xfId="40826" xr:uid="{00000000-0005-0000-0000-00003D9C0000}"/>
    <cellStyle name="Normal 5 4 5 2" xfId="40827" xr:uid="{00000000-0005-0000-0000-00003E9C0000}"/>
    <cellStyle name="Normal 5 4 5 2 2" xfId="40828" xr:uid="{00000000-0005-0000-0000-00003F9C0000}"/>
    <cellStyle name="Normal 5 4 5 2 2 2" xfId="40829" xr:uid="{00000000-0005-0000-0000-0000409C0000}"/>
    <cellStyle name="Normal 5 4 5 2 3" xfId="40830" xr:uid="{00000000-0005-0000-0000-0000419C0000}"/>
    <cellStyle name="Normal 5 4 5 3" xfId="40831" xr:uid="{00000000-0005-0000-0000-0000429C0000}"/>
    <cellStyle name="Normal 5 4 5 3 2" xfId="40832" xr:uid="{00000000-0005-0000-0000-0000439C0000}"/>
    <cellStyle name="Normal 5 4 5 4" xfId="40833" xr:uid="{00000000-0005-0000-0000-0000449C0000}"/>
    <cellStyle name="Normal 5 4 6" xfId="40834" xr:uid="{00000000-0005-0000-0000-0000459C0000}"/>
    <cellStyle name="Normal 5 4 6 2" xfId="40835" xr:uid="{00000000-0005-0000-0000-0000469C0000}"/>
    <cellStyle name="Normal 5 4 6 2 2" xfId="40836" xr:uid="{00000000-0005-0000-0000-0000479C0000}"/>
    <cellStyle name="Normal 5 4 6 3" xfId="40837" xr:uid="{00000000-0005-0000-0000-0000489C0000}"/>
    <cellStyle name="Normal 5 4 7" xfId="40838" xr:uid="{00000000-0005-0000-0000-0000499C0000}"/>
    <cellStyle name="Normal 5 4 7 2" xfId="40839" xr:uid="{00000000-0005-0000-0000-00004A9C0000}"/>
    <cellStyle name="Normal 5 4 7 2 2" xfId="40840" xr:uid="{00000000-0005-0000-0000-00004B9C0000}"/>
    <cellStyle name="Normal 5 4 7 3" xfId="40841" xr:uid="{00000000-0005-0000-0000-00004C9C0000}"/>
    <cellStyle name="Normal 5 4 8" xfId="40842" xr:uid="{00000000-0005-0000-0000-00004D9C0000}"/>
    <cellStyle name="Normal 5 4 8 2" xfId="40843" xr:uid="{00000000-0005-0000-0000-00004E9C0000}"/>
    <cellStyle name="Normal 5 4 8 2 2" xfId="40844" xr:uid="{00000000-0005-0000-0000-00004F9C0000}"/>
    <cellStyle name="Normal 5 4 8 3" xfId="40845" xr:uid="{00000000-0005-0000-0000-0000509C0000}"/>
    <cellStyle name="Normal 5 4 9" xfId="40846" xr:uid="{00000000-0005-0000-0000-0000519C0000}"/>
    <cellStyle name="Normal 5 4 9 2" xfId="40847" xr:uid="{00000000-0005-0000-0000-0000529C0000}"/>
    <cellStyle name="Normal 5 5" xfId="40848" xr:uid="{00000000-0005-0000-0000-0000539C0000}"/>
    <cellStyle name="Normal 5 5 10" xfId="40849" xr:uid="{00000000-0005-0000-0000-0000549C0000}"/>
    <cellStyle name="Normal 5 5 10 2" xfId="40850" xr:uid="{00000000-0005-0000-0000-0000559C0000}"/>
    <cellStyle name="Normal 5 5 11" xfId="40851" xr:uid="{00000000-0005-0000-0000-0000569C0000}"/>
    <cellStyle name="Normal 5 5 2" xfId="40852" xr:uid="{00000000-0005-0000-0000-0000579C0000}"/>
    <cellStyle name="Normal 5 5 2 10" xfId="40853" xr:uid="{00000000-0005-0000-0000-0000589C0000}"/>
    <cellStyle name="Normal 5 5 2 2" xfId="40854" xr:uid="{00000000-0005-0000-0000-0000599C0000}"/>
    <cellStyle name="Normal 5 5 2 2 2" xfId="40855" xr:uid="{00000000-0005-0000-0000-00005A9C0000}"/>
    <cellStyle name="Normal 5 5 2 2 2 2" xfId="40856" xr:uid="{00000000-0005-0000-0000-00005B9C0000}"/>
    <cellStyle name="Normal 5 5 2 2 2 2 2" xfId="40857" xr:uid="{00000000-0005-0000-0000-00005C9C0000}"/>
    <cellStyle name="Normal 5 5 2 2 2 2 2 2" xfId="40858" xr:uid="{00000000-0005-0000-0000-00005D9C0000}"/>
    <cellStyle name="Normal 5 5 2 2 2 2 3" xfId="40859" xr:uid="{00000000-0005-0000-0000-00005E9C0000}"/>
    <cellStyle name="Normal 5 5 2 2 2 3" xfId="40860" xr:uid="{00000000-0005-0000-0000-00005F9C0000}"/>
    <cellStyle name="Normal 5 5 2 2 2 3 2" xfId="40861" xr:uid="{00000000-0005-0000-0000-0000609C0000}"/>
    <cellStyle name="Normal 5 5 2 2 2 3 2 2" xfId="40862" xr:uid="{00000000-0005-0000-0000-0000619C0000}"/>
    <cellStyle name="Normal 5 5 2 2 2 3 3" xfId="40863" xr:uid="{00000000-0005-0000-0000-0000629C0000}"/>
    <cellStyle name="Normal 5 5 2 2 2 4" xfId="40864" xr:uid="{00000000-0005-0000-0000-0000639C0000}"/>
    <cellStyle name="Normal 5 5 2 2 2 4 2" xfId="40865" xr:uid="{00000000-0005-0000-0000-0000649C0000}"/>
    <cellStyle name="Normal 5 5 2 2 2 4 2 2" xfId="40866" xr:uid="{00000000-0005-0000-0000-0000659C0000}"/>
    <cellStyle name="Normal 5 5 2 2 2 4 3" xfId="40867" xr:uid="{00000000-0005-0000-0000-0000669C0000}"/>
    <cellStyle name="Normal 5 5 2 2 2 5" xfId="40868" xr:uid="{00000000-0005-0000-0000-0000679C0000}"/>
    <cellStyle name="Normal 5 5 2 2 2 5 2" xfId="40869" xr:uid="{00000000-0005-0000-0000-0000689C0000}"/>
    <cellStyle name="Normal 5 5 2 2 2 6" xfId="40870" xr:uid="{00000000-0005-0000-0000-0000699C0000}"/>
    <cellStyle name="Normal 5 5 2 2 2 6 2" xfId="40871" xr:uid="{00000000-0005-0000-0000-00006A9C0000}"/>
    <cellStyle name="Normal 5 5 2 2 2 7" xfId="40872" xr:uid="{00000000-0005-0000-0000-00006B9C0000}"/>
    <cellStyle name="Normal 5 5 2 2 3" xfId="40873" xr:uid="{00000000-0005-0000-0000-00006C9C0000}"/>
    <cellStyle name="Normal 5 5 2 2 3 2" xfId="40874" xr:uid="{00000000-0005-0000-0000-00006D9C0000}"/>
    <cellStyle name="Normal 5 5 2 2 3 2 2" xfId="40875" xr:uid="{00000000-0005-0000-0000-00006E9C0000}"/>
    <cellStyle name="Normal 5 5 2 2 3 2 2 2" xfId="40876" xr:uid="{00000000-0005-0000-0000-00006F9C0000}"/>
    <cellStyle name="Normal 5 5 2 2 3 2 3" xfId="40877" xr:uid="{00000000-0005-0000-0000-0000709C0000}"/>
    <cellStyle name="Normal 5 5 2 2 3 3" xfId="40878" xr:uid="{00000000-0005-0000-0000-0000719C0000}"/>
    <cellStyle name="Normal 5 5 2 2 3 3 2" xfId="40879" xr:uid="{00000000-0005-0000-0000-0000729C0000}"/>
    <cellStyle name="Normal 5 5 2 2 3 4" xfId="40880" xr:uid="{00000000-0005-0000-0000-0000739C0000}"/>
    <cellStyle name="Normal 5 5 2 2 4" xfId="40881" xr:uid="{00000000-0005-0000-0000-0000749C0000}"/>
    <cellStyle name="Normal 5 5 2 2 4 2" xfId="40882" xr:uid="{00000000-0005-0000-0000-0000759C0000}"/>
    <cellStyle name="Normal 5 5 2 2 4 2 2" xfId="40883" xr:uid="{00000000-0005-0000-0000-0000769C0000}"/>
    <cellStyle name="Normal 5 5 2 2 4 3" xfId="40884" xr:uid="{00000000-0005-0000-0000-0000779C0000}"/>
    <cellStyle name="Normal 5 5 2 2 5" xfId="40885" xr:uid="{00000000-0005-0000-0000-0000789C0000}"/>
    <cellStyle name="Normal 5 5 2 2 5 2" xfId="40886" xr:uid="{00000000-0005-0000-0000-0000799C0000}"/>
    <cellStyle name="Normal 5 5 2 2 5 2 2" xfId="40887" xr:uid="{00000000-0005-0000-0000-00007A9C0000}"/>
    <cellStyle name="Normal 5 5 2 2 5 3" xfId="40888" xr:uid="{00000000-0005-0000-0000-00007B9C0000}"/>
    <cellStyle name="Normal 5 5 2 2 6" xfId="40889" xr:uid="{00000000-0005-0000-0000-00007C9C0000}"/>
    <cellStyle name="Normal 5 5 2 2 6 2" xfId="40890" xr:uid="{00000000-0005-0000-0000-00007D9C0000}"/>
    <cellStyle name="Normal 5 5 2 2 6 2 2" xfId="40891" xr:uid="{00000000-0005-0000-0000-00007E9C0000}"/>
    <cellStyle name="Normal 5 5 2 2 6 3" xfId="40892" xr:uid="{00000000-0005-0000-0000-00007F9C0000}"/>
    <cellStyle name="Normal 5 5 2 2 7" xfId="40893" xr:uid="{00000000-0005-0000-0000-0000809C0000}"/>
    <cellStyle name="Normal 5 5 2 2 7 2" xfId="40894" xr:uid="{00000000-0005-0000-0000-0000819C0000}"/>
    <cellStyle name="Normal 5 5 2 2 8" xfId="40895" xr:uid="{00000000-0005-0000-0000-0000829C0000}"/>
    <cellStyle name="Normal 5 5 2 2 8 2" xfId="40896" xr:uid="{00000000-0005-0000-0000-0000839C0000}"/>
    <cellStyle name="Normal 5 5 2 2 9" xfId="40897" xr:uid="{00000000-0005-0000-0000-0000849C0000}"/>
    <cellStyle name="Normal 5 5 2 3" xfId="40898" xr:uid="{00000000-0005-0000-0000-0000859C0000}"/>
    <cellStyle name="Normal 5 5 2 3 2" xfId="40899" xr:uid="{00000000-0005-0000-0000-0000869C0000}"/>
    <cellStyle name="Normal 5 5 2 3 2 2" xfId="40900" xr:uid="{00000000-0005-0000-0000-0000879C0000}"/>
    <cellStyle name="Normal 5 5 2 3 2 2 2" xfId="40901" xr:uid="{00000000-0005-0000-0000-0000889C0000}"/>
    <cellStyle name="Normal 5 5 2 3 2 3" xfId="40902" xr:uid="{00000000-0005-0000-0000-0000899C0000}"/>
    <cellStyle name="Normal 5 5 2 3 3" xfId="40903" xr:uid="{00000000-0005-0000-0000-00008A9C0000}"/>
    <cellStyle name="Normal 5 5 2 3 3 2" xfId="40904" xr:uid="{00000000-0005-0000-0000-00008B9C0000}"/>
    <cellStyle name="Normal 5 5 2 3 3 2 2" xfId="40905" xr:uid="{00000000-0005-0000-0000-00008C9C0000}"/>
    <cellStyle name="Normal 5 5 2 3 3 3" xfId="40906" xr:uid="{00000000-0005-0000-0000-00008D9C0000}"/>
    <cellStyle name="Normal 5 5 2 3 4" xfId="40907" xr:uid="{00000000-0005-0000-0000-00008E9C0000}"/>
    <cellStyle name="Normal 5 5 2 3 4 2" xfId="40908" xr:uid="{00000000-0005-0000-0000-00008F9C0000}"/>
    <cellStyle name="Normal 5 5 2 3 4 2 2" xfId="40909" xr:uid="{00000000-0005-0000-0000-0000909C0000}"/>
    <cellStyle name="Normal 5 5 2 3 4 3" xfId="40910" xr:uid="{00000000-0005-0000-0000-0000919C0000}"/>
    <cellStyle name="Normal 5 5 2 3 5" xfId="40911" xr:uid="{00000000-0005-0000-0000-0000929C0000}"/>
    <cellStyle name="Normal 5 5 2 3 5 2" xfId="40912" xr:uid="{00000000-0005-0000-0000-0000939C0000}"/>
    <cellStyle name="Normal 5 5 2 3 6" xfId="40913" xr:uid="{00000000-0005-0000-0000-0000949C0000}"/>
    <cellStyle name="Normal 5 5 2 3 6 2" xfId="40914" xr:uid="{00000000-0005-0000-0000-0000959C0000}"/>
    <cellStyle name="Normal 5 5 2 3 7" xfId="40915" xr:uid="{00000000-0005-0000-0000-0000969C0000}"/>
    <cellStyle name="Normal 5 5 2 4" xfId="40916" xr:uid="{00000000-0005-0000-0000-0000979C0000}"/>
    <cellStyle name="Normal 5 5 2 4 2" xfId="40917" xr:uid="{00000000-0005-0000-0000-0000989C0000}"/>
    <cellStyle name="Normal 5 5 2 4 2 2" xfId="40918" xr:uid="{00000000-0005-0000-0000-0000999C0000}"/>
    <cellStyle name="Normal 5 5 2 4 2 2 2" xfId="40919" xr:uid="{00000000-0005-0000-0000-00009A9C0000}"/>
    <cellStyle name="Normal 5 5 2 4 2 3" xfId="40920" xr:uid="{00000000-0005-0000-0000-00009B9C0000}"/>
    <cellStyle name="Normal 5 5 2 4 3" xfId="40921" xr:uid="{00000000-0005-0000-0000-00009C9C0000}"/>
    <cellStyle name="Normal 5 5 2 4 3 2" xfId="40922" xr:uid="{00000000-0005-0000-0000-00009D9C0000}"/>
    <cellStyle name="Normal 5 5 2 4 4" xfId="40923" xr:uid="{00000000-0005-0000-0000-00009E9C0000}"/>
    <cellStyle name="Normal 5 5 2 5" xfId="40924" xr:uid="{00000000-0005-0000-0000-00009F9C0000}"/>
    <cellStyle name="Normal 5 5 2 5 2" xfId="40925" xr:uid="{00000000-0005-0000-0000-0000A09C0000}"/>
    <cellStyle name="Normal 5 5 2 5 2 2" xfId="40926" xr:uid="{00000000-0005-0000-0000-0000A19C0000}"/>
    <cellStyle name="Normal 5 5 2 5 3" xfId="40927" xr:uid="{00000000-0005-0000-0000-0000A29C0000}"/>
    <cellStyle name="Normal 5 5 2 6" xfId="40928" xr:uid="{00000000-0005-0000-0000-0000A39C0000}"/>
    <cellStyle name="Normal 5 5 2 6 2" xfId="40929" xr:uid="{00000000-0005-0000-0000-0000A49C0000}"/>
    <cellStyle name="Normal 5 5 2 6 2 2" xfId="40930" xr:uid="{00000000-0005-0000-0000-0000A59C0000}"/>
    <cellStyle name="Normal 5 5 2 6 3" xfId="40931" xr:uid="{00000000-0005-0000-0000-0000A69C0000}"/>
    <cellStyle name="Normal 5 5 2 7" xfId="40932" xr:uid="{00000000-0005-0000-0000-0000A79C0000}"/>
    <cellStyle name="Normal 5 5 2 7 2" xfId="40933" xr:uid="{00000000-0005-0000-0000-0000A89C0000}"/>
    <cellStyle name="Normal 5 5 2 7 2 2" xfId="40934" xr:uid="{00000000-0005-0000-0000-0000A99C0000}"/>
    <cellStyle name="Normal 5 5 2 7 3" xfId="40935" xr:uid="{00000000-0005-0000-0000-0000AA9C0000}"/>
    <cellStyle name="Normal 5 5 2 8" xfId="40936" xr:uid="{00000000-0005-0000-0000-0000AB9C0000}"/>
    <cellStyle name="Normal 5 5 2 8 2" xfId="40937" xr:uid="{00000000-0005-0000-0000-0000AC9C0000}"/>
    <cellStyle name="Normal 5 5 2 9" xfId="40938" xr:uid="{00000000-0005-0000-0000-0000AD9C0000}"/>
    <cellStyle name="Normal 5 5 2 9 2" xfId="40939" xr:uid="{00000000-0005-0000-0000-0000AE9C0000}"/>
    <cellStyle name="Normal 5 5 3" xfId="40940" xr:uid="{00000000-0005-0000-0000-0000AF9C0000}"/>
    <cellStyle name="Normal 5 5 3 2" xfId="40941" xr:uid="{00000000-0005-0000-0000-0000B09C0000}"/>
    <cellStyle name="Normal 5 5 3 2 2" xfId="40942" xr:uid="{00000000-0005-0000-0000-0000B19C0000}"/>
    <cellStyle name="Normal 5 5 3 2 2 2" xfId="40943" xr:uid="{00000000-0005-0000-0000-0000B29C0000}"/>
    <cellStyle name="Normal 5 5 3 2 2 2 2" xfId="40944" xr:uid="{00000000-0005-0000-0000-0000B39C0000}"/>
    <cellStyle name="Normal 5 5 3 2 2 3" xfId="40945" xr:uid="{00000000-0005-0000-0000-0000B49C0000}"/>
    <cellStyle name="Normal 5 5 3 2 3" xfId="40946" xr:uid="{00000000-0005-0000-0000-0000B59C0000}"/>
    <cellStyle name="Normal 5 5 3 2 3 2" xfId="40947" xr:uid="{00000000-0005-0000-0000-0000B69C0000}"/>
    <cellStyle name="Normal 5 5 3 2 3 2 2" xfId="40948" xr:uid="{00000000-0005-0000-0000-0000B79C0000}"/>
    <cellStyle name="Normal 5 5 3 2 3 3" xfId="40949" xr:uid="{00000000-0005-0000-0000-0000B89C0000}"/>
    <cellStyle name="Normal 5 5 3 2 4" xfId="40950" xr:uid="{00000000-0005-0000-0000-0000B99C0000}"/>
    <cellStyle name="Normal 5 5 3 2 4 2" xfId="40951" xr:uid="{00000000-0005-0000-0000-0000BA9C0000}"/>
    <cellStyle name="Normal 5 5 3 2 4 2 2" xfId="40952" xr:uid="{00000000-0005-0000-0000-0000BB9C0000}"/>
    <cellStyle name="Normal 5 5 3 2 4 3" xfId="40953" xr:uid="{00000000-0005-0000-0000-0000BC9C0000}"/>
    <cellStyle name="Normal 5 5 3 2 5" xfId="40954" xr:uid="{00000000-0005-0000-0000-0000BD9C0000}"/>
    <cellStyle name="Normal 5 5 3 2 5 2" xfId="40955" xr:uid="{00000000-0005-0000-0000-0000BE9C0000}"/>
    <cellStyle name="Normal 5 5 3 2 6" xfId="40956" xr:uid="{00000000-0005-0000-0000-0000BF9C0000}"/>
    <cellStyle name="Normal 5 5 3 2 6 2" xfId="40957" xr:uid="{00000000-0005-0000-0000-0000C09C0000}"/>
    <cellStyle name="Normal 5 5 3 2 7" xfId="40958" xr:uid="{00000000-0005-0000-0000-0000C19C0000}"/>
    <cellStyle name="Normal 5 5 3 3" xfId="40959" xr:uid="{00000000-0005-0000-0000-0000C29C0000}"/>
    <cellStyle name="Normal 5 5 3 3 2" xfId="40960" xr:uid="{00000000-0005-0000-0000-0000C39C0000}"/>
    <cellStyle name="Normal 5 5 3 3 2 2" xfId="40961" xr:uid="{00000000-0005-0000-0000-0000C49C0000}"/>
    <cellStyle name="Normal 5 5 3 3 2 2 2" xfId="40962" xr:uid="{00000000-0005-0000-0000-0000C59C0000}"/>
    <cellStyle name="Normal 5 5 3 3 2 3" xfId="40963" xr:uid="{00000000-0005-0000-0000-0000C69C0000}"/>
    <cellStyle name="Normal 5 5 3 3 3" xfId="40964" xr:uid="{00000000-0005-0000-0000-0000C79C0000}"/>
    <cellStyle name="Normal 5 5 3 3 3 2" xfId="40965" xr:uid="{00000000-0005-0000-0000-0000C89C0000}"/>
    <cellStyle name="Normal 5 5 3 3 4" xfId="40966" xr:uid="{00000000-0005-0000-0000-0000C99C0000}"/>
    <cellStyle name="Normal 5 5 3 4" xfId="40967" xr:uid="{00000000-0005-0000-0000-0000CA9C0000}"/>
    <cellStyle name="Normal 5 5 3 4 2" xfId="40968" xr:uid="{00000000-0005-0000-0000-0000CB9C0000}"/>
    <cellStyle name="Normal 5 5 3 4 2 2" xfId="40969" xr:uid="{00000000-0005-0000-0000-0000CC9C0000}"/>
    <cellStyle name="Normal 5 5 3 4 3" xfId="40970" xr:uid="{00000000-0005-0000-0000-0000CD9C0000}"/>
    <cellStyle name="Normal 5 5 3 5" xfId="40971" xr:uid="{00000000-0005-0000-0000-0000CE9C0000}"/>
    <cellStyle name="Normal 5 5 3 5 2" xfId="40972" xr:uid="{00000000-0005-0000-0000-0000CF9C0000}"/>
    <cellStyle name="Normal 5 5 3 5 2 2" xfId="40973" xr:uid="{00000000-0005-0000-0000-0000D09C0000}"/>
    <cellStyle name="Normal 5 5 3 5 3" xfId="40974" xr:uid="{00000000-0005-0000-0000-0000D19C0000}"/>
    <cellStyle name="Normal 5 5 3 6" xfId="40975" xr:uid="{00000000-0005-0000-0000-0000D29C0000}"/>
    <cellStyle name="Normal 5 5 3 6 2" xfId="40976" xr:uid="{00000000-0005-0000-0000-0000D39C0000}"/>
    <cellStyle name="Normal 5 5 3 6 2 2" xfId="40977" xr:uid="{00000000-0005-0000-0000-0000D49C0000}"/>
    <cellStyle name="Normal 5 5 3 6 3" xfId="40978" xr:uid="{00000000-0005-0000-0000-0000D59C0000}"/>
    <cellStyle name="Normal 5 5 3 7" xfId="40979" xr:uid="{00000000-0005-0000-0000-0000D69C0000}"/>
    <cellStyle name="Normal 5 5 3 7 2" xfId="40980" xr:uid="{00000000-0005-0000-0000-0000D79C0000}"/>
    <cellStyle name="Normal 5 5 3 8" xfId="40981" xr:uid="{00000000-0005-0000-0000-0000D89C0000}"/>
    <cellStyle name="Normal 5 5 3 8 2" xfId="40982" xr:uid="{00000000-0005-0000-0000-0000D99C0000}"/>
    <cellStyle name="Normal 5 5 3 9" xfId="40983" xr:uid="{00000000-0005-0000-0000-0000DA9C0000}"/>
    <cellStyle name="Normal 5 5 4" xfId="40984" xr:uid="{00000000-0005-0000-0000-0000DB9C0000}"/>
    <cellStyle name="Normal 5 5 4 2" xfId="40985" xr:uid="{00000000-0005-0000-0000-0000DC9C0000}"/>
    <cellStyle name="Normal 5 5 4 2 2" xfId="40986" xr:uid="{00000000-0005-0000-0000-0000DD9C0000}"/>
    <cellStyle name="Normal 5 5 4 2 2 2" xfId="40987" xr:uid="{00000000-0005-0000-0000-0000DE9C0000}"/>
    <cellStyle name="Normal 5 5 4 2 3" xfId="40988" xr:uid="{00000000-0005-0000-0000-0000DF9C0000}"/>
    <cellStyle name="Normal 5 5 4 3" xfId="40989" xr:uid="{00000000-0005-0000-0000-0000E09C0000}"/>
    <cellStyle name="Normal 5 5 4 3 2" xfId="40990" xr:uid="{00000000-0005-0000-0000-0000E19C0000}"/>
    <cellStyle name="Normal 5 5 4 3 2 2" xfId="40991" xr:uid="{00000000-0005-0000-0000-0000E29C0000}"/>
    <cellStyle name="Normal 5 5 4 3 3" xfId="40992" xr:uid="{00000000-0005-0000-0000-0000E39C0000}"/>
    <cellStyle name="Normal 5 5 4 4" xfId="40993" xr:uid="{00000000-0005-0000-0000-0000E49C0000}"/>
    <cellStyle name="Normal 5 5 4 4 2" xfId="40994" xr:uid="{00000000-0005-0000-0000-0000E59C0000}"/>
    <cellStyle name="Normal 5 5 4 4 2 2" xfId="40995" xr:uid="{00000000-0005-0000-0000-0000E69C0000}"/>
    <cellStyle name="Normal 5 5 4 4 3" xfId="40996" xr:uid="{00000000-0005-0000-0000-0000E79C0000}"/>
    <cellStyle name="Normal 5 5 4 5" xfId="40997" xr:uid="{00000000-0005-0000-0000-0000E89C0000}"/>
    <cellStyle name="Normal 5 5 4 5 2" xfId="40998" xr:uid="{00000000-0005-0000-0000-0000E99C0000}"/>
    <cellStyle name="Normal 5 5 4 6" xfId="40999" xr:uid="{00000000-0005-0000-0000-0000EA9C0000}"/>
    <cellStyle name="Normal 5 5 4 6 2" xfId="41000" xr:uid="{00000000-0005-0000-0000-0000EB9C0000}"/>
    <cellStyle name="Normal 5 5 4 7" xfId="41001" xr:uid="{00000000-0005-0000-0000-0000EC9C0000}"/>
    <cellStyle name="Normal 5 5 5" xfId="41002" xr:uid="{00000000-0005-0000-0000-0000ED9C0000}"/>
    <cellStyle name="Normal 5 5 5 2" xfId="41003" xr:uid="{00000000-0005-0000-0000-0000EE9C0000}"/>
    <cellStyle name="Normal 5 5 5 2 2" xfId="41004" xr:uid="{00000000-0005-0000-0000-0000EF9C0000}"/>
    <cellStyle name="Normal 5 5 5 2 2 2" xfId="41005" xr:uid="{00000000-0005-0000-0000-0000F09C0000}"/>
    <cellStyle name="Normal 5 5 5 2 3" xfId="41006" xr:uid="{00000000-0005-0000-0000-0000F19C0000}"/>
    <cellStyle name="Normal 5 5 5 3" xfId="41007" xr:uid="{00000000-0005-0000-0000-0000F29C0000}"/>
    <cellStyle name="Normal 5 5 5 3 2" xfId="41008" xr:uid="{00000000-0005-0000-0000-0000F39C0000}"/>
    <cellStyle name="Normal 5 5 5 4" xfId="41009" xr:uid="{00000000-0005-0000-0000-0000F49C0000}"/>
    <cellStyle name="Normal 5 5 6" xfId="41010" xr:uid="{00000000-0005-0000-0000-0000F59C0000}"/>
    <cellStyle name="Normal 5 5 6 2" xfId="41011" xr:uid="{00000000-0005-0000-0000-0000F69C0000}"/>
    <cellStyle name="Normal 5 5 6 2 2" xfId="41012" xr:uid="{00000000-0005-0000-0000-0000F79C0000}"/>
    <cellStyle name="Normal 5 5 6 3" xfId="41013" xr:uid="{00000000-0005-0000-0000-0000F89C0000}"/>
    <cellStyle name="Normal 5 5 7" xfId="41014" xr:uid="{00000000-0005-0000-0000-0000F99C0000}"/>
    <cellStyle name="Normal 5 5 7 2" xfId="41015" xr:uid="{00000000-0005-0000-0000-0000FA9C0000}"/>
    <cellStyle name="Normal 5 5 7 2 2" xfId="41016" xr:uid="{00000000-0005-0000-0000-0000FB9C0000}"/>
    <cellStyle name="Normal 5 5 7 3" xfId="41017" xr:uid="{00000000-0005-0000-0000-0000FC9C0000}"/>
    <cellStyle name="Normal 5 5 8" xfId="41018" xr:uid="{00000000-0005-0000-0000-0000FD9C0000}"/>
    <cellStyle name="Normal 5 5 8 2" xfId="41019" xr:uid="{00000000-0005-0000-0000-0000FE9C0000}"/>
    <cellStyle name="Normal 5 5 8 2 2" xfId="41020" xr:uid="{00000000-0005-0000-0000-0000FF9C0000}"/>
    <cellStyle name="Normal 5 5 8 3" xfId="41021" xr:uid="{00000000-0005-0000-0000-0000009D0000}"/>
    <cellStyle name="Normal 5 5 9" xfId="41022" xr:uid="{00000000-0005-0000-0000-0000019D0000}"/>
    <cellStyle name="Normal 5 5 9 2" xfId="41023" xr:uid="{00000000-0005-0000-0000-0000029D0000}"/>
    <cellStyle name="Normal 5 6" xfId="41024" xr:uid="{00000000-0005-0000-0000-0000039D0000}"/>
    <cellStyle name="Normal 5 6 10" xfId="41025" xr:uid="{00000000-0005-0000-0000-0000049D0000}"/>
    <cellStyle name="Normal 5 6 2" xfId="41026" xr:uid="{00000000-0005-0000-0000-0000059D0000}"/>
    <cellStyle name="Normal 5 6 2 2" xfId="41027" xr:uid="{00000000-0005-0000-0000-0000069D0000}"/>
    <cellStyle name="Normal 5 6 2 2 2" xfId="41028" xr:uid="{00000000-0005-0000-0000-0000079D0000}"/>
    <cellStyle name="Normal 5 6 2 2 2 2" xfId="41029" xr:uid="{00000000-0005-0000-0000-0000089D0000}"/>
    <cellStyle name="Normal 5 6 2 2 2 2 2" xfId="41030" xr:uid="{00000000-0005-0000-0000-0000099D0000}"/>
    <cellStyle name="Normal 5 6 2 2 2 3" xfId="41031" xr:uid="{00000000-0005-0000-0000-00000A9D0000}"/>
    <cellStyle name="Normal 5 6 2 2 3" xfId="41032" xr:uid="{00000000-0005-0000-0000-00000B9D0000}"/>
    <cellStyle name="Normal 5 6 2 2 3 2" xfId="41033" xr:uid="{00000000-0005-0000-0000-00000C9D0000}"/>
    <cellStyle name="Normal 5 6 2 2 3 2 2" xfId="41034" xr:uid="{00000000-0005-0000-0000-00000D9D0000}"/>
    <cellStyle name="Normal 5 6 2 2 3 3" xfId="41035" xr:uid="{00000000-0005-0000-0000-00000E9D0000}"/>
    <cellStyle name="Normal 5 6 2 2 4" xfId="41036" xr:uid="{00000000-0005-0000-0000-00000F9D0000}"/>
    <cellStyle name="Normal 5 6 2 2 4 2" xfId="41037" xr:uid="{00000000-0005-0000-0000-0000109D0000}"/>
    <cellStyle name="Normal 5 6 2 2 4 2 2" xfId="41038" xr:uid="{00000000-0005-0000-0000-0000119D0000}"/>
    <cellStyle name="Normal 5 6 2 2 4 3" xfId="41039" xr:uid="{00000000-0005-0000-0000-0000129D0000}"/>
    <cellStyle name="Normal 5 6 2 2 5" xfId="41040" xr:uid="{00000000-0005-0000-0000-0000139D0000}"/>
    <cellStyle name="Normal 5 6 2 2 5 2" xfId="41041" xr:uid="{00000000-0005-0000-0000-0000149D0000}"/>
    <cellStyle name="Normal 5 6 2 2 6" xfId="41042" xr:uid="{00000000-0005-0000-0000-0000159D0000}"/>
    <cellStyle name="Normal 5 6 2 2 6 2" xfId="41043" xr:uid="{00000000-0005-0000-0000-0000169D0000}"/>
    <cellStyle name="Normal 5 6 2 2 7" xfId="41044" xr:uid="{00000000-0005-0000-0000-0000179D0000}"/>
    <cellStyle name="Normal 5 6 2 3" xfId="41045" xr:uid="{00000000-0005-0000-0000-0000189D0000}"/>
    <cellStyle name="Normal 5 6 2 3 2" xfId="41046" xr:uid="{00000000-0005-0000-0000-0000199D0000}"/>
    <cellStyle name="Normal 5 6 2 3 2 2" xfId="41047" xr:uid="{00000000-0005-0000-0000-00001A9D0000}"/>
    <cellStyle name="Normal 5 6 2 3 2 2 2" xfId="41048" xr:uid="{00000000-0005-0000-0000-00001B9D0000}"/>
    <cellStyle name="Normal 5 6 2 3 2 3" xfId="41049" xr:uid="{00000000-0005-0000-0000-00001C9D0000}"/>
    <cellStyle name="Normal 5 6 2 3 3" xfId="41050" xr:uid="{00000000-0005-0000-0000-00001D9D0000}"/>
    <cellStyle name="Normal 5 6 2 3 3 2" xfId="41051" xr:uid="{00000000-0005-0000-0000-00001E9D0000}"/>
    <cellStyle name="Normal 5 6 2 3 4" xfId="41052" xr:uid="{00000000-0005-0000-0000-00001F9D0000}"/>
    <cellStyle name="Normal 5 6 2 4" xfId="41053" xr:uid="{00000000-0005-0000-0000-0000209D0000}"/>
    <cellStyle name="Normal 5 6 2 4 2" xfId="41054" xr:uid="{00000000-0005-0000-0000-0000219D0000}"/>
    <cellStyle name="Normal 5 6 2 4 2 2" xfId="41055" xr:uid="{00000000-0005-0000-0000-0000229D0000}"/>
    <cellStyle name="Normal 5 6 2 4 3" xfId="41056" xr:uid="{00000000-0005-0000-0000-0000239D0000}"/>
    <cellStyle name="Normal 5 6 2 5" xfId="41057" xr:uid="{00000000-0005-0000-0000-0000249D0000}"/>
    <cellStyle name="Normal 5 6 2 5 2" xfId="41058" xr:uid="{00000000-0005-0000-0000-0000259D0000}"/>
    <cellStyle name="Normal 5 6 2 5 2 2" xfId="41059" xr:uid="{00000000-0005-0000-0000-0000269D0000}"/>
    <cellStyle name="Normal 5 6 2 5 3" xfId="41060" xr:uid="{00000000-0005-0000-0000-0000279D0000}"/>
    <cellStyle name="Normal 5 6 2 6" xfId="41061" xr:uid="{00000000-0005-0000-0000-0000289D0000}"/>
    <cellStyle name="Normal 5 6 2 6 2" xfId="41062" xr:uid="{00000000-0005-0000-0000-0000299D0000}"/>
    <cellStyle name="Normal 5 6 2 6 2 2" xfId="41063" xr:uid="{00000000-0005-0000-0000-00002A9D0000}"/>
    <cellStyle name="Normal 5 6 2 6 3" xfId="41064" xr:uid="{00000000-0005-0000-0000-00002B9D0000}"/>
    <cellStyle name="Normal 5 6 2 7" xfId="41065" xr:uid="{00000000-0005-0000-0000-00002C9D0000}"/>
    <cellStyle name="Normal 5 6 2 7 2" xfId="41066" xr:uid="{00000000-0005-0000-0000-00002D9D0000}"/>
    <cellStyle name="Normal 5 6 2 8" xfId="41067" xr:uid="{00000000-0005-0000-0000-00002E9D0000}"/>
    <cellStyle name="Normal 5 6 2 8 2" xfId="41068" xr:uid="{00000000-0005-0000-0000-00002F9D0000}"/>
    <cellStyle name="Normal 5 6 2 9" xfId="41069" xr:uid="{00000000-0005-0000-0000-0000309D0000}"/>
    <cellStyle name="Normal 5 6 3" xfId="41070" xr:uid="{00000000-0005-0000-0000-0000319D0000}"/>
    <cellStyle name="Normal 5 6 3 2" xfId="41071" xr:uid="{00000000-0005-0000-0000-0000329D0000}"/>
    <cellStyle name="Normal 5 6 3 2 2" xfId="41072" xr:uid="{00000000-0005-0000-0000-0000339D0000}"/>
    <cellStyle name="Normal 5 6 3 2 2 2" xfId="41073" xr:uid="{00000000-0005-0000-0000-0000349D0000}"/>
    <cellStyle name="Normal 5 6 3 2 3" xfId="41074" xr:uid="{00000000-0005-0000-0000-0000359D0000}"/>
    <cellStyle name="Normal 5 6 3 3" xfId="41075" xr:uid="{00000000-0005-0000-0000-0000369D0000}"/>
    <cellStyle name="Normal 5 6 3 3 2" xfId="41076" xr:uid="{00000000-0005-0000-0000-0000379D0000}"/>
    <cellStyle name="Normal 5 6 3 3 2 2" xfId="41077" xr:uid="{00000000-0005-0000-0000-0000389D0000}"/>
    <cellStyle name="Normal 5 6 3 3 3" xfId="41078" xr:uid="{00000000-0005-0000-0000-0000399D0000}"/>
    <cellStyle name="Normal 5 6 3 4" xfId="41079" xr:uid="{00000000-0005-0000-0000-00003A9D0000}"/>
    <cellStyle name="Normal 5 6 3 4 2" xfId="41080" xr:uid="{00000000-0005-0000-0000-00003B9D0000}"/>
    <cellStyle name="Normal 5 6 3 4 2 2" xfId="41081" xr:uid="{00000000-0005-0000-0000-00003C9D0000}"/>
    <cellStyle name="Normal 5 6 3 4 3" xfId="41082" xr:uid="{00000000-0005-0000-0000-00003D9D0000}"/>
    <cellStyle name="Normal 5 6 3 5" xfId="41083" xr:uid="{00000000-0005-0000-0000-00003E9D0000}"/>
    <cellStyle name="Normal 5 6 3 5 2" xfId="41084" xr:uid="{00000000-0005-0000-0000-00003F9D0000}"/>
    <cellStyle name="Normal 5 6 3 6" xfId="41085" xr:uid="{00000000-0005-0000-0000-0000409D0000}"/>
    <cellStyle name="Normal 5 6 3 6 2" xfId="41086" xr:uid="{00000000-0005-0000-0000-0000419D0000}"/>
    <cellStyle name="Normal 5 6 3 7" xfId="41087" xr:uid="{00000000-0005-0000-0000-0000429D0000}"/>
    <cellStyle name="Normal 5 6 4" xfId="41088" xr:uid="{00000000-0005-0000-0000-0000439D0000}"/>
    <cellStyle name="Normal 5 6 4 2" xfId="41089" xr:uid="{00000000-0005-0000-0000-0000449D0000}"/>
    <cellStyle name="Normal 5 6 4 2 2" xfId="41090" xr:uid="{00000000-0005-0000-0000-0000459D0000}"/>
    <cellStyle name="Normal 5 6 4 2 2 2" xfId="41091" xr:uid="{00000000-0005-0000-0000-0000469D0000}"/>
    <cellStyle name="Normal 5 6 4 2 3" xfId="41092" xr:uid="{00000000-0005-0000-0000-0000479D0000}"/>
    <cellStyle name="Normal 5 6 4 3" xfId="41093" xr:uid="{00000000-0005-0000-0000-0000489D0000}"/>
    <cellStyle name="Normal 5 6 4 3 2" xfId="41094" xr:uid="{00000000-0005-0000-0000-0000499D0000}"/>
    <cellStyle name="Normal 5 6 4 4" xfId="41095" xr:uid="{00000000-0005-0000-0000-00004A9D0000}"/>
    <cellStyle name="Normal 5 6 5" xfId="41096" xr:uid="{00000000-0005-0000-0000-00004B9D0000}"/>
    <cellStyle name="Normal 5 6 5 2" xfId="41097" xr:uid="{00000000-0005-0000-0000-00004C9D0000}"/>
    <cellStyle name="Normal 5 6 5 2 2" xfId="41098" xr:uid="{00000000-0005-0000-0000-00004D9D0000}"/>
    <cellStyle name="Normal 5 6 5 3" xfId="41099" xr:uid="{00000000-0005-0000-0000-00004E9D0000}"/>
    <cellStyle name="Normal 5 6 6" xfId="41100" xr:uid="{00000000-0005-0000-0000-00004F9D0000}"/>
    <cellStyle name="Normal 5 6 6 2" xfId="41101" xr:uid="{00000000-0005-0000-0000-0000509D0000}"/>
    <cellStyle name="Normal 5 6 6 2 2" xfId="41102" xr:uid="{00000000-0005-0000-0000-0000519D0000}"/>
    <cellStyle name="Normal 5 6 6 3" xfId="41103" xr:uid="{00000000-0005-0000-0000-0000529D0000}"/>
    <cellStyle name="Normal 5 6 7" xfId="41104" xr:uid="{00000000-0005-0000-0000-0000539D0000}"/>
    <cellStyle name="Normal 5 6 7 2" xfId="41105" xr:uid="{00000000-0005-0000-0000-0000549D0000}"/>
    <cellStyle name="Normal 5 6 7 2 2" xfId="41106" xr:uid="{00000000-0005-0000-0000-0000559D0000}"/>
    <cellStyle name="Normal 5 6 7 3" xfId="41107" xr:uid="{00000000-0005-0000-0000-0000569D0000}"/>
    <cellStyle name="Normal 5 6 8" xfId="41108" xr:uid="{00000000-0005-0000-0000-0000579D0000}"/>
    <cellStyle name="Normal 5 6 8 2" xfId="41109" xr:uid="{00000000-0005-0000-0000-0000589D0000}"/>
    <cellStyle name="Normal 5 6 9" xfId="41110" xr:uid="{00000000-0005-0000-0000-0000599D0000}"/>
    <cellStyle name="Normal 5 6 9 2" xfId="41111" xr:uid="{00000000-0005-0000-0000-00005A9D0000}"/>
    <cellStyle name="Normal 5 7" xfId="41112" xr:uid="{00000000-0005-0000-0000-00005B9D0000}"/>
    <cellStyle name="Normal 5 7 2" xfId="41113" xr:uid="{00000000-0005-0000-0000-00005C9D0000}"/>
    <cellStyle name="Normal 5 7 2 2" xfId="41114" xr:uid="{00000000-0005-0000-0000-00005D9D0000}"/>
    <cellStyle name="Normal 5 7 2 2 2" xfId="41115" xr:uid="{00000000-0005-0000-0000-00005E9D0000}"/>
    <cellStyle name="Normal 5 7 2 2 2 2" xfId="41116" xr:uid="{00000000-0005-0000-0000-00005F9D0000}"/>
    <cellStyle name="Normal 5 7 2 2 3" xfId="41117" xr:uid="{00000000-0005-0000-0000-0000609D0000}"/>
    <cellStyle name="Normal 5 7 2 3" xfId="41118" xr:uid="{00000000-0005-0000-0000-0000619D0000}"/>
    <cellStyle name="Normal 5 7 2 3 2" xfId="41119" xr:uid="{00000000-0005-0000-0000-0000629D0000}"/>
    <cellStyle name="Normal 5 7 2 3 2 2" xfId="41120" xr:uid="{00000000-0005-0000-0000-0000639D0000}"/>
    <cellStyle name="Normal 5 7 2 3 3" xfId="41121" xr:uid="{00000000-0005-0000-0000-0000649D0000}"/>
    <cellStyle name="Normal 5 7 2 4" xfId="41122" xr:uid="{00000000-0005-0000-0000-0000659D0000}"/>
    <cellStyle name="Normal 5 7 2 4 2" xfId="41123" xr:uid="{00000000-0005-0000-0000-0000669D0000}"/>
    <cellStyle name="Normal 5 7 2 4 2 2" xfId="41124" xr:uid="{00000000-0005-0000-0000-0000679D0000}"/>
    <cellStyle name="Normal 5 7 2 4 3" xfId="41125" xr:uid="{00000000-0005-0000-0000-0000689D0000}"/>
    <cellStyle name="Normal 5 7 2 5" xfId="41126" xr:uid="{00000000-0005-0000-0000-0000699D0000}"/>
    <cellStyle name="Normal 5 7 2 5 2" xfId="41127" xr:uid="{00000000-0005-0000-0000-00006A9D0000}"/>
    <cellStyle name="Normal 5 7 2 6" xfId="41128" xr:uid="{00000000-0005-0000-0000-00006B9D0000}"/>
    <cellStyle name="Normal 5 7 2 6 2" xfId="41129" xr:uid="{00000000-0005-0000-0000-00006C9D0000}"/>
    <cellStyle name="Normal 5 7 2 7" xfId="41130" xr:uid="{00000000-0005-0000-0000-00006D9D0000}"/>
    <cellStyle name="Normal 5 7 3" xfId="41131" xr:uid="{00000000-0005-0000-0000-00006E9D0000}"/>
    <cellStyle name="Normal 5 7 3 2" xfId="41132" xr:uid="{00000000-0005-0000-0000-00006F9D0000}"/>
    <cellStyle name="Normal 5 7 3 2 2" xfId="41133" xr:uid="{00000000-0005-0000-0000-0000709D0000}"/>
    <cellStyle name="Normal 5 7 3 2 2 2" xfId="41134" xr:uid="{00000000-0005-0000-0000-0000719D0000}"/>
    <cellStyle name="Normal 5 7 3 2 3" xfId="41135" xr:uid="{00000000-0005-0000-0000-0000729D0000}"/>
    <cellStyle name="Normal 5 7 3 3" xfId="41136" xr:uid="{00000000-0005-0000-0000-0000739D0000}"/>
    <cellStyle name="Normal 5 7 3 3 2" xfId="41137" xr:uid="{00000000-0005-0000-0000-0000749D0000}"/>
    <cellStyle name="Normal 5 7 3 4" xfId="41138" xr:uid="{00000000-0005-0000-0000-0000759D0000}"/>
    <cellStyle name="Normal 5 7 4" xfId="41139" xr:uid="{00000000-0005-0000-0000-0000769D0000}"/>
    <cellStyle name="Normal 5 7 4 2" xfId="41140" xr:uid="{00000000-0005-0000-0000-0000779D0000}"/>
    <cellStyle name="Normal 5 7 4 2 2" xfId="41141" xr:uid="{00000000-0005-0000-0000-0000789D0000}"/>
    <cellStyle name="Normal 5 7 4 3" xfId="41142" xr:uid="{00000000-0005-0000-0000-0000799D0000}"/>
    <cellStyle name="Normal 5 7 5" xfId="41143" xr:uid="{00000000-0005-0000-0000-00007A9D0000}"/>
    <cellStyle name="Normal 5 7 5 2" xfId="41144" xr:uid="{00000000-0005-0000-0000-00007B9D0000}"/>
    <cellStyle name="Normal 5 7 5 2 2" xfId="41145" xr:uid="{00000000-0005-0000-0000-00007C9D0000}"/>
    <cellStyle name="Normal 5 7 5 3" xfId="41146" xr:uid="{00000000-0005-0000-0000-00007D9D0000}"/>
    <cellStyle name="Normal 5 7 6" xfId="41147" xr:uid="{00000000-0005-0000-0000-00007E9D0000}"/>
    <cellStyle name="Normal 5 7 6 2" xfId="41148" xr:uid="{00000000-0005-0000-0000-00007F9D0000}"/>
    <cellStyle name="Normal 5 7 6 2 2" xfId="41149" xr:uid="{00000000-0005-0000-0000-0000809D0000}"/>
    <cellStyle name="Normal 5 7 6 3" xfId="41150" xr:uid="{00000000-0005-0000-0000-0000819D0000}"/>
    <cellStyle name="Normal 5 7 7" xfId="41151" xr:uid="{00000000-0005-0000-0000-0000829D0000}"/>
    <cellStyle name="Normal 5 7 7 2" xfId="41152" xr:uid="{00000000-0005-0000-0000-0000839D0000}"/>
    <cellStyle name="Normal 5 7 8" xfId="41153" xr:uid="{00000000-0005-0000-0000-0000849D0000}"/>
    <cellStyle name="Normal 5 7 8 2" xfId="41154" xr:uid="{00000000-0005-0000-0000-0000859D0000}"/>
    <cellStyle name="Normal 5 7 9" xfId="41155" xr:uid="{00000000-0005-0000-0000-0000869D0000}"/>
    <cellStyle name="Normal 5 8" xfId="41156" xr:uid="{00000000-0005-0000-0000-0000879D0000}"/>
    <cellStyle name="Normal 5 8 2" xfId="41157" xr:uid="{00000000-0005-0000-0000-0000889D0000}"/>
    <cellStyle name="Normal 5 8 2 2" xfId="41158" xr:uid="{00000000-0005-0000-0000-0000899D0000}"/>
    <cellStyle name="Normal 5 8 2 2 2" xfId="41159" xr:uid="{00000000-0005-0000-0000-00008A9D0000}"/>
    <cellStyle name="Normal 5 8 2 3" xfId="41160" xr:uid="{00000000-0005-0000-0000-00008B9D0000}"/>
    <cellStyle name="Normal 5 8 3" xfId="41161" xr:uid="{00000000-0005-0000-0000-00008C9D0000}"/>
    <cellStyle name="Normal 5 8 3 2" xfId="41162" xr:uid="{00000000-0005-0000-0000-00008D9D0000}"/>
    <cellStyle name="Normal 5 8 3 2 2" xfId="41163" xr:uid="{00000000-0005-0000-0000-00008E9D0000}"/>
    <cellStyle name="Normal 5 8 3 3" xfId="41164" xr:uid="{00000000-0005-0000-0000-00008F9D0000}"/>
    <cellStyle name="Normal 5 8 4" xfId="41165" xr:uid="{00000000-0005-0000-0000-0000909D0000}"/>
    <cellStyle name="Normal 5 8 4 2" xfId="41166" xr:uid="{00000000-0005-0000-0000-0000919D0000}"/>
    <cellStyle name="Normal 5 8 4 2 2" xfId="41167" xr:uid="{00000000-0005-0000-0000-0000929D0000}"/>
    <cellStyle name="Normal 5 8 4 3" xfId="41168" xr:uid="{00000000-0005-0000-0000-0000939D0000}"/>
    <cellStyle name="Normal 5 8 5" xfId="41169" xr:uid="{00000000-0005-0000-0000-0000949D0000}"/>
    <cellStyle name="Normal 5 8 5 2" xfId="41170" xr:uid="{00000000-0005-0000-0000-0000959D0000}"/>
    <cellStyle name="Normal 5 8 6" xfId="41171" xr:uid="{00000000-0005-0000-0000-0000969D0000}"/>
    <cellStyle name="Normal 5 8 6 2" xfId="41172" xr:uid="{00000000-0005-0000-0000-0000979D0000}"/>
    <cellStyle name="Normal 5 8 7" xfId="41173" xr:uid="{00000000-0005-0000-0000-0000989D0000}"/>
    <cellStyle name="Normal 5 9" xfId="41174" xr:uid="{00000000-0005-0000-0000-0000999D0000}"/>
    <cellStyle name="Normal 5 9 2" xfId="41175" xr:uid="{00000000-0005-0000-0000-00009A9D0000}"/>
    <cellStyle name="Normal 5 9 2 2" xfId="41176" xr:uid="{00000000-0005-0000-0000-00009B9D0000}"/>
    <cellStyle name="Normal 5 9 2 2 2" xfId="41177" xr:uid="{00000000-0005-0000-0000-00009C9D0000}"/>
    <cellStyle name="Normal 5 9 2 3" xfId="41178" xr:uid="{00000000-0005-0000-0000-00009D9D0000}"/>
    <cellStyle name="Normal 5 9 3" xfId="41179" xr:uid="{00000000-0005-0000-0000-00009E9D0000}"/>
    <cellStyle name="Normal 5 9 3 2" xfId="41180" xr:uid="{00000000-0005-0000-0000-00009F9D0000}"/>
    <cellStyle name="Normal 5 9 4" xfId="41181" xr:uid="{00000000-0005-0000-0000-0000A09D0000}"/>
    <cellStyle name="Normal 50" xfId="2644" xr:uid="{00000000-0005-0000-0000-0000A19D0000}"/>
    <cellStyle name="Normal 6" xfId="1780" xr:uid="{00000000-0005-0000-0000-0000A29D0000}"/>
    <cellStyle name="Normal 6 10" xfId="41182" xr:uid="{00000000-0005-0000-0000-0000A39D0000}"/>
    <cellStyle name="Normal 6 10 2" xfId="41183" xr:uid="{00000000-0005-0000-0000-0000A49D0000}"/>
    <cellStyle name="Normal 6 10 2 2" xfId="41184" xr:uid="{00000000-0005-0000-0000-0000A59D0000}"/>
    <cellStyle name="Normal 6 10 2 2 2" xfId="41185" xr:uid="{00000000-0005-0000-0000-0000A69D0000}"/>
    <cellStyle name="Normal 6 10 2 3" xfId="41186" xr:uid="{00000000-0005-0000-0000-0000A79D0000}"/>
    <cellStyle name="Normal 6 10 3" xfId="41187" xr:uid="{00000000-0005-0000-0000-0000A89D0000}"/>
    <cellStyle name="Normal 6 10 3 2" xfId="41188" xr:uid="{00000000-0005-0000-0000-0000A99D0000}"/>
    <cellStyle name="Normal 6 10 4" xfId="41189" xr:uid="{00000000-0005-0000-0000-0000AA9D0000}"/>
    <cellStyle name="Normal 6 11" xfId="41190" xr:uid="{00000000-0005-0000-0000-0000AB9D0000}"/>
    <cellStyle name="Normal 6 11 2" xfId="41191" xr:uid="{00000000-0005-0000-0000-0000AC9D0000}"/>
    <cellStyle name="Normal 6 11 2 2" xfId="41192" xr:uid="{00000000-0005-0000-0000-0000AD9D0000}"/>
    <cellStyle name="Normal 6 11 3" xfId="41193" xr:uid="{00000000-0005-0000-0000-0000AE9D0000}"/>
    <cellStyle name="Normal 6 12" xfId="41194" xr:uid="{00000000-0005-0000-0000-0000AF9D0000}"/>
    <cellStyle name="Normal 6 12 2" xfId="41195" xr:uid="{00000000-0005-0000-0000-0000B09D0000}"/>
    <cellStyle name="Normal 6 12 2 2" xfId="41196" xr:uid="{00000000-0005-0000-0000-0000B19D0000}"/>
    <cellStyle name="Normal 6 12 3" xfId="41197" xr:uid="{00000000-0005-0000-0000-0000B29D0000}"/>
    <cellStyle name="Normal 6 13" xfId="41198" xr:uid="{00000000-0005-0000-0000-0000B39D0000}"/>
    <cellStyle name="Normal 6 13 2" xfId="41199" xr:uid="{00000000-0005-0000-0000-0000B49D0000}"/>
    <cellStyle name="Normal 6 13 2 2" xfId="41200" xr:uid="{00000000-0005-0000-0000-0000B59D0000}"/>
    <cellStyle name="Normal 6 13 3" xfId="41201" xr:uid="{00000000-0005-0000-0000-0000B69D0000}"/>
    <cellStyle name="Normal 6 14" xfId="41202" xr:uid="{00000000-0005-0000-0000-0000B79D0000}"/>
    <cellStyle name="Normal 6 14 2" xfId="41203" xr:uid="{00000000-0005-0000-0000-0000B89D0000}"/>
    <cellStyle name="Normal 6 15" xfId="41204" xr:uid="{00000000-0005-0000-0000-0000B99D0000}"/>
    <cellStyle name="Normal 6 15 2" xfId="41205" xr:uid="{00000000-0005-0000-0000-0000BA9D0000}"/>
    <cellStyle name="Normal 6 16" xfId="41206" xr:uid="{00000000-0005-0000-0000-0000BB9D0000}"/>
    <cellStyle name="Normal 6 2" xfId="1781" xr:uid="{00000000-0005-0000-0000-0000BC9D0000}"/>
    <cellStyle name="Normal 6 2 10" xfId="41208" xr:uid="{00000000-0005-0000-0000-0000BD9D0000}"/>
    <cellStyle name="Normal 6 2 10 2" xfId="41209" xr:uid="{00000000-0005-0000-0000-0000BE9D0000}"/>
    <cellStyle name="Normal 6 2 10 2 2" xfId="41210" xr:uid="{00000000-0005-0000-0000-0000BF9D0000}"/>
    <cellStyle name="Normal 6 2 10 3" xfId="41211" xr:uid="{00000000-0005-0000-0000-0000C09D0000}"/>
    <cellStyle name="Normal 6 2 11" xfId="41212" xr:uid="{00000000-0005-0000-0000-0000C19D0000}"/>
    <cellStyle name="Normal 6 2 11 2" xfId="41213" xr:uid="{00000000-0005-0000-0000-0000C29D0000}"/>
    <cellStyle name="Normal 6 2 11 2 2" xfId="41214" xr:uid="{00000000-0005-0000-0000-0000C39D0000}"/>
    <cellStyle name="Normal 6 2 11 3" xfId="41215" xr:uid="{00000000-0005-0000-0000-0000C49D0000}"/>
    <cellStyle name="Normal 6 2 12" xfId="41216" xr:uid="{00000000-0005-0000-0000-0000C59D0000}"/>
    <cellStyle name="Normal 6 2 12 2" xfId="41217" xr:uid="{00000000-0005-0000-0000-0000C69D0000}"/>
    <cellStyle name="Normal 6 2 13" xfId="41218" xr:uid="{00000000-0005-0000-0000-0000C79D0000}"/>
    <cellStyle name="Normal 6 2 13 2" xfId="41219" xr:uid="{00000000-0005-0000-0000-0000C89D0000}"/>
    <cellStyle name="Normal 6 2 14" xfId="41220" xr:uid="{00000000-0005-0000-0000-0000C99D0000}"/>
    <cellStyle name="Normal 6 2 15" xfId="41221" xr:uid="{00000000-0005-0000-0000-0000CA9D0000}"/>
    <cellStyle name="Normal 6 2 16" xfId="41207" xr:uid="{00000000-0005-0000-0000-0000CB9D0000}"/>
    <cellStyle name="Normal 6 2 2" xfId="41222" xr:uid="{00000000-0005-0000-0000-0000CC9D0000}"/>
    <cellStyle name="Normal 6 2 2 10" xfId="41223" xr:uid="{00000000-0005-0000-0000-0000CD9D0000}"/>
    <cellStyle name="Normal 6 2 2 10 2" xfId="41224" xr:uid="{00000000-0005-0000-0000-0000CE9D0000}"/>
    <cellStyle name="Normal 6 2 2 10 2 2" xfId="41225" xr:uid="{00000000-0005-0000-0000-0000CF9D0000}"/>
    <cellStyle name="Normal 6 2 2 10 3" xfId="41226" xr:uid="{00000000-0005-0000-0000-0000D09D0000}"/>
    <cellStyle name="Normal 6 2 2 11" xfId="41227" xr:uid="{00000000-0005-0000-0000-0000D19D0000}"/>
    <cellStyle name="Normal 6 2 2 11 2" xfId="41228" xr:uid="{00000000-0005-0000-0000-0000D29D0000}"/>
    <cellStyle name="Normal 6 2 2 12" xfId="41229" xr:uid="{00000000-0005-0000-0000-0000D39D0000}"/>
    <cellStyle name="Normal 6 2 2 12 2" xfId="41230" xr:uid="{00000000-0005-0000-0000-0000D49D0000}"/>
    <cellStyle name="Normal 6 2 2 13" xfId="41231" xr:uid="{00000000-0005-0000-0000-0000D59D0000}"/>
    <cellStyle name="Normal 6 2 2 2" xfId="41232" xr:uid="{00000000-0005-0000-0000-0000D69D0000}"/>
    <cellStyle name="Normal 6 2 2 2 10" xfId="41233" xr:uid="{00000000-0005-0000-0000-0000D79D0000}"/>
    <cellStyle name="Normal 6 2 2 2 10 2" xfId="41234" xr:uid="{00000000-0005-0000-0000-0000D89D0000}"/>
    <cellStyle name="Normal 6 2 2 2 11" xfId="41235" xr:uid="{00000000-0005-0000-0000-0000D99D0000}"/>
    <cellStyle name="Normal 6 2 2 2 2" xfId="41236" xr:uid="{00000000-0005-0000-0000-0000DA9D0000}"/>
    <cellStyle name="Normal 6 2 2 2 2 10" xfId="41237" xr:uid="{00000000-0005-0000-0000-0000DB9D0000}"/>
    <cellStyle name="Normal 6 2 2 2 2 2" xfId="41238" xr:uid="{00000000-0005-0000-0000-0000DC9D0000}"/>
    <cellStyle name="Normal 6 2 2 2 2 2 2" xfId="41239" xr:uid="{00000000-0005-0000-0000-0000DD9D0000}"/>
    <cellStyle name="Normal 6 2 2 2 2 2 2 2" xfId="41240" xr:uid="{00000000-0005-0000-0000-0000DE9D0000}"/>
    <cellStyle name="Normal 6 2 2 2 2 2 2 2 2" xfId="41241" xr:uid="{00000000-0005-0000-0000-0000DF9D0000}"/>
    <cellStyle name="Normal 6 2 2 2 2 2 2 2 2 2" xfId="41242" xr:uid="{00000000-0005-0000-0000-0000E09D0000}"/>
    <cellStyle name="Normal 6 2 2 2 2 2 2 2 3" xfId="41243" xr:uid="{00000000-0005-0000-0000-0000E19D0000}"/>
    <cellStyle name="Normal 6 2 2 2 2 2 2 3" xfId="41244" xr:uid="{00000000-0005-0000-0000-0000E29D0000}"/>
    <cellStyle name="Normal 6 2 2 2 2 2 2 3 2" xfId="41245" xr:uid="{00000000-0005-0000-0000-0000E39D0000}"/>
    <cellStyle name="Normal 6 2 2 2 2 2 2 3 2 2" xfId="41246" xr:uid="{00000000-0005-0000-0000-0000E49D0000}"/>
    <cellStyle name="Normal 6 2 2 2 2 2 2 3 3" xfId="41247" xr:uid="{00000000-0005-0000-0000-0000E59D0000}"/>
    <cellStyle name="Normal 6 2 2 2 2 2 2 4" xfId="41248" xr:uid="{00000000-0005-0000-0000-0000E69D0000}"/>
    <cellStyle name="Normal 6 2 2 2 2 2 2 4 2" xfId="41249" xr:uid="{00000000-0005-0000-0000-0000E79D0000}"/>
    <cellStyle name="Normal 6 2 2 2 2 2 2 4 2 2" xfId="41250" xr:uid="{00000000-0005-0000-0000-0000E89D0000}"/>
    <cellStyle name="Normal 6 2 2 2 2 2 2 4 3" xfId="41251" xr:uid="{00000000-0005-0000-0000-0000E99D0000}"/>
    <cellStyle name="Normal 6 2 2 2 2 2 2 5" xfId="41252" xr:uid="{00000000-0005-0000-0000-0000EA9D0000}"/>
    <cellStyle name="Normal 6 2 2 2 2 2 2 5 2" xfId="41253" xr:uid="{00000000-0005-0000-0000-0000EB9D0000}"/>
    <cellStyle name="Normal 6 2 2 2 2 2 2 6" xfId="41254" xr:uid="{00000000-0005-0000-0000-0000EC9D0000}"/>
    <cellStyle name="Normal 6 2 2 2 2 2 2 6 2" xfId="41255" xr:uid="{00000000-0005-0000-0000-0000ED9D0000}"/>
    <cellStyle name="Normal 6 2 2 2 2 2 2 7" xfId="41256" xr:uid="{00000000-0005-0000-0000-0000EE9D0000}"/>
    <cellStyle name="Normal 6 2 2 2 2 2 3" xfId="41257" xr:uid="{00000000-0005-0000-0000-0000EF9D0000}"/>
    <cellStyle name="Normal 6 2 2 2 2 2 3 2" xfId="41258" xr:uid="{00000000-0005-0000-0000-0000F09D0000}"/>
    <cellStyle name="Normal 6 2 2 2 2 2 3 2 2" xfId="41259" xr:uid="{00000000-0005-0000-0000-0000F19D0000}"/>
    <cellStyle name="Normal 6 2 2 2 2 2 3 2 2 2" xfId="41260" xr:uid="{00000000-0005-0000-0000-0000F29D0000}"/>
    <cellStyle name="Normal 6 2 2 2 2 2 3 2 3" xfId="41261" xr:uid="{00000000-0005-0000-0000-0000F39D0000}"/>
    <cellStyle name="Normal 6 2 2 2 2 2 3 3" xfId="41262" xr:uid="{00000000-0005-0000-0000-0000F49D0000}"/>
    <cellStyle name="Normal 6 2 2 2 2 2 3 3 2" xfId="41263" xr:uid="{00000000-0005-0000-0000-0000F59D0000}"/>
    <cellStyle name="Normal 6 2 2 2 2 2 3 4" xfId="41264" xr:uid="{00000000-0005-0000-0000-0000F69D0000}"/>
    <cellStyle name="Normal 6 2 2 2 2 2 4" xfId="41265" xr:uid="{00000000-0005-0000-0000-0000F79D0000}"/>
    <cellStyle name="Normal 6 2 2 2 2 2 4 2" xfId="41266" xr:uid="{00000000-0005-0000-0000-0000F89D0000}"/>
    <cellStyle name="Normal 6 2 2 2 2 2 4 2 2" xfId="41267" xr:uid="{00000000-0005-0000-0000-0000F99D0000}"/>
    <cellStyle name="Normal 6 2 2 2 2 2 4 3" xfId="41268" xr:uid="{00000000-0005-0000-0000-0000FA9D0000}"/>
    <cellStyle name="Normal 6 2 2 2 2 2 5" xfId="41269" xr:uid="{00000000-0005-0000-0000-0000FB9D0000}"/>
    <cellStyle name="Normal 6 2 2 2 2 2 5 2" xfId="41270" xr:uid="{00000000-0005-0000-0000-0000FC9D0000}"/>
    <cellStyle name="Normal 6 2 2 2 2 2 5 2 2" xfId="41271" xr:uid="{00000000-0005-0000-0000-0000FD9D0000}"/>
    <cellStyle name="Normal 6 2 2 2 2 2 5 3" xfId="41272" xr:uid="{00000000-0005-0000-0000-0000FE9D0000}"/>
    <cellStyle name="Normal 6 2 2 2 2 2 6" xfId="41273" xr:uid="{00000000-0005-0000-0000-0000FF9D0000}"/>
    <cellStyle name="Normal 6 2 2 2 2 2 6 2" xfId="41274" xr:uid="{00000000-0005-0000-0000-0000009E0000}"/>
    <cellStyle name="Normal 6 2 2 2 2 2 6 2 2" xfId="41275" xr:uid="{00000000-0005-0000-0000-0000019E0000}"/>
    <cellStyle name="Normal 6 2 2 2 2 2 6 3" xfId="41276" xr:uid="{00000000-0005-0000-0000-0000029E0000}"/>
    <cellStyle name="Normal 6 2 2 2 2 2 7" xfId="41277" xr:uid="{00000000-0005-0000-0000-0000039E0000}"/>
    <cellStyle name="Normal 6 2 2 2 2 2 7 2" xfId="41278" xr:uid="{00000000-0005-0000-0000-0000049E0000}"/>
    <cellStyle name="Normal 6 2 2 2 2 2 8" xfId="41279" xr:uid="{00000000-0005-0000-0000-0000059E0000}"/>
    <cellStyle name="Normal 6 2 2 2 2 2 8 2" xfId="41280" xr:uid="{00000000-0005-0000-0000-0000069E0000}"/>
    <cellStyle name="Normal 6 2 2 2 2 2 9" xfId="41281" xr:uid="{00000000-0005-0000-0000-0000079E0000}"/>
    <cellStyle name="Normal 6 2 2 2 2 3" xfId="41282" xr:uid="{00000000-0005-0000-0000-0000089E0000}"/>
    <cellStyle name="Normal 6 2 2 2 2 3 2" xfId="41283" xr:uid="{00000000-0005-0000-0000-0000099E0000}"/>
    <cellStyle name="Normal 6 2 2 2 2 3 2 2" xfId="41284" xr:uid="{00000000-0005-0000-0000-00000A9E0000}"/>
    <cellStyle name="Normal 6 2 2 2 2 3 2 2 2" xfId="41285" xr:uid="{00000000-0005-0000-0000-00000B9E0000}"/>
    <cellStyle name="Normal 6 2 2 2 2 3 2 3" xfId="41286" xr:uid="{00000000-0005-0000-0000-00000C9E0000}"/>
    <cellStyle name="Normal 6 2 2 2 2 3 3" xfId="41287" xr:uid="{00000000-0005-0000-0000-00000D9E0000}"/>
    <cellStyle name="Normal 6 2 2 2 2 3 3 2" xfId="41288" xr:uid="{00000000-0005-0000-0000-00000E9E0000}"/>
    <cellStyle name="Normal 6 2 2 2 2 3 3 2 2" xfId="41289" xr:uid="{00000000-0005-0000-0000-00000F9E0000}"/>
    <cellStyle name="Normal 6 2 2 2 2 3 3 3" xfId="41290" xr:uid="{00000000-0005-0000-0000-0000109E0000}"/>
    <cellStyle name="Normal 6 2 2 2 2 3 4" xfId="41291" xr:uid="{00000000-0005-0000-0000-0000119E0000}"/>
    <cellStyle name="Normal 6 2 2 2 2 3 4 2" xfId="41292" xr:uid="{00000000-0005-0000-0000-0000129E0000}"/>
    <cellStyle name="Normal 6 2 2 2 2 3 4 2 2" xfId="41293" xr:uid="{00000000-0005-0000-0000-0000139E0000}"/>
    <cellStyle name="Normal 6 2 2 2 2 3 4 3" xfId="41294" xr:uid="{00000000-0005-0000-0000-0000149E0000}"/>
    <cellStyle name="Normal 6 2 2 2 2 3 5" xfId="41295" xr:uid="{00000000-0005-0000-0000-0000159E0000}"/>
    <cellStyle name="Normal 6 2 2 2 2 3 5 2" xfId="41296" xr:uid="{00000000-0005-0000-0000-0000169E0000}"/>
    <cellStyle name="Normal 6 2 2 2 2 3 6" xfId="41297" xr:uid="{00000000-0005-0000-0000-0000179E0000}"/>
    <cellStyle name="Normal 6 2 2 2 2 3 6 2" xfId="41298" xr:uid="{00000000-0005-0000-0000-0000189E0000}"/>
    <cellStyle name="Normal 6 2 2 2 2 3 7" xfId="41299" xr:uid="{00000000-0005-0000-0000-0000199E0000}"/>
    <cellStyle name="Normal 6 2 2 2 2 4" xfId="41300" xr:uid="{00000000-0005-0000-0000-00001A9E0000}"/>
    <cellStyle name="Normal 6 2 2 2 2 4 2" xfId="41301" xr:uid="{00000000-0005-0000-0000-00001B9E0000}"/>
    <cellStyle name="Normal 6 2 2 2 2 4 2 2" xfId="41302" xr:uid="{00000000-0005-0000-0000-00001C9E0000}"/>
    <cellStyle name="Normal 6 2 2 2 2 4 2 2 2" xfId="41303" xr:uid="{00000000-0005-0000-0000-00001D9E0000}"/>
    <cellStyle name="Normal 6 2 2 2 2 4 2 3" xfId="41304" xr:uid="{00000000-0005-0000-0000-00001E9E0000}"/>
    <cellStyle name="Normal 6 2 2 2 2 4 3" xfId="41305" xr:uid="{00000000-0005-0000-0000-00001F9E0000}"/>
    <cellStyle name="Normal 6 2 2 2 2 4 3 2" xfId="41306" xr:uid="{00000000-0005-0000-0000-0000209E0000}"/>
    <cellStyle name="Normal 6 2 2 2 2 4 4" xfId="41307" xr:uid="{00000000-0005-0000-0000-0000219E0000}"/>
    <cellStyle name="Normal 6 2 2 2 2 5" xfId="41308" xr:uid="{00000000-0005-0000-0000-0000229E0000}"/>
    <cellStyle name="Normal 6 2 2 2 2 5 2" xfId="41309" xr:uid="{00000000-0005-0000-0000-0000239E0000}"/>
    <cellStyle name="Normal 6 2 2 2 2 5 2 2" xfId="41310" xr:uid="{00000000-0005-0000-0000-0000249E0000}"/>
    <cellStyle name="Normal 6 2 2 2 2 5 3" xfId="41311" xr:uid="{00000000-0005-0000-0000-0000259E0000}"/>
    <cellStyle name="Normal 6 2 2 2 2 6" xfId="41312" xr:uid="{00000000-0005-0000-0000-0000269E0000}"/>
    <cellStyle name="Normal 6 2 2 2 2 6 2" xfId="41313" xr:uid="{00000000-0005-0000-0000-0000279E0000}"/>
    <cellStyle name="Normal 6 2 2 2 2 6 2 2" xfId="41314" xr:uid="{00000000-0005-0000-0000-0000289E0000}"/>
    <cellStyle name="Normal 6 2 2 2 2 6 3" xfId="41315" xr:uid="{00000000-0005-0000-0000-0000299E0000}"/>
    <cellStyle name="Normal 6 2 2 2 2 7" xfId="41316" xr:uid="{00000000-0005-0000-0000-00002A9E0000}"/>
    <cellStyle name="Normal 6 2 2 2 2 7 2" xfId="41317" xr:uid="{00000000-0005-0000-0000-00002B9E0000}"/>
    <cellStyle name="Normal 6 2 2 2 2 7 2 2" xfId="41318" xr:uid="{00000000-0005-0000-0000-00002C9E0000}"/>
    <cellStyle name="Normal 6 2 2 2 2 7 3" xfId="41319" xr:uid="{00000000-0005-0000-0000-00002D9E0000}"/>
    <cellStyle name="Normal 6 2 2 2 2 8" xfId="41320" xr:uid="{00000000-0005-0000-0000-00002E9E0000}"/>
    <cellStyle name="Normal 6 2 2 2 2 8 2" xfId="41321" xr:uid="{00000000-0005-0000-0000-00002F9E0000}"/>
    <cellStyle name="Normal 6 2 2 2 2 9" xfId="41322" xr:uid="{00000000-0005-0000-0000-0000309E0000}"/>
    <cellStyle name="Normal 6 2 2 2 2 9 2" xfId="41323" xr:uid="{00000000-0005-0000-0000-0000319E0000}"/>
    <cellStyle name="Normal 6 2 2 2 3" xfId="41324" xr:uid="{00000000-0005-0000-0000-0000329E0000}"/>
    <cellStyle name="Normal 6 2 2 2 3 2" xfId="41325" xr:uid="{00000000-0005-0000-0000-0000339E0000}"/>
    <cellStyle name="Normal 6 2 2 2 3 2 2" xfId="41326" xr:uid="{00000000-0005-0000-0000-0000349E0000}"/>
    <cellStyle name="Normal 6 2 2 2 3 2 2 2" xfId="41327" xr:uid="{00000000-0005-0000-0000-0000359E0000}"/>
    <cellStyle name="Normal 6 2 2 2 3 2 2 2 2" xfId="41328" xr:uid="{00000000-0005-0000-0000-0000369E0000}"/>
    <cellStyle name="Normal 6 2 2 2 3 2 2 3" xfId="41329" xr:uid="{00000000-0005-0000-0000-0000379E0000}"/>
    <cellStyle name="Normal 6 2 2 2 3 2 3" xfId="41330" xr:uid="{00000000-0005-0000-0000-0000389E0000}"/>
    <cellStyle name="Normal 6 2 2 2 3 2 3 2" xfId="41331" xr:uid="{00000000-0005-0000-0000-0000399E0000}"/>
    <cellStyle name="Normal 6 2 2 2 3 2 3 2 2" xfId="41332" xr:uid="{00000000-0005-0000-0000-00003A9E0000}"/>
    <cellStyle name="Normal 6 2 2 2 3 2 3 3" xfId="41333" xr:uid="{00000000-0005-0000-0000-00003B9E0000}"/>
    <cellStyle name="Normal 6 2 2 2 3 2 4" xfId="41334" xr:uid="{00000000-0005-0000-0000-00003C9E0000}"/>
    <cellStyle name="Normal 6 2 2 2 3 2 4 2" xfId="41335" xr:uid="{00000000-0005-0000-0000-00003D9E0000}"/>
    <cellStyle name="Normal 6 2 2 2 3 2 4 2 2" xfId="41336" xr:uid="{00000000-0005-0000-0000-00003E9E0000}"/>
    <cellStyle name="Normal 6 2 2 2 3 2 4 3" xfId="41337" xr:uid="{00000000-0005-0000-0000-00003F9E0000}"/>
    <cellStyle name="Normal 6 2 2 2 3 2 5" xfId="41338" xr:uid="{00000000-0005-0000-0000-0000409E0000}"/>
    <cellStyle name="Normal 6 2 2 2 3 2 5 2" xfId="41339" xr:uid="{00000000-0005-0000-0000-0000419E0000}"/>
    <cellStyle name="Normal 6 2 2 2 3 2 6" xfId="41340" xr:uid="{00000000-0005-0000-0000-0000429E0000}"/>
    <cellStyle name="Normal 6 2 2 2 3 2 6 2" xfId="41341" xr:uid="{00000000-0005-0000-0000-0000439E0000}"/>
    <cellStyle name="Normal 6 2 2 2 3 2 7" xfId="41342" xr:uid="{00000000-0005-0000-0000-0000449E0000}"/>
    <cellStyle name="Normal 6 2 2 2 3 3" xfId="41343" xr:uid="{00000000-0005-0000-0000-0000459E0000}"/>
    <cellStyle name="Normal 6 2 2 2 3 3 2" xfId="41344" xr:uid="{00000000-0005-0000-0000-0000469E0000}"/>
    <cellStyle name="Normal 6 2 2 2 3 3 2 2" xfId="41345" xr:uid="{00000000-0005-0000-0000-0000479E0000}"/>
    <cellStyle name="Normal 6 2 2 2 3 3 2 2 2" xfId="41346" xr:uid="{00000000-0005-0000-0000-0000489E0000}"/>
    <cellStyle name="Normal 6 2 2 2 3 3 2 3" xfId="41347" xr:uid="{00000000-0005-0000-0000-0000499E0000}"/>
    <cellStyle name="Normal 6 2 2 2 3 3 3" xfId="41348" xr:uid="{00000000-0005-0000-0000-00004A9E0000}"/>
    <cellStyle name="Normal 6 2 2 2 3 3 3 2" xfId="41349" xr:uid="{00000000-0005-0000-0000-00004B9E0000}"/>
    <cellStyle name="Normal 6 2 2 2 3 3 4" xfId="41350" xr:uid="{00000000-0005-0000-0000-00004C9E0000}"/>
    <cellStyle name="Normal 6 2 2 2 3 4" xfId="41351" xr:uid="{00000000-0005-0000-0000-00004D9E0000}"/>
    <cellStyle name="Normal 6 2 2 2 3 4 2" xfId="41352" xr:uid="{00000000-0005-0000-0000-00004E9E0000}"/>
    <cellStyle name="Normal 6 2 2 2 3 4 2 2" xfId="41353" xr:uid="{00000000-0005-0000-0000-00004F9E0000}"/>
    <cellStyle name="Normal 6 2 2 2 3 4 3" xfId="41354" xr:uid="{00000000-0005-0000-0000-0000509E0000}"/>
    <cellStyle name="Normal 6 2 2 2 3 5" xfId="41355" xr:uid="{00000000-0005-0000-0000-0000519E0000}"/>
    <cellStyle name="Normal 6 2 2 2 3 5 2" xfId="41356" xr:uid="{00000000-0005-0000-0000-0000529E0000}"/>
    <cellStyle name="Normal 6 2 2 2 3 5 2 2" xfId="41357" xr:uid="{00000000-0005-0000-0000-0000539E0000}"/>
    <cellStyle name="Normal 6 2 2 2 3 5 3" xfId="41358" xr:uid="{00000000-0005-0000-0000-0000549E0000}"/>
    <cellStyle name="Normal 6 2 2 2 3 6" xfId="41359" xr:uid="{00000000-0005-0000-0000-0000559E0000}"/>
    <cellStyle name="Normal 6 2 2 2 3 6 2" xfId="41360" xr:uid="{00000000-0005-0000-0000-0000569E0000}"/>
    <cellStyle name="Normal 6 2 2 2 3 6 2 2" xfId="41361" xr:uid="{00000000-0005-0000-0000-0000579E0000}"/>
    <cellStyle name="Normal 6 2 2 2 3 6 3" xfId="41362" xr:uid="{00000000-0005-0000-0000-0000589E0000}"/>
    <cellStyle name="Normal 6 2 2 2 3 7" xfId="41363" xr:uid="{00000000-0005-0000-0000-0000599E0000}"/>
    <cellStyle name="Normal 6 2 2 2 3 7 2" xfId="41364" xr:uid="{00000000-0005-0000-0000-00005A9E0000}"/>
    <cellStyle name="Normal 6 2 2 2 3 8" xfId="41365" xr:uid="{00000000-0005-0000-0000-00005B9E0000}"/>
    <cellStyle name="Normal 6 2 2 2 3 8 2" xfId="41366" xr:uid="{00000000-0005-0000-0000-00005C9E0000}"/>
    <cellStyle name="Normal 6 2 2 2 3 9" xfId="41367" xr:uid="{00000000-0005-0000-0000-00005D9E0000}"/>
    <cellStyle name="Normal 6 2 2 2 4" xfId="41368" xr:uid="{00000000-0005-0000-0000-00005E9E0000}"/>
    <cellStyle name="Normal 6 2 2 2 4 2" xfId="41369" xr:uid="{00000000-0005-0000-0000-00005F9E0000}"/>
    <cellStyle name="Normal 6 2 2 2 4 2 2" xfId="41370" xr:uid="{00000000-0005-0000-0000-0000609E0000}"/>
    <cellStyle name="Normal 6 2 2 2 4 2 2 2" xfId="41371" xr:uid="{00000000-0005-0000-0000-0000619E0000}"/>
    <cellStyle name="Normal 6 2 2 2 4 2 3" xfId="41372" xr:uid="{00000000-0005-0000-0000-0000629E0000}"/>
    <cellStyle name="Normal 6 2 2 2 4 3" xfId="41373" xr:uid="{00000000-0005-0000-0000-0000639E0000}"/>
    <cellStyle name="Normal 6 2 2 2 4 3 2" xfId="41374" xr:uid="{00000000-0005-0000-0000-0000649E0000}"/>
    <cellStyle name="Normal 6 2 2 2 4 3 2 2" xfId="41375" xr:uid="{00000000-0005-0000-0000-0000659E0000}"/>
    <cellStyle name="Normal 6 2 2 2 4 3 3" xfId="41376" xr:uid="{00000000-0005-0000-0000-0000669E0000}"/>
    <cellStyle name="Normal 6 2 2 2 4 4" xfId="41377" xr:uid="{00000000-0005-0000-0000-0000679E0000}"/>
    <cellStyle name="Normal 6 2 2 2 4 4 2" xfId="41378" xr:uid="{00000000-0005-0000-0000-0000689E0000}"/>
    <cellStyle name="Normal 6 2 2 2 4 4 2 2" xfId="41379" xr:uid="{00000000-0005-0000-0000-0000699E0000}"/>
    <cellStyle name="Normal 6 2 2 2 4 4 3" xfId="41380" xr:uid="{00000000-0005-0000-0000-00006A9E0000}"/>
    <cellStyle name="Normal 6 2 2 2 4 5" xfId="41381" xr:uid="{00000000-0005-0000-0000-00006B9E0000}"/>
    <cellStyle name="Normal 6 2 2 2 4 5 2" xfId="41382" xr:uid="{00000000-0005-0000-0000-00006C9E0000}"/>
    <cellStyle name="Normal 6 2 2 2 4 6" xfId="41383" xr:uid="{00000000-0005-0000-0000-00006D9E0000}"/>
    <cellStyle name="Normal 6 2 2 2 4 6 2" xfId="41384" xr:uid="{00000000-0005-0000-0000-00006E9E0000}"/>
    <cellStyle name="Normal 6 2 2 2 4 7" xfId="41385" xr:uid="{00000000-0005-0000-0000-00006F9E0000}"/>
    <cellStyle name="Normal 6 2 2 2 5" xfId="41386" xr:uid="{00000000-0005-0000-0000-0000709E0000}"/>
    <cellStyle name="Normal 6 2 2 2 5 2" xfId="41387" xr:uid="{00000000-0005-0000-0000-0000719E0000}"/>
    <cellStyle name="Normal 6 2 2 2 5 2 2" xfId="41388" xr:uid="{00000000-0005-0000-0000-0000729E0000}"/>
    <cellStyle name="Normal 6 2 2 2 5 2 2 2" xfId="41389" xr:uid="{00000000-0005-0000-0000-0000739E0000}"/>
    <cellStyle name="Normal 6 2 2 2 5 2 3" xfId="41390" xr:uid="{00000000-0005-0000-0000-0000749E0000}"/>
    <cellStyle name="Normal 6 2 2 2 5 3" xfId="41391" xr:uid="{00000000-0005-0000-0000-0000759E0000}"/>
    <cellStyle name="Normal 6 2 2 2 5 3 2" xfId="41392" xr:uid="{00000000-0005-0000-0000-0000769E0000}"/>
    <cellStyle name="Normal 6 2 2 2 5 4" xfId="41393" xr:uid="{00000000-0005-0000-0000-0000779E0000}"/>
    <cellStyle name="Normal 6 2 2 2 6" xfId="41394" xr:uid="{00000000-0005-0000-0000-0000789E0000}"/>
    <cellStyle name="Normal 6 2 2 2 6 2" xfId="41395" xr:uid="{00000000-0005-0000-0000-0000799E0000}"/>
    <cellStyle name="Normal 6 2 2 2 6 2 2" xfId="41396" xr:uid="{00000000-0005-0000-0000-00007A9E0000}"/>
    <cellStyle name="Normal 6 2 2 2 6 3" xfId="41397" xr:uid="{00000000-0005-0000-0000-00007B9E0000}"/>
    <cellStyle name="Normal 6 2 2 2 7" xfId="41398" xr:uid="{00000000-0005-0000-0000-00007C9E0000}"/>
    <cellStyle name="Normal 6 2 2 2 7 2" xfId="41399" xr:uid="{00000000-0005-0000-0000-00007D9E0000}"/>
    <cellStyle name="Normal 6 2 2 2 7 2 2" xfId="41400" xr:uid="{00000000-0005-0000-0000-00007E9E0000}"/>
    <cellStyle name="Normal 6 2 2 2 7 3" xfId="41401" xr:uid="{00000000-0005-0000-0000-00007F9E0000}"/>
    <cellStyle name="Normal 6 2 2 2 8" xfId="41402" xr:uid="{00000000-0005-0000-0000-0000809E0000}"/>
    <cellStyle name="Normal 6 2 2 2 8 2" xfId="41403" xr:uid="{00000000-0005-0000-0000-0000819E0000}"/>
    <cellStyle name="Normal 6 2 2 2 8 2 2" xfId="41404" xr:uid="{00000000-0005-0000-0000-0000829E0000}"/>
    <cellStyle name="Normal 6 2 2 2 8 3" xfId="41405" xr:uid="{00000000-0005-0000-0000-0000839E0000}"/>
    <cellStyle name="Normal 6 2 2 2 9" xfId="41406" xr:uid="{00000000-0005-0000-0000-0000849E0000}"/>
    <cellStyle name="Normal 6 2 2 2 9 2" xfId="41407" xr:uid="{00000000-0005-0000-0000-0000859E0000}"/>
    <cellStyle name="Normal 6 2 2 3" xfId="41408" xr:uid="{00000000-0005-0000-0000-0000869E0000}"/>
    <cellStyle name="Normal 6 2 2 3 10" xfId="41409" xr:uid="{00000000-0005-0000-0000-0000879E0000}"/>
    <cellStyle name="Normal 6 2 2 3 10 2" xfId="41410" xr:uid="{00000000-0005-0000-0000-0000889E0000}"/>
    <cellStyle name="Normal 6 2 2 3 11" xfId="41411" xr:uid="{00000000-0005-0000-0000-0000899E0000}"/>
    <cellStyle name="Normal 6 2 2 3 2" xfId="41412" xr:uid="{00000000-0005-0000-0000-00008A9E0000}"/>
    <cellStyle name="Normal 6 2 2 3 2 10" xfId="41413" xr:uid="{00000000-0005-0000-0000-00008B9E0000}"/>
    <cellStyle name="Normal 6 2 2 3 2 2" xfId="41414" xr:uid="{00000000-0005-0000-0000-00008C9E0000}"/>
    <cellStyle name="Normal 6 2 2 3 2 2 2" xfId="41415" xr:uid="{00000000-0005-0000-0000-00008D9E0000}"/>
    <cellStyle name="Normal 6 2 2 3 2 2 2 2" xfId="41416" xr:uid="{00000000-0005-0000-0000-00008E9E0000}"/>
    <cellStyle name="Normal 6 2 2 3 2 2 2 2 2" xfId="41417" xr:uid="{00000000-0005-0000-0000-00008F9E0000}"/>
    <cellStyle name="Normal 6 2 2 3 2 2 2 2 2 2" xfId="41418" xr:uid="{00000000-0005-0000-0000-0000909E0000}"/>
    <cellStyle name="Normal 6 2 2 3 2 2 2 2 3" xfId="41419" xr:uid="{00000000-0005-0000-0000-0000919E0000}"/>
    <cellStyle name="Normal 6 2 2 3 2 2 2 3" xfId="41420" xr:uid="{00000000-0005-0000-0000-0000929E0000}"/>
    <cellStyle name="Normal 6 2 2 3 2 2 2 3 2" xfId="41421" xr:uid="{00000000-0005-0000-0000-0000939E0000}"/>
    <cellStyle name="Normal 6 2 2 3 2 2 2 3 2 2" xfId="41422" xr:uid="{00000000-0005-0000-0000-0000949E0000}"/>
    <cellStyle name="Normal 6 2 2 3 2 2 2 3 3" xfId="41423" xr:uid="{00000000-0005-0000-0000-0000959E0000}"/>
    <cellStyle name="Normal 6 2 2 3 2 2 2 4" xfId="41424" xr:uid="{00000000-0005-0000-0000-0000969E0000}"/>
    <cellStyle name="Normal 6 2 2 3 2 2 2 4 2" xfId="41425" xr:uid="{00000000-0005-0000-0000-0000979E0000}"/>
    <cellStyle name="Normal 6 2 2 3 2 2 2 4 2 2" xfId="41426" xr:uid="{00000000-0005-0000-0000-0000989E0000}"/>
    <cellStyle name="Normal 6 2 2 3 2 2 2 4 3" xfId="41427" xr:uid="{00000000-0005-0000-0000-0000999E0000}"/>
    <cellStyle name="Normal 6 2 2 3 2 2 2 5" xfId="41428" xr:uid="{00000000-0005-0000-0000-00009A9E0000}"/>
    <cellStyle name="Normal 6 2 2 3 2 2 2 5 2" xfId="41429" xr:uid="{00000000-0005-0000-0000-00009B9E0000}"/>
    <cellStyle name="Normal 6 2 2 3 2 2 2 6" xfId="41430" xr:uid="{00000000-0005-0000-0000-00009C9E0000}"/>
    <cellStyle name="Normal 6 2 2 3 2 2 2 6 2" xfId="41431" xr:uid="{00000000-0005-0000-0000-00009D9E0000}"/>
    <cellStyle name="Normal 6 2 2 3 2 2 2 7" xfId="41432" xr:uid="{00000000-0005-0000-0000-00009E9E0000}"/>
    <cellStyle name="Normal 6 2 2 3 2 2 3" xfId="41433" xr:uid="{00000000-0005-0000-0000-00009F9E0000}"/>
    <cellStyle name="Normal 6 2 2 3 2 2 3 2" xfId="41434" xr:uid="{00000000-0005-0000-0000-0000A09E0000}"/>
    <cellStyle name="Normal 6 2 2 3 2 2 3 2 2" xfId="41435" xr:uid="{00000000-0005-0000-0000-0000A19E0000}"/>
    <cellStyle name="Normal 6 2 2 3 2 2 3 2 2 2" xfId="41436" xr:uid="{00000000-0005-0000-0000-0000A29E0000}"/>
    <cellStyle name="Normal 6 2 2 3 2 2 3 2 3" xfId="41437" xr:uid="{00000000-0005-0000-0000-0000A39E0000}"/>
    <cellStyle name="Normal 6 2 2 3 2 2 3 3" xfId="41438" xr:uid="{00000000-0005-0000-0000-0000A49E0000}"/>
    <cellStyle name="Normal 6 2 2 3 2 2 3 3 2" xfId="41439" xr:uid="{00000000-0005-0000-0000-0000A59E0000}"/>
    <cellStyle name="Normal 6 2 2 3 2 2 3 4" xfId="41440" xr:uid="{00000000-0005-0000-0000-0000A69E0000}"/>
    <cellStyle name="Normal 6 2 2 3 2 2 4" xfId="41441" xr:uid="{00000000-0005-0000-0000-0000A79E0000}"/>
    <cellStyle name="Normal 6 2 2 3 2 2 4 2" xfId="41442" xr:uid="{00000000-0005-0000-0000-0000A89E0000}"/>
    <cellStyle name="Normal 6 2 2 3 2 2 4 2 2" xfId="41443" xr:uid="{00000000-0005-0000-0000-0000A99E0000}"/>
    <cellStyle name="Normal 6 2 2 3 2 2 4 3" xfId="41444" xr:uid="{00000000-0005-0000-0000-0000AA9E0000}"/>
    <cellStyle name="Normal 6 2 2 3 2 2 5" xfId="41445" xr:uid="{00000000-0005-0000-0000-0000AB9E0000}"/>
    <cellStyle name="Normal 6 2 2 3 2 2 5 2" xfId="41446" xr:uid="{00000000-0005-0000-0000-0000AC9E0000}"/>
    <cellStyle name="Normal 6 2 2 3 2 2 5 2 2" xfId="41447" xr:uid="{00000000-0005-0000-0000-0000AD9E0000}"/>
    <cellStyle name="Normal 6 2 2 3 2 2 5 3" xfId="41448" xr:uid="{00000000-0005-0000-0000-0000AE9E0000}"/>
    <cellStyle name="Normal 6 2 2 3 2 2 6" xfId="41449" xr:uid="{00000000-0005-0000-0000-0000AF9E0000}"/>
    <cellStyle name="Normal 6 2 2 3 2 2 6 2" xfId="41450" xr:uid="{00000000-0005-0000-0000-0000B09E0000}"/>
    <cellStyle name="Normal 6 2 2 3 2 2 6 2 2" xfId="41451" xr:uid="{00000000-0005-0000-0000-0000B19E0000}"/>
    <cellStyle name="Normal 6 2 2 3 2 2 6 3" xfId="41452" xr:uid="{00000000-0005-0000-0000-0000B29E0000}"/>
    <cellStyle name="Normal 6 2 2 3 2 2 7" xfId="41453" xr:uid="{00000000-0005-0000-0000-0000B39E0000}"/>
    <cellStyle name="Normal 6 2 2 3 2 2 7 2" xfId="41454" xr:uid="{00000000-0005-0000-0000-0000B49E0000}"/>
    <cellStyle name="Normal 6 2 2 3 2 2 8" xfId="41455" xr:uid="{00000000-0005-0000-0000-0000B59E0000}"/>
    <cellStyle name="Normal 6 2 2 3 2 2 8 2" xfId="41456" xr:uid="{00000000-0005-0000-0000-0000B69E0000}"/>
    <cellStyle name="Normal 6 2 2 3 2 2 9" xfId="41457" xr:uid="{00000000-0005-0000-0000-0000B79E0000}"/>
    <cellStyle name="Normal 6 2 2 3 2 3" xfId="41458" xr:uid="{00000000-0005-0000-0000-0000B89E0000}"/>
    <cellStyle name="Normal 6 2 2 3 2 3 2" xfId="41459" xr:uid="{00000000-0005-0000-0000-0000B99E0000}"/>
    <cellStyle name="Normal 6 2 2 3 2 3 2 2" xfId="41460" xr:uid="{00000000-0005-0000-0000-0000BA9E0000}"/>
    <cellStyle name="Normal 6 2 2 3 2 3 2 2 2" xfId="41461" xr:uid="{00000000-0005-0000-0000-0000BB9E0000}"/>
    <cellStyle name="Normal 6 2 2 3 2 3 2 3" xfId="41462" xr:uid="{00000000-0005-0000-0000-0000BC9E0000}"/>
    <cellStyle name="Normal 6 2 2 3 2 3 3" xfId="41463" xr:uid="{00000000-0005-0000-0000-0000BD9E0000}"/>
    <cellStyle name="Normal 6 2 2 3 2 3 3 2" xfId="41464" xr:uid="{00000000-0005-0000-0000-0000BE9E0000}"/>
    <cellStyle name="Normal 6 2 2 3 2 3 3 2 2" xfId="41465" xr:uid="{00000000-0005-0000-0000-0000BF9E0000}"/>
    <cellStyle name="Normal 6 2 2 3 2 3 3 3" xfId="41466" xr:uid="{00000000-0005-0000-0000-0000C09E0000}"/>
    <cellStyle name="Normal 6 2 2 3 2 3 4" xfId="41467" xr:uid="{00000000-0005-0000-0000-0000C19E0000}"/>
    <cellStyle name="Normal 6 2 2 3 2 3 4 2" xfId="41468" xr:uid="{00000000-0005-0000-0000-0000C29E0000}"/>
    <cellStyle name="Normal 6 2 2 3 2 3 4 2 2" xfId="41469" xr:uid="{00000000-0005-0000-0000-0000C39E0000}"/>
    <cellStyle name="Normal 6 2 2 3 2 3 4 3" xfId="41470" xr:uid="{00000000-0005-0000-0000-0000C49E0000}"/>
    <cellStyle name="Normal 6 2 2 3 2 3 5" xfId="41471" xr:uid="{00000000-0005-0000-0000-0000C59E0000}"/>
    <cellStyle name="Normal 6 2 2 3 2 3 5 2" xfId="41472" xr:uid="{00000000-0005-0000-0000-0000C69E0000}"/>
    <cellStyle name="Normal 6 2 2 3 2 3 6" xfId="41473" xr:uid="{00000000-0005-0000-0000-0000C79E0000}"/>
    <cellStyle name="Normal 6 2 2 3 2 3 6 2" xfId="41474" xr:uid="{00000000-0005-0000-0000-0000C89E0000}"/>
    <cellStyle name="Normal 6 2 2 3 2 3 7" xfId="41475" xr:uid="{00000000-0005-0000-0000-0000C99E0000}"/>
    <cellStyle name="Normal 6 2 2 3 2 4" xfId="41476" xr:uid="{00000000-0005-0000-0000-0000CA9E0000}"/>
    <cellStyle name="Normal 6 2 2 3 2 4 2" xfId="41477" xr:uid="{00000000-0005-0000-0000-0000CB9E0000}"/>
    <cellStyle name="Normal 6 2 2 3 2 4 2 2" xfId="41478" xr:uid="{00000000-0005-0000-0000-0000CC9E0000}"/>
    <cellStyle name="Normal 6 2 2 3 2 4 2 2 2" xfId="41479" xr:uid="{00000000-0005-0000-0000-0000CD9E0000}"/>
    <cellStyle name="Normal 6 2 2 3 2 4 2 3" xfId="41480" xr:uid="{00000000-0005-0000-0000-0000CE9E0000}"/>
    <cellStyle name="Normal 6 2 2 3 2 4 3" xfId="41481" xr:uid="{00000000-0005-0000-0000-0000CF9E0000}"/>
    <cellStyle name="Normal 6 2 2 3 2 4 3 2" xfId="41482" xr:uid="{00000000-0005-0000-0000-0000D09E0000}"/>
    <cellStyle name="Normal 6 2 2 3 2 4 4" xfId="41483" xr:uid="{00000000-0005-0000-0000-0000D19E0000}"/>
    <cellStyle name="Normal 6 2 2 3 2 5" xfId="41484" xr:uid="{00000000-0005-0000-0000-0000D29E0000}"/>
    <cellStyle name="Normal 6 2 2 3 2 5 2" xfId="41485" xr:uid="{00000000-0005-0000-0000-0000D39E0000}"/>
    <cellStyle name="Normal 6 2 2 3 2 5 2 2" xfId="41486" xr:uid="{00000000-0005-0000-0000-0000D49E0000}"/>
    <cellStyle name="Normal 6 2 2 3 2 5 3" xfId="41487" xr:uid="{00000000-0005-0000-0000-0000D59E0000}"/>
    <cellStyle name="Normal 6 2 2 3 2 6" xfId="41488" xr:uid="{00000000-0005-0000-0000-0000D69E0000}"/>
    <cellStyle name="Normal 6 2 2 3 2 6 2" xfId="41489" xr:uid="{00000000-0005-0000-0000-0000D79E0000}"/>
    <cellStyle name="Normal 6 2 2 3 2 6 2 2" xfId="41490" xr:uid="{00000000-0005-0000-0000-0000D89E0000}"/>
    <cellStyle name="Normal 6 2 2 3 2 6 3" xfId="41491" xr:uid="{00000000-0005-0000-0000-0000D99E0000}"/>
    <cellStyle name="Normal 6 2 2 3 2 7" xfId="41492" xr:uid="{00000000-0005-0000-0000-0000DA9E0000}"/>
    <cellStyle name="Normal 6 2 2 3 2 7 2" xfId="41493" xr:uid="{00000000-0005-0000-0000-0000DB9E0000}"/>
    <cellStyle name="Normal 6 2 2 3 2 7 2 2" xfId="41494" xr:uid="{00000000-0005-0000-0000-0000DC9E0000}"/>
    <cellStyle name="Normal 6 2 2 3 2 7 3" xfId="41495" xr:uid="{00000000-0005-0000-0000-0000DD9E0000}"/>
    <cellStyle name="Normal 6 2 2 3 2 8" xfId="41496" xr:uid="{00000000-0005-0000-0000-0000DE9E0000}"/>
    <cellStyle name="Normal 6 2 2 3 2 8 2" xfId="41497" xr:uid="{00000000-0005-0000-0000-0000DF9E0000}"/>
    <cellStyle name="Normal 6 2 2 3 2 9" xfId="41498" xr:uid="{00000000-0005-0000-0000-0000E09E0000}"/>
    <cellStyle name="Normal 6 2 2 3 2 9 2" xfId="41499" xr:uid="{00000000-0005-0000-0000-0000E19E0000}"/>
    <cellStyle name="Normal 6 2 2 3 3" xfId="41500" xr:uid="{00000000-0005-0000-0000-0000E29E0000}"/>
    <cellStyle name="Normal 6 2 2 3 3 2" xfId="41501" xr:uid="{00000000-0005-0000-0000-0000E39E0000}"/>
    <cellStyle name="Normal 6 2 2 3 3 2 2" xfId="41502" xr:uid="{00000000-0005-0000-0000-0000E49E0000}"/>
    <cellStyle name="Normal 6 2 2 3 3 2 2 2" xfId="41503" xr:uid="{00000000-0005-0000-0000-0000E59E0000}"/>
    <cellStyle name="Normal 6 2 2 3 3 2 2 2 2" xfId="41504" xr:uid="{00000000-0005-0000-0000-0000E69E0000}"/>
    <cellStyle name="Normal 6 2 2 3 3 2 2 3" xfId="41505" xr:uid="{00000000-0005-0000-0000-0000E79E0000}"/>
    <cellStyle name="Normal 6 2 2 3 3 2 3" xfId="41506" xr:uid="{00000000-0005-0000-0000-0000E89E0000}"/>
    <cellStyle name="Normal 6 2 2 3 3 2 3 2" xfId="41507" xr:uid="{00000000-0005-0000-0000-0000E99E0000}"/>
    <cellStyle name="Normal 6 2 2 3 3 2 3 2 2" xfId="41508" xr:uid="{00000000-0005-0000-0000-0000EA9E0000}"/>
    <cellStyle name="Normal 6 2 2 3 3 2 3 3" xfId="41509" xr:uid="{00000000-0005-0000-0000-0000EB9E0000}"/>
    <cellStyle name="Normal 6 2 2 3 3 2 4" xfId="41510" xr:uid="{00000000-0005-0000-0000-0000EC9E0000}"/>
    <cellStyle name="Normal 6 2 2 3 3 2 4 2" xfId="41511" xr:uid="{00000000-0005-0000-0000-0000ED9E0000}"/>
    <cellStyle name="Normal 6 2 2 3 3 2 4 2 2" xfId="41512" xr:uid="{00000000-0005-0000-0000-0000EE9E0000}"/>
    <cellStyle name="Normal 6 2 2 3 3 2 4 3" xfId="41513" xr:uid="{00000000-0005-0000-0000-0000EF9E0000}"/>
    <cellStyle name="Normal 6 2 2 3 3 2 5" xfId="41514" xr:uid="{00000000-0005-0000-0000-0000F09E0000}"/>
    <cellStyle name="Normal 6 2 2 3 3 2 5 2" xfId="41515" xr:uid="{00000000-0005-0000-0000-0000F19E0000}"/>
    <cellStyle name="Normal 6 2 2 3 3 2 6" xfId="41516" xr:uid="{00000000-0005-0000-0000-0000F29E0000}"/>
    <cellStyle name="Normal 6 2 2 3 3 2 6 2" xfId="41517" xr:uid="{00000000-0005-0000-0000-0000F39E0000}"/>
    <cellStyle name="Normal 6 2 2 3 3 2 7" xfId="41518" xr:uid="{00000000-0005-0000-0000-0000F49E0000}"/>
    <cellStyle name="Normal 6 2 2 3 3 3" xfId="41519" xr:uid="{00000000-0005-0000-0000-0000F59E0000}"/>
    <cellStyle name="Normal 6 2 2 3 3 3 2" xfId="41520" xr:uid="{00000000-0005-0000-0000-0000F69E0000}"/>
    <cellStyle name="Normal 6 2 2 3 3 3 2 2" xfId="41521" xr:uid="{00000000-0005-0000-0000-0000F79E0000}"/>
    <cellStyle name="Normal 6 2 2 3 3 3 2 2 2" xfId="41522" xr:uid="{00000000-0005-0000-0000-0000F89E0000}"/>
    <cellStyle name="Normal 6 2 2 3 3 3 2 3" xfId="41523" xr:uid="{00000000-0005-0000-0000-0000F99E0000}"/>
    <cellStyle name="Normal 6 2 2 3 3 3 3" xfId="41524" xr:uid="{00000000-0005-0000-0000-0000FA9E0000}"/>
    <cellStyle name="Normal 6 2 2 3 3 3 3 2" xfId="41525" xr:uid="{00000000-0005-0000-0000-0000FB9E0000}"/>
    <cellStyle name="Normal 6 2 2 3 3 3 4" xfId="41526" xr:uid="{00000000-0005-0000-0000-0000FC9E0000}"/>
    <cellStyle name="Normal 6 2 2 3 3 4" xfId="41527" xr:uid="{00000000-0005-0000-0000-0000FD9E0000}"/>
    <cellStyle name="Normal 6 2 2 3 3 4 2" xfId="41528" xr:uid="{00000000-0005-0000-0000-0000FE9E0000}"/>
    <cellStyle name="Normal 6 2 2 3 3 4 2 2" xfId="41529" xr:uid="{00000000-0005-0000-0000-0000FF9E0000}"/>
    <cellStyle name="Normal 6 2 2 3 3 4 3" xfId="41530" xr:uid="{00000000-0005-0000-0000-0000009F0000}"/>
    <cellStyle name="Normal 6 2 2 3 3 5" xfId="41531" xr:uid="{00000000-0005-0000-0000-0000019F0000}"/>
    <cellStyle name="Normal 6 2 2 3 3 5 2" xfId="41532" xr:uid="{00000000-0005-0000-0000-0000029F0000}"/>
    <cellStyle name="Normal 6 2 2 3 3 5 2 2" xfId="41533" xr:uid="{00000000-0005-0000-0000-0000039F0000}"/>
    <cellStyle name="Normal 6 2 2 3 3 5 3" xfId="41534" xr:uid="{00000000-0005-0000-0000-0000049F0000}"/>
    <cellStyle name="Normal 6 2 2 3 3 6" xfId="41535" xr:uid="{00000000-0005-0000-0000-0000059F0000}"/>
    <cellStyle name="Normal 6 2 2 3 3 6 2" xfId="41536" xr:uid="{00000000-0005-0000-0000-0000069F0000}"/>
    <cellStyle name="Normal 6 2 2 3 3 6 2 2" xfId="41537" xr:uid="{00000000-0005-0000-0000-0000079F0000}"/>
    <cellStyle name="Normal 6 2 2 3 3 6 3" xfId="41538" xr:uid="{00000000-0005-0000-0000-0000089F0000}"/>
    <cellStyle name="Normal 6 2 2 3 3 7" xfId="41539" xr:uid="{00000000-0005-0000-0000-0000099F0000}"/>
    <cellStyle name="Normal 6 2 2 3 3 7 2" xfId="41540" xr:uid="{00000000-0005-0000-0000-00000A9F0000}"/>
    <cellStyle name="Normal 6 2 2 3 3 8" xfId="41541" xr:uid="{00000000-0005-0000-0000-00000B9F0000}"/>
    <cellStyle name="Normal 6 2 2 3 3 8 2" xfId="41542" xr:uid="{00000000-0005-0000-0000-00000C9F0000}"/>
    <cellStyle name="Normal 6 2 2 3 3 9" xfId="41543" xr:uid="{00000000-0005-0000-0000-00000D9F0000}"/>
    <cellStyle name="Normal 6 2 2 3 4" xfId="41544" xr:uid="{00000000-0005-0000-0000-00000E9F0000}"/>
    <cellStyle name="Normal 6 2 2 3 4 2" xfId="41545" xr:uid="{00000000-0005-0000-0000-00000F9F0000}"/>
    <cellStyle name="Normal 6 2 2 3 4 2 2" xfId="41546" xr:uid="{00000000-0005-0000-0000-0000109F0000}"/>
    <cellStyle name="Normal 6 2 2 3 4 2 2 2" xfId="41547" xr:uid="{00000000-0005-0000-0000-0000119F0000}"/>
    <cellStyle name="Normal 6 2 2 3 4 2 3" xfId="41548" xr:uid="{00000000-0005-0000-0000-0000129F0000}"/>
    <cellStyle name="Normal 6 2 2 3 4 3" xfId="41549" xr:uid="{00000000-0005-0000-0000-0000139F0000}"/>
    <cellStyle name="Normal 6 2 2 3 4 3 2" xfId="41550" xr:uid="{00000000-0005-0000-0000-0000149F0000}"/>
    <cellStyle name="Normal 6 2 2 3 4 3 2 2" xfId="41551" xr:uid="{00000000-0005-0000-0000-0000159F0000}"/>
    <cellStyle name="Normal 6 2 2 3 4 3 3" xfId="41552" xr:uid="{00000000-0005-0000-0000-0000169F0000}"/>
    <cellStyle name="Normal 6 2 2 3 4 4" xfId="41553" xr:uid="{00000000-0005-0000-0000-0000179F0000}"/>
    <cellStyle name="Normal 6 2 2 3 4 4 2" xfId="41554" xr:uid="{00000000-0005-0000-0000-0000189F0000}"/>
    <cellStyle name="Normal 6 2 2 3 4 4 2 2" xfId="41555" xr:uid="{00000000-0005-0000-0000-0000199F0000}"/>
    <cellStyle name="Normal 6 2 2 3 4 4 3" xfId="41556" xr:uid="{00000000-0005-0000-0000-00001A9F0000}"/>
    <cellStyle name="Normal 6 2 2 3 4 5" xfId="41557" xr:uid="{00000000-0005-0000-0000-00001B9F0000}"/>
    <cellStyle name="Normal 6 2 2 3 4 5 2" xfId="41558" xr:uid="{00000000-0005-0000-0000-00001C9F0000}"/>
    <cellStyle name="Normal 6 2 2 3 4 6" xfId="41559" xr:uid="{00000000-0005-0000-0000-00001D9F0000}"/>
    <cellStyle name="Normal 6 2 2 3 4 6 2" xfId="41560" xr:uid="{00000000-0005-0000-0000-00001E9F0000}"/>
    <cellStyle name="Normal 6 2 2 3 4 7" xfId="41561" xr:uid="{00000000-0005-0000-0000-00001F9F0000}"/>
    <cellStyle name="Normal 6 2 2 3 5" xfId="41562" xr:uid="{00000000-0005-0000-0000-0000209F0000}"/>
    <cellStyle name="Normal 6 2 2 3 5 2" xfId="41563" xr:uid="{00000000-0005-0000-0000-0000219F0000}"/>
    <cellStyle name="Normal 6 2 2 3 5 2 2" xfId="41564" xr:uid="{00000000-0005-0000-0000-0000229F0000}"/>
    <cellStyle name="Normal 6 2 2 3 5 2 2 2" xfId="41565" xr:uid="{00000000-0005-0000-0000-0000239F0000}"/>
    <cellStyle name="Normal 6 2 2 3 5 2 3" xfId="41566" xr:uid="{00000000-0005-0000-0000-0000249F0000}"/>
    <cellStyle name="Normal 6 2 2 3 5 3" xfId="41567" xr:uid="{00000000-0005-0000-0000-0000259F0000}"/>
    <cellStyle name="Normal 6 2 2 3 5 3 2" xfId="41568" xr:uid="{00000000-0005-0000-0000-0000269F0000}"/>
    <cellStyle name="Normal 6 2 2 3 5 4" xfId="41569" xr:uid="{00000000-0005-0000-0000-0000279F0000}"/>
    <cellStyle name="Normal 6 2 2 3 6" xfId="41570" xr:uid="{00000000-0005-0000-0000-0000289F0000}"/>
    <cellStyle name="Normal 6 2 2 3 6 2" xfId="41571" xr:uid="{00000000-0005-0000-0000-0000299F0000}"/>
    <cellStyle name="Normal 6 2 2 3 6 2 2" xfId="41572" xr:uid="{00000000-0005-0000-0000-00002A9F0000}"/>
    <cellStyle name="Normal 6 2 2 3 6 3" xfId="41573" xr:uid="{00000000-0005-0000-0000-00002B9F0000}"/>
    <cellStyle name="Normal 6 2 2 3 7" xfId="41574" xr:uid="{00000000-0005-0000-0000-00002C9F0000}"/>
    <cellStyle name="Normal 6 2 2 3 7 2" xfId="41575" xr:uid="{00000000-0005-0000-0000-00002D9F0000}"/>
    <cellStyle name="Normal 6 2 2 3 7 2 2" xfId="41576" xr:uid="{00000000-0005-0000-0000-00002E9F0000}"/>
    <cellStyle name="Normal 6 2 2 3 7 3" xfId="41577" xr:uid="{00000000-0005-0000-0000-00002F9F0000}"/>
    <cellStyle name="Normal 6 2 2 3 8" xfId="41578" xr:uid="{00000000-0005-0000-0000-0000309F0000}"/>
    <cellStyle name="Normal 6 2 2 3 8 2" xfId="41579" xr:uid="{00000000-0005-0000-0000-0000319F0000}"/>
    <cellStyle name="Normal 6 2 2 3 8 2 2" xfId="41580" xr:uid="{00000000-0005-0000-0000-0000329F0000}"/>
    <cellStyle name="Normal 6 2 2 3 8 3" xfId="41581" xr:uid="{00000000-0005-0000-0000-0000339F0000}"/>
    <cellStyle name="Normal 6 2 2 3 9" xfId="41582" xr:uid="{00000000-0005-0000-0000-0000349F0000}"/>
    <cellStyle name="Normal 6 2 2 3 9 2" xfId="41583" xr:uid="{00000000-0005-0000-0000-0000359F0000}"/>
    <cellStyle name="Normal 6 2 2 4" xfId="41584" xr:uid="{00000000-0005-0000-0000-0000369F0000}"/>
    <cellStyle name="Normal 6 2 2 4 10" xfId="41585" xr:uid="{00000000-0005-0000-0000-0000379F0000}"/>
    <cellStyle name="Normal 6 2 2 4 2" xfId="41586" xr:uid="{00000000-0005-0000-0000-0000389F0000}"/>
    <cellStyle name="Normal 6 2 2 4 2 2" xfId="41587" xr:uid="{00000000-0005-0000-0000-0000399F0000}"/>
    <cellStyle name="Normal 6 2 2 4 2 2 2" xfId="41588" xr:uid="{00000000-0005-0000-0000-00003A9F0000}"/>
    <cellStyle name="Normal 6 2 2 4 2 2 2 2" xfId="41589" xr:uid="{00000000-0005-0000-0000-00003B9F0000}"/>
    <cellStyle name="Normal 6 2 2 4 2 2 2 2 2" xfId="41590" xr:uid="{00000000-0005-0000-0000-00003C9F0000}"/>
    <cellStyle name="Normal 6 2 2 4 2 2 2 3" xfId="41591" xr:uid="{00000000-0005-0000-0000-00003D9F0000}"/>
    <cellStyle name="Normal 6 2 2 4 2 2 3" xfId="41592" xr:uid="{00000000-0005-0000-0000-00003E9F0000}"/>
    <cellStyle name="Normal 6 2 2 4 2 2 3 2" xfId="41593" xr:uid="{00000000-0005-0000-0000-00003F9F0000}"/>
    <cellStyle name="Normal 6 2 2 4 2 2 3 2 2" xfId="41594" xr:uid="{00000000-0005-0000-0000-0000409F0000}"/>
    <cellStyle name="Normal 6 2 2 4 2 2 3 3" xfId="41595" xr:uid="{00000000-0005-0000-0000-0000419F0000}"/>
    <cellStyle name="Normal 6 2 2 4 2 2 4" xfId="41596" xr:uid="{00000000-0005-0000-0000-0000429F0000}"/>
    <cellStyle name="Normal 6 2 2 4 2 2 4 2" xfId="41597" xr:uid="{00000000-0005-0000-0000-0000439F0000}"/>
    <cellStyle name="Normal 6 2 2 4 2 2 4 2 2" xfId="41598" xr:uid="{00000000-0005-0000-0000-0000449F0000}"/>
    <cellStyle name="Normal 6 2 2 4 2 2 4 3" xfId="41599" xr:uid="{00000000-0005-0000-0000-0000459F0000}"/>
    <cellStyle name="Normal 6 2 2 4 2 2 5" xfId="41600" xr:uid="{00000000-0005-0000-0000-0000469F0000}"/>
    <cellStyle name="Normal 6 2 2 4 2 2 5 2" xfId="41601" xr:uid="{00000000-0005-0000-0000-0000479F0000}"/>
    <cellStyle name="Normal 6 2 2 4 2 2 6" xfId="41602" xr:uid="{00000000-0005-0000-0000-0000489F0000}"/>
    <cellStyle name="Normal 6 2 2 4 2 2 6 2" xfId="41603" xr:uid="{00000000-0005-0000-0000-0000499F0000}"/>
    <cellStyle name="Normal 6 2 2 4 2 2 7" xfId="41604" xr:uid="{00000000-0005-0000-0000-00004A9F0000}"/>
    <cellStyle name="Normal 6 2 2 4 2 3" xfId="41605" xr:uid="{00000000-0005-0000-0000-00004B9F0000}"/>
    <cellStyle name="Normal 6 2 2 4 2 3 2" xfId="41606" xr:uid="{00000000-0005-0000-0000-00004C9F0000}"/>
    <cellStyle name="Normal 6 2 2 4 2 3 2 2" xfId="41607" xr:uid="{00000000-0005-0000-0000-00004D9F0000}"/>
    <cellStyle name="Normal 6 2 2 4 2 3 2 2 2" xfId="41608" xr:uid="{00000000-0005-0000-0000-00004E9F0000}"/>
    <cellStyle name="Normal 6 2 2 4 2 3 2 3" xfId="41609" xr:uid="{00000000-0005-0000-0000-00004F9F0000}"/>
    <cellStyle name="Normal 6 2 2 4 2 3 3" xfId="41610" xr:uid="{00000000-0005-0000-0000-0000509F0000}"/>
    <cellStyle name="Normal 6 2 2 4 2 3 3 2" xfId="41611" xr:uid="{00000000-0005-0000-0000-0000519F0000}"/>
    <cellStyle name="Normal 6 2 2 4 2 3 4" xfId="41612" xr:uid="{00000000-0005-0000-0000-0000529F0000}"/>
    <cellStyle name="Normal 6 2 2 4 2 4" xfId="41613" xr:uid="{00000000-0005-0000-0000-0000539F0000}"/>
    <cellStyle name="Normal 6 2 2 4 2 4 2" xfId="41614" xr:uid="{00000000-0005-0000-0000-0000549F0000}"/>
    <cellStyle name="Normal 6 2 2 4 2 4 2 2" xfId="41615" xr:uid="{00000000-0005-0000-0000-0000559F0000}"/>
    <cellStyle name="Normal 6 2 2 4 2 4 3" xfId="41616" xr:uid="{00000000-0005-0000-0000-0000569F0000}"/>
    <cellStyle name="Normal 6 2 2 4 2 5" xfId="41617" xr:uid="{00000000-0005-0000-0000-0000579F0000}"/>
    <cellStyle name="Normal 6 2 2 4 2 5 2" xfId="41618" xr:uid="{00000000-0005-0000-0000-0000589F0000}"/>
    <cellStyle name="Normal 6 2 2 4 2 5 2 2" xfId="41619" xr:uid="{00000000-0005-0000-0000-0000599F0000}"/>
    <cellStyle name="Normal 6 2 2 4 2 5 3" xfId="41620" xr:uid="{00000000-0005-0000-0000-00005A9F0000}"/>
    <cellStyle name="Normal 6 2 2 4 2 6" xfId="41621" xr:uid="{00000000-0005-0000-0000-00005B9F0000}"/>
    <cellStyle name="Normal 6 2 2 4 2 6 2" xfId="41622" xr:uid="{00000000-0005-0000-0000-00005C9F0000}"/>
    <cellStyle name="Normal 6 2 2 4 2 6 2 2" xfId="41623" xr:uid="{00000000-0005-0000-0000-00005D9F0000}"/>
    <cellStyle name="Normal 6 2 2 4 2 6 3" xfId="41624" xr:uid="{00000000-0005-0000-0000-00005E9F0000}"/>
    <cellStyle name="Normal 6 2 2 4 2 7" xfId="41625" xr:uid="{00000000-0005-0000-0000-00005F9F0000}"/>
    <cellStyle name="Normal 6 2 2 4 2 7 2" xfId="41626" xr:uid="{00000000-0005-0000-0000-0000609F0000}"/>
    <cellStyle name="Normal 6 2 2 4 2 8" xfId="41627" xr:uid="{00000000-0005-0000-0000-0000619F0000}"/>
    <cellStyle name="Normal 6 2 2 4 2 8 2" xfId="41628" xr:uid="{00000000-0005-0000-0000-0000629F0000}"/>
    <cellStyle name="Normal 6 2 2 4 2 9" xfId="41629" xr:uid="{00000000-0005-0000-0000-0000639F0000}"/>
    <cellStyle name="Normal 6 2 2 4 3" xfId="41630" xr:uid="{00000000-0005-0000-0000-0000649F0000}"/>
    <cellStyle name="Normal 6 2 2 4 3 2" xfId="41631" xr:uid="{00000000-0005-0000-0000-0000659F0000}"/>
    <cellStyle name="Normal 6 2 2 4 3 2 2" xfId="41632" xr:uid="{00000000-0005-0000-0000-0000669F0000}"/>
    <cellStyle name="Normal 6 2 2 4 3 2 2 2" xfId="41633" xr:uid="{00000000-0005-0000-0000-0000679F0000}"/>
    <cellStyle name="Normal 6 2 2 4 3 2 3" xfId="41634" xr:uid="{00000000-0005-0000-0000-0000689F0000}"/>
    <cellStyle name="Normal 6 2 2 4 3 3" xfId="41635" xr:uid="{00000000-0005-0000-0000-0000699F0000}"/>
    <cellStyle name="Normal 6 2 2 4 3 3 2" xfId="41636" xr:uid="{00000000-0005-0000-0000-00006A9F0000}"/>
    <cellStyle name="Normal 6 2 2 4 3 3 2 2" xfId="41637" xr:uid="{00000000-0005-0000-0000-00006B9F0000}"/>
    <cellStyle name="Normal 6 2 2 4 3 3 3" xfId="41638" xr:uid="{00000000-0005-0000-0000-00006C9F0000}"/>
    <cellStyle name="Normal 6 2 2 4 3 4" xfId="41639" xr:uid="{00000000-0005-0000-0000-00006D9F0000}"/>
    <cellStyle name="Normal 6 2 2 4 3 4 2" xfId="41640" xr:uid="{00000000-0005-0000-0000-00006E9F0000}"/>
    <cellStyle name="Normal 6 2 2 4 3 4 2 2" xfId="41641" xr:uid="{00000000-0005-0000-0000-00006F9F0000}"/>
    <cellStyle name="Normal 6 2 2 4 3 4 3" xfId="41642" xr:uid="{00000000-0005-0000-0000-0000709F0000}"/>
    <cellStyle name="Normal 6 2 2 4 3 5" xfId="41643" xr:uid="{00000000-0005-0000-0000-0000719F0000}"/>
    <cellStyle name="Normal 6 2 2 4 3 5 2" xfId="41644" xr:uid="{00000000-0005-0000-0000-0000729F0000}"/>
    <cellStyle name="Normal 6 2 2 4 3 6" xfId="41645" xr:uid="{00000000-0005-0000-0000-0000739F0000}"/>
    <cellStyle name="Normal 6 2 2 4 3 6 2" xfId="41646" xr:uid="{00000000-0005-0000-0000-0000749F0000}"/>
    <cellStyle name="Normal 6 2 2 4 3 7" xfId="41647" xr:uid="{00000000-0005-0000-0000-0000759F0000}"/>
    <cellStyle name="Normal 6 2 2 4 4" xfId="41648" xr:uid="{00000000-0005-0000-0000-0000769F0000}"/>
    <cellStyle name="Normal 6 2 2 4 4 2" xfId="41649" xr:uid="{00000000-0005-0000-0000-0000779F0000}"/>
    <cellStyle name="Normal 6 2 2 4 4 2 2" xfId="41650" xr:uid="{00000000-0005-0000-0000-0000789F0000}"/>
    <cellStyle name="Normal 6 2 2 4 4 2 2 2" xfId="41651" xr:uid="{00000000-0005-0000-0000-0000799F0000}"/>
    <cellStyle name="Normal 6 2 2 4 4 2 3" xfId="41652" xr:uid="{00000000-0005-0000-0000-00007A9F0000}"/>
    <cellStyle name="Normal 6 2 2 4 4 3" xfId="41653" xr:uid="{00000000-0005-0000-0000-00007B9F0000}"/>
    <cellStyle name="Normal 6 2 2 4 4 3 2" xfId="41654" xr:uid="{00000000-0005-0000-0000-00007C9F0000}"/>
    <cellStyle name="Normal 6 2 2 4 4 4" xfId="41655" xr:uid="{00000000-0005-0000-0000-00007D9F0000}"/>
    <cellStyle name="Normal 6 2 2 4 5" xfId="41656" xr:uid="{00000000-0005-0000-0000-00007E9F0000}"/>
    <cellStyle name="Normal 6 2 2 4 5 2" xfId="41657" xr:uid="{00000000-0005-0000-0000-00007F9F0000}"/>
    <cellStyle name="Normal 6 2 2 4 5 2 2" xfId="41658" xr:uid="{00000000-0005-0000-0000-0000809F0000}"/>
    <cellStyle name="Normal 6 2 2 4 5 3" xfId="41659" xr:uid="{00000000-0005-0000-0000-0000819F0000}"/>
    <cellStyle name="Normal 6 2 2 4 6" xfId="41660" xr:uid="{00000000-0005-0000-0000-0000829F0000}"/>
    <cellStyle name="Normal 6 2 2 4 6 2" xfId="41661" xr:uid="{00000000-0005-0000-0000-0000839F0000}"/>
    <cellStyle name="Normal 6 2 2 4 6 2 2" xfId="41662" xr:uid="{00000000-0005-0000-0000-0000849F0000}"/>
    <cellStyle name="Normal 6 2 2 4 6 3" xfId="41663" xr:uid="{00000000-0005-0000-0000-0000859F0000}"/>
    <cellStyle name="Normal 6 2 2 4 7" xfId="41664" xr:uid="{00000000-0005-0000-0000-0000869F0000}"/>
    <cellStyle name="Normal 6 2 2 4 7 2" xfId="41665" xr:uid="{00000000-0005-0000-0000-0000879F0000}"/>
    <cellStyle name="Normal 6 2 2 4 7 2 2" xfId="41666" xr:uid="{00000000-0005-0000-0000-0000889F0000}"/>
    <cellStyle name="Normal 6 2 2 4 7 3" xfId="41667" xr:uid="{00000000-0005-0000-0000-0000899F0000}"/>
    <cellStyle name="Normal 6 2 2 4 8" xfId="41668" xr:uid="{00000000-0005-0000-0000-00008A9F0000}"/>
    <cellStyle name="Normal 6 2 2 4 8 2" xfId="41669" xr:uid="{00000000-0005-0000-0000-00008B9F0000}"/>
    <cellStyle name="Normal 6 2 2 4 9" xfId="41670" xr:uid="{00000000-0005-0000-0000-00008C9F0000}"/>
    <cellStyle name="Normal 6 2 2 4 9 2" xfId="41671" xr:uid="{00000000-0005-0000-0000-00008D9F0000}"/>
    <cellStyle name="Normal 6 2 2 5" xfId="41672" xr:uid="{00000000-0005-0000-0000-00008E9F0000}"/>
    <cellStyle name="Normal 6 2 2 5 2" xfId="41673" xr:uid="{00000000-0005-0000-0000-00008F9F0000}"/>
    <cellStyle name="Normal 6 2 2 5 2 2" xfId="41674" xr:uid="{00000000-0005-0000-0000-0000909F0000}"/>
    <cellStyle name="Normal 6 2 2 5 2 2 2" xfId="41675" xr:uid="{00000000-0005-0000-0000-0000919F0000}"/>
    <cellStyle name="Normal 6 2 2 5 2 2 2 2" xfId="41676" xr:uid="{00000000-0005-0000-0000-0000929F0000}"/>
    <cellStyle name="Normal 6 2 2 5 2 2 3" xfId="41677" xr:uid="{00000000-0005-0000-0000-0000939F0000}"/>
    <cellStyle name="Normal 6 2 2 5 2 3" xfId="41678" xr:uid="{00000000-0005-0000-0000-0000949F0000}"/>
    <cellStyle name="Normal 6 2 2 5 2 3 2" xfId="41679" xr:uid="{00000000-0005-0000-0000-0000959F0000}"/>
    <cellStyle name="Normal 6 2 2 5 2 3 2 2" xfId="41680" xr:uid="{00000000-0005-0000-0000-0000969F0000}"/>
    <cellStyle name="Normal 6 2 2 5 2 3 3" xfId="41681" xr:uid="{00000000-0005-0000-0000-0000979F0000}"/>
    <cellStyle name="Normal 6 2 2 5 2 4" xfId="41682" xr:uid="{00000000-0005-0000-0000-0000989F0000}"/>
    <cellStyle name="Normal 6 2 2 5 2 4 2" xfId="41683" xr:uid="{00000000-0005-0000-0000-0000999F0000}"/>
    <cellStyle name="Normal 6 2 2 5 2 4 2 2" xfId="41684" xr:uid="{00000000-0005-0000-0000-00009A9F0000}"/>
    <cellStyle name="Normal 6 2 2 5 2 4 3" xfId="41685" xr:uid="{00000000-0005-0000-0000-00009B9F0000}"/>
    <cellStyle name="Normal 6 2 2 5 2 5" xfId="41686" xr:uid="{00000000-0005-0000-0000-00009C9F0000}"/>
    <cellStyle name="Normal 6 2 2 5 2 5 2" xfId="41687" xr:uid="{00000000-0005-0000-0000-00009D9F0000}"/>
    <cellStyle name="Normal 6 2 2 5 2 6" xfId="41688" xr:uid="{00000000-0005-0000-0000-00009E9F0000}"/>
    <cellStyle name="Normal 6 2 2 5 2 6 2" xfId="41689" xr:uid="{00000000-0005-0000-0000-00009F9F0000}"/>
    <cellStyle name="Normal 6 2 2 5 2 7" xfId="41690" xr:uid="{00000000-0005-0000-0000-0000A09F0000}"/>
    <cellStyle name="Normal 6 2 2 5 3" xfId="41691" xr:uid="{00000000-0005-0000-0000-0000A19F0000}"/>
    <cellStyle name="Normal 6 2 2 5 3 2" xfId="41692" xr:uid="{00000000-0005-0000-0000-0000A29F0000}"/>
    <cellStyle name="Normal 6 2 2 5 3 2 2" xfId="41693" xr:uid="{00000000-0005-0000-0000-0000A39F0000}"/>
    <cellStyle name="Normal 6 2 2 5 3 2 2 2" xfId="41694" xr:uid="{00000000-0005-0000-0000-0000A49F0000}"/>
    <cellStyle name="Normal 6 2 2 5 3 2 3" xfId="41695" xr:uid="{00000000-0005-0000-0000-0000A59F0000}"/>
    <cellStyle name="Normal 6 2 2 5 3 3" xfId="41696" xr:uid="{00000000-0005-0000-0000-0000A69F0000}"/>
    <cellStyle name="Normal 6 2 2 5 3 3 2" xfId="41697" xr:uid="{00000000-0005-0000-0000-0000A79F0000}"/>
    <cellStyle name="Normal 6 2 2 5 3 4" xfId="41698" xr:uid="{00000000-0005-0000-0000-0000A89F0000}"/>
    <cellStyle name="Normal 6 2 2 5 4" xfId="41699" xr:uid="{00000000-0005-0000-0000-0000A99F0000}"/>
    <cellStyle name="Normal 6 2 2 5 4 2" xfId="41700" xr:uid="{00000000-0005-0000-0000-0000AA9F0000}"/>
    <cellStyle name="Normal 6 2 2 5 4 2 2" xfId="41701" xr:uid="{00000000-0005-0000-0000-0000AB9F0000}"/>
    <cellStyle name="Normal 6 2 2 5 4 3" xfId="41702" xr:uid="{00000000-0005-0000-0000-0000AC9F0000}"/>
    <cellStyle name="Normal 6 2 2 5 5" xfId="41703" xr:uid="{00000000-0005-0000-0000-0000AD9F0000}"/>
    <cellStyle name="Normal 6 2 2 5 5 2" xfId="41704" xr:uid="{00000000-0005-0000-0000-0000AE9F0000}"/>
    <cellStyle name="Normal 6 2 2 5 5 2 2" xfId="41705" xr:uid="{00000000-0005-0000-0000-0000AF9F0000}"/>
    <cellStyle name="Normal 6 2 2 5 5 3" xfId="41706" xr:uid="{00000000-0005-0000-0000-0000B09F0000}"/>
    <cellStyle name="Normal 6 2 2 5 6" xfId="41707" xr:uid="{00000000-0005-0000-0000-0000B19F0000}"/>
    <cellStyle name="Normal 6 2 2 5 6 2" xfId="41708" xr:uid="{00000000-0005-0000-0000-0000B29F0000}"/>
    <cellStyle name="Normal 6 2 2 5 6 2 2" xfId="41709" xr:uid="{00000000-0005-0000-0000-0000B39F0000}"/>
    <cellStyle name="Normal 6 2 2 5 6 3" xfId="41710" xr:uid="{00000000-0005-0000-0000-0000B49F0000}"/>
    <cellStyle name="Normal 6 2 2 5 7" xfId="41711" xr:uid="{00000000-0005-0000-0000-0000B59F0000}"/>
    <cellStyle name="Normal 6 2 2 5 7 2" xfId="41712" xr:uid="{00000000-0005-0000-0000-0000B69F0000}"/>
    <cellStyle name="Normal 6 2 2 5 8" xfId="41713" xr:uid="{00000000-0005-0000-0000-0000B79F0000}"/>
    <cellStyle name="Normal 6 2 2 5 8 2" xfId="41714" xr:uid="{00000000-0005-0000-0000-0000B89F0000}"/>
    <cellStyle name="Normal 6 2 2 5 9" xfId="41715" xr:uid="{00000000-0005-0000-0000-0000B99F0000}"/>
    <cellStyle name="Normal 6 2 2 6" xfId="41716" xr:uid="{00000000-0005-0000-0000-0000BA9F0000}"/>
    <cellStyle name="Normal 6 2 2 6 2" xfId="41717" xr:uid="{00000000-0005-0000-0000-0000BB9F0000}"/>
    <cellStyle name="Normal 6 2 2 6 2 2" xfId="41718" xr:uid="{00000000-0005-0000-0000-0000BC9F0000}"/>
    <cellStyle name="Normal 6 2 2 6 2 2 2" xfId="41719" xr:uid="{00000000-0005-0000-0000-0000BD9F0000}"/>
    <cellStyle name="Normal 6 2 2 6 2 3" xfId="41720" xr:uid="{00000000-0005-0000-0000-0000BE9F0000}"/>
    <cellStyle name="Normal 6 2 2 6 3" xfId="41721" xr:uid="{00000000-0005-0000-0000-0000BF9F0000}"/>
    <cellStyle name="Normal 6 2 2 6 3 2" xfId="41722" xr:uid="{00000000-0005-0000-0000-0000C09F0000}"/>
    <cellStyle name="Normal 6 2 2 6 3 2 2" xfId="41723" xr:uid="{00000000-0005-0000-0000-0000C19F0000}"/>
    <cellStyle name="Normal 6 2 2 6 3 3" xfId="41724" xr:uid="{00000000-0005-0000-0000-0000C29F0000}"/>
    <cellStyle name="Normal 6 2 2 6 4" xfId="41725" xr:uid="{00000000-0005-0000-0000-0000C39F0000}"/>
    <cellStyle name="Normal 6 2 2 6 4 2" xfId="41726" xr:uid="{00000000-0005-0000-0000-0000C49F0000}"/>
    <cellStyle name="Normal 6 2 2 6 4 2 2" xfId="41727" xr:uid="{00000000-0005-0000-0000-0000C59F0000}"/>
    <cellStyle name="Normal 6 2 2 6 4 3" xfId="41728" xr:uid="{00000000-0005-0000-0000-0000C69F0000}"/>
    <cellStyle name="Normal 6 2 2 6 5" xfId="41729" xr:uid="{00000000-0005-0000-0000-0000C79F0000}"/>
    <cellStyle name="Normal 6 2 2 6 5 2" xfId="41730" xr:uid="{00000000-0005-0000-0000-0000C89F0000}"/>
    <cellStyle name="Normal 6 2 2 6 6" xfId="41731" xr:uid="{00000000-0005-0000-0000-0000C99F0000}"/>
    <cellStyle name="Normal 6 2 2 6 6 2" xfId="41732" xr:uid="{00000000-0005-0000-0000-0000CA9F0000}"/>
    <cellStyle name="Normal 6 2 2 6 7" xfId="41733" xr:uid="{00000000-0005-0000-0000-0000CB9F0000}"/>
    <cellStyle name="Normal 6 2 2 7" xfId="41734" xr:uid="{00000000-0005-0000-0000-0000CC9F0000}"/>
    <cellStyle name="Normal 6 2 2 7 2" xfId="41735" xr:uid="{00000000-0005-0000-0000-0000CD9F0000}"/>
    <cellStyle name="Normal 6 2 2 7 2 2" xfId="41736" xr:uid="{00000000-0005-0000-0000-0000CE9F0000}"/>
    <cellStyle name="Normal 6 2 2 7 2 2 2" xfId="41737" xr:uid="{00000000-0005-0000-0000-0000CF9F0000}"/>
    <cellStyle name="Normal 6 2 2 7 2 3" xfId="41738" xr:uid="{00000000-0005-0000-0000-0000D09F0000}"/>
    <cellStyle name="Normal 6 2 2 7 3" xfId="41739" xr:uid="{00000000-0005-0000-0000-0000D19F0000}"/>
    <cellStyle name="Normal 6 2 2 7 3 2" xfId="41740" xr:uid="{00000000-0005-0000-0000-0000D29F0000}"/>
    <cellStyle name="Normal 6 2 2 7 4" xfId="41741" xr:uid="{00000000-0005-0000-0000-0000D39F0000}"/>
    <cellStyle name="Normal 6 2 2 8" xfId="41742" xr:uid="{00000000-0005-0000-0000-0000D49F0000}"/>
    <cellStyle name="Normal 6 2 2 8 2" xfId="41743" xr:uid="{00000000-0005-0000-0000-0000D59F0000}"/>
    <cellStyle name="Normal 6 2 2 8 2 2" xfId="41744" xr:uid="{00000000-0005-0000-0000-0000D69F0000}"/>
    <cellStyle name="Normal 6 2 2 8 3" xfId="41745" xr:uid="{00000000-0005-0000-0000-0000D79F0000}"/>
    <cellStyle name="Normal 6 2 2 9" xfId="41746" xr:uid="{00000000-0005-0000-0000-0000D89F0000}"/>
    <cellStyle name="Normal 6 2 2 9 2" xfId="41747" xr:uid="{00000000-0005-0000-0000-0000D99F0000}"/>
    <cellStyle name="Normal 6 2 2 9 2 2" xfId="41748" xr:uid="{00000000-0005-0000-0000-0000DA9F0000}"/>
    <cellStyle name="Normal 6 2 2 9 3" xfId="41749" xr:uid="{00000000-0005-0000-0000-0000DB9F0000}"/>
    <cellStyle name="Normal 6 2 3" xfId="41750" xr:uid="{00000000-0005-0000-0000-0000DC9F0000}"/>
    <cellStyle name="Normal 6 2 3 10" xfId="41751" xr:uid="{00000000-0005-0000-0000-0000DD9F0000}"/>
    <cellStyle name="Normal 6 2 3 10 2" xfId="41752" xr:uid="{00000000-0005-0000-0000-0000DE9F0000}"/>
    <cellStyle name="Normal 6 2 3 11" xfId="41753" xr:uid="{00000000-0005-0000-0000-0000DF9F0000}"/>
    <cellStyle name="Normal 6 2 3 2" xfId="41754" xr:uid="{00000000-0005-0000-0000-0000E09F0000}"/>
    <cellStyle name="Normal 6 2 3 2 10" xfId="41755" xr:uid="{00000000-0005-0000-0000-0000E19F0000}"/>
    <cellStyle name="Normal 6 2 3 2 2" xfId="41756" xr:uid="{00000000-0005-0000-0000-0000E29F0000}"/>
    <cellStyle name="Normal 6 2 3 2 2 2" xfId="41757" xr:uid="{00000000-0005-0000-0000-0000E39F0000}"/>
    <cellStyle name="Normal 6 2 3 2 2 2 2" xfId="41758" xr:uid="{00000000-0005-0000-0000-0000E49F0000}"/>
    <cellStyle name="Normal 6 2 3 2 2 2 2 2" xfId="41759" xr:uid="{00000000-0005-0000-0000-0000E59F0000}"/>
    <cellStyle name="Normal 6 2 3 2 2 2 2 2 2" xfId="41760" xr:uid="{00000000-0005-0000-0000-0000E69F0000}"/>
    <cellStyle name="Normal 6 2 3 2 2 2 2 3" xfId="41761" xr:uid="{00000000-0005-0000-0000-0000E79F0000}"/>
    <cellStyle name="Normal 6 2 3 2 2 2 3" xfId="41762" xr:uid="{00000000-0005-0000-0000-0000E89F0000}"/>
    <cellStyle name="Normal 6 2 3 2 2 2 3 2" xfId="41763" xr:uid="{00000000-0005-0000-0000-0000E99F0000}"/>
    <cellStyle name="Normal 6 2 3 2 2 2 3 2 2" xfId="41764" xr:uid="{00000000-0005-0000-0000-0000EA9F0000}"/>
    <cellStyle name="Normal 6 2 3 2 2 2 3 3" xfId="41765" xr:uid="{00000000-0005-0000-0000-0000EB9F0000}"/>
    <cellStyle name="Normal 6 2 3 2 2 2 4" xfId="41766" xr:uid="{00000000-0005-0000-0000-0000EC9F0000}"/>
    <cellStyle name="Normal 6 2 3 2 2 2 4 2" xfId="41767" xr:uid="{00000000-0005-0000-0000-0000ED9F0000}"/>
    <cellStyle name="Normal 6 2 3 2 2 2 4 2 2" xfId="41768" xr:uid="{00000000-0005-0000-0000-0000EE9F0000}"/>
    <cellStyle name="Normal 6 2 3 2 2 2 4 3" xfId="41769" xr:uid="{00000000-0005-0000-0000-0000EF9F0000}"/>
    <cellStyle name="Normal 6 2 3 2 2 2 5" xfId="41770" xr:uid="{00000000-0005-0000-0000-0000F09F0000}"/>
    <cellStyle name="Normal 6 2 3 2 2 2 5 2" xfId="41771" xr:uid="{00000000-0005-0000-0000-0000F19F0000}"/>
    <cellStyle name="Normal 6 2 3 2 2 2 6" xfId="41772" xr:uid="{00000000-0005-0000-0000-0000F29F0000}"/>
    <cellStyle name="Normal 6 2 3 2 2 2 6 2" xfId="41773" xr:uid="{00000000-0005-0000-0000-0000F39F0000}"/>
    <cellStyle name="Normal 6 2 3 2 2 2 7" xfId="41774" xr:uid="{00000000-0005-0000-0000-0000F49F0000}"/>
    <cellStyle name="Normal 6 2 3 2 2 3" xfId="41775" xr:uid="{00000000-0005-0000-0000-0000F59F0000}"/>
    <cellStyle name="Normal 6 2 3 2 2 3 2" xfId="41776" xr:uid="{00000000-0005-0000-0000-0000F69F0000}"/>
    <cellStyle name="Normal 6 2 3 2 2 3 2 2" xfId="41777" xr:uid="{00000000-0005-0000-0000-0000F79F0000}"/>
    <cellStyle name="Normal 6 2 3 2 2 3 2 2 2" xfId="41778" xr:uid="{00000000-0005-0000-0000-0000F89F0000}"/>
    <cellStyle name="Normal 6 2 3 2 2 3 2 3" xfId="41779" xr:uid="{00000000-0005-0000-0000-0000F99F0000}"/>
    <cellStyle name="Normal 6 2 3 2 2 3 3" xfId="41780" xr:uid="{00000000-0005-0000-0000-0000FA9F0000}"/>
    <cellStyle name="Normal 6 2 3 2 2 3 3 2" xfId="41781" xr:uid="{00000000-0005-0000-0000-0000FB9F0000}"/>
    <cellStyle name="Normal 6 2 3 2 2 3 4" xfId="41782" xr:uid="{00000000-0005-0000-0000-0000FC9F0000}"/>
    <cellStyle name="Normal 6 2 3 2 2 4" xfId="41783" xr:uid="{00000000-0005-0000-0000-0000FD9F0000}"/>
    <cellStyle name="Normal 6 2 3 2 2 4 2" xfId="41784" xr:uid="{00000000-0005-0000-0000-0000FE9F0000}"/>
    <cellStyle name="Normal 6 2 3 2 2 4 2 2" xfId="41785" xr:uid="{00000000-0005-0000-0000-0000FF9F0000}"/>
    <cellStyle name="Normal 6 2 3 2 2 4 3" xfId="41786" xr:uid="{00000000-0005-0000-0000-000000A00000}"/>
    <cellStyle name="Normal 6 2 3 2 2 5" xfId="41787" xr:uid="{00000000-0005-0000-0000-000001A00000}"/>
    <cellStyle name="Normal 6 2 3 2 2 5 2" xfId="41788" xr:uid="{00000000-0005-0000-0000-000002A00000}"/>
    <cellStyle name="Normal 6 2 3 2 2 5 2 2" xfId="41789" xr:uid="{00000000-0005-0000-0000-000003A00000}"/>
    <cellStyle name="Normal 6 2 3 2 2 5 3" xfId="41790" xr:uid="{00000000-0005-0000-0000-000004A00000}"/>
    <cellStyle name="Normal 6 2 3 2 2 6" xfId="41791" xr:uid="{00000000-0005-0000-0000-000005A00000}"/>
    <cellStyle name="Normal 6 2 3 2 2 6 2" xfId="41792" xr:uid="{00000000-0005-0000-0000-000006A00000}"/>
    <cellStyle name="Normal 6 2 3 2 2 6 2 2" xfId="41793" xr:uid="{00000000-0005-0000-0000-000007A00000}"/>
    <cellStyle name="Normal 6 2 3 2 2 6 3" xfId="41794" xr:uid="{00000000-0005-0000-0000-000008A00000}"/>
    <cellStyle name="Normal 6 2 3 2 2 7" xfId="41795" xr:uid="{00000000-0005-0000-0000-000009A00000}"/>
    <cellStyle name="Normal 6 2 3 2 2 7 2" xfId="41796" xr:uid="{00000000-0005-0000-0000-00000AA00000}"/>
    <cellStyle name="Normal 6 2 3 2 2 8" xfId="41797" xr:uid="{00000000-0005-0000-0000-00000BA00000}"/>
    <cellStyle name="Normal 6 2 3 2 2 8 2" xfId="41798" xr:uid="{00000000-0005-0000-0000-00000CA00000}"/>
    <cellStyle name="Normal 6 2 3 2 2 9" xfId="41799" xr:uid="{00000000-0005-0000-0000-00000DA00000}"/>
    <cellStyle name="Normal 6 2 3 2 3" xfId="41800" xr:uid="{00000000-0005-0000-0000-00000EA00000}"/>
    <cellStyle name="Normal 6 2 3 2 3 2" xfId="41801" xr:uid="{00000000-0005-0000-0000-00000FA00000}"/>
    <cellStyle name="Normal 6 2 3 2 3 2 2" xfId="41802" xr:uid="{00000000-0005-0000-0000-000010A00000}"/>
    <cellStyle name="Normal 6 2 3 2 3 2 2 2" xfId="41803" xr:uid="{00000000-0005-0000-0000-000011A00000}"/>
    <cellStyle name="Normal 6 2 3 2 3 2 3" xfId="41804" xr:uid="{00000000-0005-0000-0000-000012A00000}"/>
    <cellStyle name="Normal 6 2 3 2 3 3" xfId="41805" xr:uid="{00000000-0005-0000-0000-000013A00000}"/>
    <cellStyle name="Normal 6 2 3 2 3 3 2" xfId="41806" xr:uid="{00000000-0005-0000-0000-000014A00000}"/>
    <cellStyle name="Normal 6 2 3 2 3 3 2 2" xfId="41807" xr:uid="{00000000-0005-0000-0000-000015A00000}"/>
    <cellStyle name="Normal 6 2 3 2 3 3 3" xfId="41808" xr:uid="{00000000-0005-0000-0000-000016A00000}"/>
    <cellStyle name="Normal 6 2 3 2 3 4" xfId="41809" xr:uid="{00000000-0005-0000-0000-000017A00000}"/>
    <cellStyle name="Normal 6 2 3 2 3 4 2" xfId="41810" xr:uid="{00000000-0005-0000-0000-000018A00000}"/>
    <cellStyle name="Normal 6 2 3 2 3 4 2 2" xfId="41811" xr:uid="{00000000-0005-0000-0000-000019A00000}"/>
    <cellStyle name="Normal 6 2 3 2 3 4 3" xfId="41812" xr:uid="{00000000-0005-0000-0000-00001AA00000}"/>
    <cellStyle name="Normal 6 2 3 2 3 5" xfId="41813" xr:uid="{00000000-0005-0000-0000-00001BA00000}"/>
    <cellStyle name="Normal 6 2 3 2 3 5 2" xfId="41814" xr:uid="{00000000-0005-0000-0000-00001CA00000}"/>
    <cellStyle name="Normal 6 2 3 2 3 6" xfId="41815" xr:uid="{00000000-0005-0000-0000-00001DA00000}"/>
    <cellStyle name="Normal 6 2 3 2 3 6 2" xfId="41816" xr:uid="{00000000-0005-0000-0000-00001EA00000}"/>
    <cellStyle name="Normal 6 2 3 2 3 7" xfId="41817" xr:uid="{00000000-0005-0000-0000-00001FA00000}"/>
    <cellStyle name="Normal 6 2 3 2 4" xfId="41818" xr:uid="{00000000-0005-0000-0000-000020A00000}"/>
    <cellStyle name="Normal 6 2 3 2 4 2" xfId="41819" xr:uid="{00000000-0005-0000-0000-000021A00000}"/>
    <cellStyle name="Normal 6 2 3 2 4 2 2" xfId="41820" xr:uid="{00000000-0005-0000-0000-000022A00000}"/>
    <cellStyle name="Normal 6 2 3 2 4 2 2 2" xfId="41821" xr:uid="{00000000-0005-0000-0000-000023A00000}"/>
    <cellStyle name="Normal 6 2 3 2 4 2 3" xfId="41822" xr:uid="{00000000-0005-0000-0000-000024A00000}"/>
    <cellStyle name="Normal 6 2 3 2 4 3" xfId="41823" xr:uid="{00000000-0005-0000-0000-000025A00000}"/>
    <cellStyle name="Normal 6 2 3 2 4 3 2" xfId="41824" xr:uid="{00000000-0005-0000-0000-000026A00000}"/>
    <cellStyle name="Normal 6 2 3 2 4 4" xfId="41825" xr:uid="{00000000-0005-0000-0000-000027A00000}"/>
    <cellStyle name="Normal 6 2 3 2 5" xfId="41826" xr:uid="{00000000-0005-0000-0000-000028A00000}"/>
    <cellStyle name="Normal 6 2 3 2 5 2" xfId="41827" xr:uid="{00000000-0005-0000-0000-000029A00000}"/>
    <cellStyle name="Normal 6 2 3 2 5 2 2" xfId="41828" xr:uid="{00000000-0005-0000-0000-00002AA00000}"/>
    <cellStyle name="Normal 6 2 3 2 5 3" xfId="41829" xr:uid="{00000000-0005-0000-0000-00002BA00000}"/>
    <cellStyle name="Normal 6 2 3 2 6" xfId="41830" xr:uid="{00000000-0005-0000-0000-00002CA00000}"/>
    <cellStyle name="Normal 6 2 3 2 6 2" xfId="41831" xr:uid="{00000000-0005-0000-0000-00002DA00000}"/>
    <cellStyle name="Normal 6 2 3 2 6 2 2" xfId="41832" xr:uid="{00000000-0005-0000-0000-00002EA00000}"/>
    <cellStyle name="Normal 6 2 3 2 6 3" xfId="41833" xr:uid="{00000000-0005-0000-0000-00002FA00000}"/>
    <cellStyle name="Normal 6 2 3 2 7" xfId="41834" xr:uid="{00000000-0005-0000-0000-000030A00000}"/>
    <cellStyle name="Normal 6 2 3 2 7 2" xfId="41835" xr:uid="{00000000-0005-0000-0000-000031A00000}"/>
    <cellStyle name="Normal 6 2 3 2 7 2 2" xfId="41836" xr:uid="{00000000-0005-0000-0000-000032A00000}"/>
    <cellStyle name="Normal 6 2 3 2 7 3" xfId="41837" xr:uid="{00000000-0005-0000-0000-000033A00000}"/>
    <cellStyle name="Normal 6 2 3 2 8" xfId="41838" xr:uid="{00000000-0005-0000-0000-000034A00000}"/>
    <cellStyle name="Normal 6 2 3 2 8 2" xfId="41839" xr:uid="{00000000-0005-0000-0000-000035A00000}"/>
    <cellStyle name="Normal 6 2 3 2 9" xfId="41840" xr:uid="{00000000-0005-0000-0000-000036A00000}"/>
    <cellStyle name="Normal 6 2 3 2 9 2" xfId="41841" xr:uid="{00000000-0005-0000-0000-000037A00000}"/>
    <cellStyle name="Normal 6 2 3 3" xfId="41842" xr:uid="{00000000-0005-0000-0000-000038A00000}"/>
    <cellStyle name="Normal 6 2 3 3 2" xfId="41843" xr:uid="{00000000-0005-0000-0000-000039A00000}"/>
    <cellStyle name="Normal 6 2 3 3 2 2" xfId="41844" xr:uid="{00000000-0005-0000-0000-00003AA00000}"/>
    <cellStyle name="Normal 6 2 3 3 2 2 2" xfId="41845" xr:uid="{00000000-0005-0000-0000-00003BA00000}"/>
    <cellStyle name="Normal 6 2 3 3 2 2 2 2" xfId="41846" xr:uid="{00000000-0005-0000-0000-00003CA00000}"/>
    <cellStyle name="Normal 6 2 3 3 2 2 3" xfId="41847" xr:uid="{00000000-0005-0000-0000-00003DA00000}"/>
    <cellStyle name="Normal 6 2 3 3 2 3" xfId="41848" xr:uid="{00000000-0005-0000-0000-00003EA00000}"/>
    <cellStyle name="Normal 6 2 3 3 2 3 2" xfId="41849" xr:uid="{00000000-0005-0000-0000-00003FA00000}"/>
    <cellStyle name="Normal 6 2 3 3 2 3 2 2" xfId="41850" xr:uid="{00000000-0005-0000-0000-000040A00000}"/>
    <cellStyle name="Normal 6 2 3 3 2 3 3" xfId="41851" xr:uid="{00000000-0005-0000-0000-000041A00000}"/>
    <cellStyle name="Normal 6 2 3 3 2 4" xfId="41852" xr:uid="{00000000-0005-0000-0000-000042A00000}"/>
    <cellStyle name="Normal 6 2 3 3 2 4 2" xfId="41853" xr:uid="{00000000-0005-0000-0000-000043A00000}"/>
    <cellStyle name="Normal 6 2 3 3 2 4 2 2" xfId="41854" xr:uid="{00000000-0005-0000-0000-000044A00000}"/>
    <cellStyle name="Normal 6 2 3 3 2 4 3" xfId="41855" xr:uid="{00000000-0005-0000-0000-000045A00000}"/>
    <cellStyle name="Normal 6 2 3 3 2 5" xfId="41856" xr:uid="{00000000-0005-0000-0000-000046A00000}"/>
    <cellStyle name="Normal 6 2 3 3 2 5 2" xfId="41857" xr:uid="{00000000-0005-0000-0000-000047A00000}"/>
    <cellStyle name="Normal 6 2 3 3 2 6" xfId="41858" xr:uid="{00000000-0005-0000-0000-000048A00000}"/>
    <cellStyle name="Normal 6 2 3 3 2 6 2" xfId="41859" xr:uid="{00000000-0005-0000-0000-000049A00000}"/>
    <cellStyle name="Normal 6 2 3 3 2 7" xfId="41860" xr:uid="{00000000-0005-0000-0000-00004AA00000}"/>
    <cellStyle name="Normal 6 2 3 3 3" xfId="41861" xr:uid="{00000000-0005-0000-0000-00004BA00000}"/>
    <cellStyle name="Normal 6 2 3 3 3 2" xfId="41862" xr:uid="{00000000-0005-0000-0000-00004CA00000}"/>
    <cellStyle name="Normal 6 2 3 3 3 2 2" xfId="41863" xr:uid="{00000000-0005-0000-0000-00004DA00000}"/>
    <cellStyle name="Normal 6 2 3 3 3 2 2 2" xfId="41864" xr:uid="{00000000-0005-0000-0000-00004EA00000}"/>
    <cellStyle name="Normal 6 2 3 3 3 2 3" xfId="41865" xr:uid="{00000000-0005-0000-0000-00004FA00000}"/>
    <cellStyle name="Normal 6 2 3 3 3 3" xfId="41866" xr:uid="{00000000-0005-0000-0000-000050A00000}"/>
    <cellStyle name="Normal 6 2 3 3 3 3 2" xfId="41867" xr:uid="{00000000-0005-0000-0000-000051A00000}"/>
    <cellStyle name="Normal 6 2 3 3 3 4" xfId="41868" xr:uid="{00000000-0005-0000-0000-000052A00000}"/>
    <cellStyle name="Normal 6 2 3 3 4" xfId="41869" xr:uid="{00000000-0005-0000-0000-000053A00000}"/>
    <cellStyle name="Normal 6 2 3 3 4 2" xfId="41870" xr:uid="{00000000-0005-0000-0000-000054A00000}"/>
    <cellStyle name="Normal 6 2 3 3 4 2 2" xfId="41871" xr:uid="{00000000-0005-0000-0000-000055A00000}"/>
    <cellStyle name="Normal 6 2 3 3 4 3" xfId="41872" xr:uid="{00000000-0005-0000-0000-000056A00000}"/>
    <cellStyle name="Normal 6 2 3 3 5" xfId="41873" xr:uid="{00000000-0005-0000-0000-000057A00000}"/>
    <cellStyle name="Normal 6 2 3 3 5 2" xfId="41874" xr:uid="{00000000-0005-0000-0000-000058A00000}"/>
    <cellStyle name="Normal 6 2 3 3 5 2 2" xfId="41875" xr:uid="{00000000-0005-0000-0000-000059A00000}"/>
    <cellStyle name="Normal 6 2 3 3 5 3" xfId="41876" xr:uid="{00000000-0005-0000-0000-00005AA00000}"/>
    <cellStyle name="Normal 6 2 3 3 6" xfId="41877" xr:uid="{00000000-0005-0000-0000-00005BA00000}"/>
    <cellStyle name="Normal 6 2 3 3 6 2" xfId="41878" xr:uid="{00000000-0005-0000-0000-00005CA00000}"/>
    <cellStyle name="Normal 6 2 3 3 6 2 2" xfId="41879" xr:uid="{00000000-0005-0000-0000-00005DA00000}"/>
    <cellStyle name="Normal 6 2 3 3 6 3" xfId="41880" xr:uid="{00000000-0005-0000-0000-00005EA00000}"/>
    <cellStyle name="Normal 6 2 3 3 7" xfId="41881" xr:uid="{00000000-0005-0000-0000-00005FA00000}"/>
    <cellStyle name="Normal 6 2 3 3 7 2" xfId="41882" xr:uid="{00000000-0005-0000-0000-000060A00000}"/>
    <cellStyle name="Normal 6 2 3 3 8" xfId="41883" xr:uid="{00000000-0005-0000-0000-000061A00000}"/>
    <cellStyle name="Normal 6 2 3 3 8 2" xfId="41884" xr:uid="{00000000-0005-0000-0000-000062A00000}"/>
    <cellStyle name="Normal 6 2 3 3 9" xfId="41885" xr:uid="{00000000-0005-0000-0000-000063A00000}"/>
    <cellStyle name="Normal 6 2 3 4" xfId="41886" xr:uid="{00000000-0005-0000-0000-000064A00000}"/>
    <cellStyle name="Normal 6 2 3 4 2" xfId="41887" xr:uid="{00000000-0005-0000-0000-000065A00000}"/>
    <cellStyle name="Normal 6 2 3 4 2 2" xfId="41888" xr:uid="{00000000-0005-0000-0000-000066A00000}"/>
    <cellStyle name="Normal 6 2 3 4 2 2 2" xfId="41889" xr:uid="{00000000-0005-0000-0000-000067A00000}"/>
    <cellStyle name="Normal 6 2 3 4 2 3" xfId="41890" xr:uid="{00000000-0005-0000-0000-000068A00000}"/>
    <cellStyle name="Normal 6 2 3 4 3" xfId="41891" xr:uid="{00000000-0005-0000-0000-000069A00000}"/>
    <cellStyle name="Normal 6 2 3 4 3 2" xfId="41892" xr:uid="{00000000-0005-0000-0000-00006AA00000}"/>
    <cellStyle name="Normal 6 2 3 4 3 2 2" xfId="41893" xr:uid="{00000000-0005-0000-0000-00006BA00000}"/>
    <cellStyle name="Normal 6 2 3 4 3 3" xfId="41894" xr:uid="{00000000-0005-0000-0000-00006CA00000}"/>
    <cellStyle name="Normal 6 2 3 4 4" xfId="41895" xr:uid="{00000000-0005-0000-0000-00006DA00000}"/>
    <cellStyle name="Normal 6 2 3 4 4 2" xfId="41896" xr:uid="{00000000-0005-0000-0000-00006EA00000}"/>
    <cellStyle name="Normal 6 2 3 4 4 2 2" xfId="41897" xr:uid="{00000000-0005-0000-0000-00006FA00000}"/>
    <cellStyle name="Normal 6 2 3 4 4 3" xfId="41898" xr:uid="{00000000-0005-0000-0000-000070A00000}"/>
    <cellStyle name="Normal 6 2 3 4 5" xfId="41899" xr:uid="{00000000-0005-0000-0000-000071A00000}"/>
    <cellStyle name="Normal 6 2 3 4 5 2" xfId="41900" xr:uid="{00000000-0005-0000-0000-000072A00000}"/>
    <cellStyle name="Normal 6 2 3 4 6" xfId="41901" xr:uid="{00000000-0005-0000-0000-000073A00000}"/>
    <cellStyle name="Normal 6 2 3 4 6 2" xfId="41902" xr:uid="{00000000-0005-0000-0000-000074A00000}"/>
    <cellStyle name="Normal 6 2 3 4 7" xfId="41903" xr:uid="{00000000-0005-0000-0000-000075A00000}"/>
    <cellStyle name="Normal 6 2 3 5" xfId="41904" xr:uid="{00000000-0005-0000-0000-000076A00000}"/>
    <cellStyle name="Normal 6 2 3 5 2" xfId="41905" xr:uid="{00000000-0005-0000-0000-000077A00000}"/>
    <cellStyle name="Normal 6 2 3 5 2 2" xfId="41906" xr:uid="{00000000-0005-0000-0000-000078A00000}"/>
    <cellStyle name="Normal 6 2 3 5 2 2 2" xfId="41907" xr:uid="{00000000-0005-0000-0000-000079A00000}"/>
    <cellStyle name="Normal 6 2 3 5 2 3" xfId="41908" xr:uid="{00000000-0005-0000-0000-00007AA00000}"/>
    <cellStyle name="Normal 6 2 3 5 3" xfId="41909" xr:uid="{00000000-0005-0000-0000-00007BA00000}"/>
    <cellStyle name="Normal 6 2 3 5 3 2" xfId="41910" xr:uid="{00000000-0005-0000-0000-00007CA00000}"/>
    <cellStyle name="Normal 6 2 3 5 4" xfId="41911" xr:uid="{00000000-0005-0000-0000-00007DA00000}"/>
    <cellStyle name="Normal 6 2 3 6" xfId="41912" xr:uid="{00000000-0005-0000-0000-00007EA00000}"/>
    <cellStyle name="Normal 6 2 3 6 2" xfId="41913" xr:uid="{00000000-0005-0000-0000-00007FA00000}"/>
    <cellStyle name="Normal 6 2 3 6 2 2" xfId="41914" xr:uid="{00000000-0005-0000-0000-000080A00000}"/>
    <cellStyle name="Normal 6 2 3 6 3" xfId="41915" xr:uid="{00000000-0005-0000-0000-000081A00000}"/>
    <cellStyle name="Normal 6 2 3 7" xfId="41916" xr:uid="{00000000-0005-0000-0000-000082A00000}"/>
    <cellStyle name="Normal 6 2 3 7 2" xfId="41917" xr:uid="{00000000-0005-0000-0000-000083A00000}"/>
    <cellStyle name="Normal 6 2 3 7 2 2" xfId="41918" xr:uid="{00000000-0005-0000-0000-000084A00000}"/>
    <cellStyle name="Normal 6 2 3 7 3" xfId="41919" xr:uid="{00000000-0005-0000-0000-000085A00000}"/>
    <cellStyle name="Normal 6 2 3 8" xfId="41920" xr:uid="{00000000-0005-0000-0000-000086A00000}"/>
    <cellStyle name="Normal 6 2 3 8 2" xfId="41921" xr:uid="{00000000-0005-0000-0000-000087A00000}"/>
    <cellStyle name="Normal 6 2 3 8 2 2" xfId="41922" xr:uid="{00000000-0005-0000-0000-000088A00000}"/>
    <cellStyle name="Normal 6 2 3 8 3" xfId="41923" xr:uid="{00000000-0005-0000-0000-000089A00000}"/>
    <cellStyle name="Normal 6 2 3 9" xfId="41924" xr:uid="{00000000-0005-0000-0000-00008AA00000}"/>
    <cellStyle name="Normal 6 2 3 9 2" xfId="41925" xr:uid="{00000000-0005-0000-0000-00008BA00000}"/>
    <cellStyle name="Normal 6 2 4" xfId="41926" xr:uid="{00000000-0005-0000-0000-00008CA00000}"/>
    <cellStyle name="Normal 6 2 4 10" xfId="41927" xr:uid="{00000000-0005-0000-0000-00008DA00000}"/>
    <cellStyle name="Normal 6 2 4 10 2" xfId="41928" xr:uid="{00000000-0005-0000-0000-00008EA00000}"/>
    <cellStyle name="Normal 6 2 4 11" xfId="41929" xr:uid="{00000000-0005-0000-0000-00008FA00000}"/>
    <cellStyle name="Normal 6 2 4 2" xfId="41930" xr:uid="{00000000-0005-0000-0000-000090A00000}"/>
    <cellStyle name="Normal 6 2 4 2 10" xfId="41931" xr:uid="{00000000-0005-0000-0000-000091A00000}"/>
    <cellStyle name="Normal 6 2 4 2 2" xfId="41932" xr:uid="{00000000-0005-0000-0000-000092A00000}"/>
    <cellStyle name="Normal 6 2 4 2 2 2" xfId="41933" xr:uid="{00000000-0005-0000-0000-000093A00000}"/>
    <cellStyle name="Normal 6 2 4 2 2 2 2" xfId="41934" xr:uid="{00000000-0005-0000-0000-000094A00000}"/>
    <cellStyle name="Normal 6 2 4 2 2 2 2 2" xfId="41935" xr:uid="{00000000-0005-0000-0000-000095A00000}"/>
    <cellStyle name="Normal 6 2 4 2 2 2 2 2 2" xfId="41936" xr:uid="{00000000-0005-0000-0000-000096A00000}"/>
    <cellStyle name="Normal 6 2 4 2 2 2 2 3" xfId="41937" xr:uid="{00000000-0005-0000-0000-000097A00000}"/>
    <cellStyle name="Normal 6 2 4 2 2 2 3" xfId="41938" xr:uid="{00000000-0005-0000-0000-000098A00000}"/>
    <cellStyle name="Normal 6 2 4 2 2 2 3 2" xfId="41939" xr:uid="{00000000-0005-0000-0000-000099A00000}"/>
    <cellStyle name="Normal 6 2 4 2 2 2 3 2 2" xfId="41940" xr:uid="{00000000-0005-0000-0000-00009AA00000}"/>
    <cellStyle name="Normal 6 2 4 2 2 2 3 3" xfId="41941" xr:uid="{00000000-0005-0000-0000-00009BA00000}"/>
    <cellStyle name="Normal 6 2 4 2 2 2 4" xfId="41942" xr:uid="{00000000-0005-0000-0000-00009CA00000}"/>
    <cellStyle name="Normal 6 2 4 2 2 2 4 2" xfId="41943" xr:uid="{00000000-0005-0000-0000-00009DA00000}"/>
    <cellStyle name="Normal 6 2 4 2 2 2 4 2 2" xfId="41944" xr:uid="{00000000-0005-0000-0000-00009EA00000}"/>
    <cellStyle name="Normal 6 2 4 2 2 2 4 3" xfId="41945" xr:uid="{00000000-0005-0000-0000-00009FA00000}"/>
    <cellStyle name="Normal 6 2 4 2 2 2 5" xfId="41946" xr:uid="{00000000-0005-0000-0000-0000A0A00000}"/>
    <cellStyle name="Normal 6 2 4 2 2 2 5 2" xfId="41947" xr:uid="{00000000-0005-0000-0000-0000A1A00000}"/>
    <cellStyle name="Normal 6 2 4 2 2 2 6" xfId="41948" xr:uid="{00000000-0005-0000-0000-0000A2A00000}"/>
    <cellStyle name="Normal 6 2 4 2 2 2 6 2" xfId="41949" xr:uid="{00000000-0005-0000-0000-0000A3A00000}"/>
    <cellStyle name="Normal 6 2 4 2 2 2 7" xfId="41950" xr:uid="{00000000-0005-0000-0000-0000A4A00000}"/>
    <cellStyle name="Normal 6 2 4 2 2 3" xfId="41951" xr:uid="{00000000-0005-0000-0000-0000A5A00000}"/>
    <cellStyle name="Normal 6 2 4 2 2 3 2" xfId="41952" xr:uid="{00000000-0005-0000-0000-0000A6A00000}"/>
    <cellStyle name="Normal 6 2 4 2 2 3 2 2" xfId="41953" xr:uid="{00000000-0005-0000-0000-0000A7A00000}"/>
    <cellStyle name="Normal 6 2 4 2 2 3 2 2 2" xfId="41954" xr:uid="{00000000-0005-0000-0000-0000A8A00000}"/>
    <cellStyle name="Normal 6 2 4 2 2 3 2 3" xfId="41955" xr:uid="{00000000-0005-0000-0000-0000A9A00000}"/>
    <cellStyle name="Normal 6 2 4 2 2 3 3" xfId="41956" xr:uid="{00000000-0005-0000-0000-0000AAA00000}"/>
    <cellStyle name="Normal 6 2 4 2 2 3 3 2" xfId="41957" xr:uid="{00000000-0005-0000-0000-0000ABA00000}"/>
    <cellStyle name="Normal 6 2 4 2 2 3 4" xfId="41958" xr:uid="{00000000-0005-0000-0000-0000ACA00000}"/>
    <cellStyle name="Normal 6 2 4 2 2 4" xfId="41959" xr:uid="{00000000-0005-0000-0000-0000ADA00000}"/>
    <cellStyle name="Normal 6 2 4 2 2 4 2" xfId="41960" xr:uid="{00000000-0005-0000-0000-0000AEA00000}"/>
    <cellStyle name="Normal 6 2 4 2 2 4 2 2" xfId="41961" xr:uid="{00000000-0005-0000-0000-0000AFA00000}"/>
    <cellStyle name="Normal 6 2 4 2 2 4 3" xfId="41962" xr:uid="{00000000-0005-0000-0000-0000B0A00000}"/>
    <cellStyle name="Normal 6 2 4 2 2 5" xfId="41963" xr:uid="{00000000-0005-0000-0000-0000B1A00000}"/>
    <cellStyle name="Normal 6 2 4 2 2 5 2" xfId="41964" xr:uid="{00000000-0005-0000-0000-0000B2A00000}"/>
    <cellStyle name="Normal 6 2 4 2 2 5 2 2" xfId="41965" xr:uid="{00000000-0005-0000-0000-0000B3A00000}"/>
    <cellStyle name="Normal 6 2 4 2 2 5 3" xfId="41966" xr:uid="{00000000-0005-0000-0000-0000B4A00000}"/>
    <cellStyle name="Normal 6 2 4 2 2 6" xfId="41967" xr:uid="{00000000-0005-0000-0000-0000B5A00000}"/>
    <cellStyle name="Normal 6 2 4 2 2 6 2" xfId="41968" xr:uid="{00000000-0005-0000-0000-0000B6A00000}"/>
    <cellStyle name="Normal 6 2 4 2 2 6 2 2" xfId="41969" xr:uid="{00000000-0005-0000-0000-0000B7A00000}"/>
    <cellStyle name="Normal 6 2 4 2 2 6 3" xfId="41970" xr:uid="{00000000-0005-0000-0000-0000B8A00000}"/>
    <cellStyle name="Normal 6 2 4 2 2 7" xfId="41971" xr:uid="{00000000-0005-0000-0000-0000B9A00000}"/>
    <cellStyle name="Normal 6 2 4 2 2 7 2" xfId="41972" xr:uid="{00000000-0005-0000-0000-0000BAA00000}"/>
    <cellStyle name="Normal 6 2 4 2 2 8" xfId="41973" xr:uid="{00000000-0005-0000-0000-0000BBA00000}"/>
    <cellStyle name="Normal 6 2 4 2 2 8 2" xfId="41974" xr:uid="{00000000-0005-0000-0000-0000BCA00000}"/>
    <cellStyle name="Normal 6 2 4 2 2 9" xfId="41975" xr:uid="{00000000-0005-0000-0000-0000BDA00000}"/>
    <cellStyle name="Normal 6 2 4 2 3" xfId="41976" xr:uid="{00000000-0005-0000-0000-0000BEA00000}"/>
    <cellStyle name="Normal 6 2 4 2 3 2" xfId="41977" xr:uid="{00000000-0005-0000-0000-0000BFA00000}"/>
    <cellStyle name="Normal 6 2 4 2 3 2 2" xfId="41978" xr:uid="{00000000-0005-0000-0000-0000C0A00000}"/>
    <cellStyle name="Normal 6 2 4 2 3 2 2 2" xfId="41979" xr:uid="{00000000-0005-0000-0000-0000C1A00000}"/>
    <cellStyle name="Normal 6 2 4 2 3 2 3" xfId="41980" xr:uid="{00000000-0005-0000-0000-0000C2A00000}"/>
    <cellStyle name="Normal 6 2 4 2 3 3" xfId="41981" xr:uid="{00000000-0005-0000-0000-0000C3A00000}"/>
    <cellStyle name="Normal 6 2 4 2 3 3 2" xfId="41982" xr:uid="{00000000-0005-0000-0000-0000C4A00000}"/>
    <cellStyle name="Normal 6 2 4 2 3 3 2 2" xfId="41983" xr:uid="{00000000-0005-0000-0000-0000C5A00000}"/>
    <cellStyle name="Normal 6 2 4 2 3 3 3" xfId="41984" xr:uid="{00000000-0005-0000-0000-0000C6A00000}"/>
    <cellStyle name="Normal 6 2 4 2 3 4" xfId="41985" xr:uid="{00000000-0005-0000-0000-0000C7A00000}"/>
    <cellStyle name="Normal 6 2 4 2 3 4 2" xfId="41986" xr:uid="{00000000-0005-0000-0000-0000C8A00000}"/>
    <cellStyle name="Normal 6 2 4 2 3 4 2 2" xfId="41987" xr:uid="{00000000-0005-0000-0000-0000C9A00000}"/>
    <cellStyle name="Normal 6 2 4 2 3 4 3" xfId="41988" xr:uid="{00000000-0005-0000-0000-0000CAA00000}"/>
    <cellStyle name="Normal 6 2 4 2 3 5" xfId="41989" xr:uid="{00000000-0005-0000-0000-0000CBA00000}"/>
    <cellStyle name="Normal 6 2 4 2 3 5 2" xfId="41990" xr:uid="{00000000-0005-0000-0000-0000CCA00000}"/>
    <cellStyle name="Normal 6 2 4 2 3 6" xfId="41991" xr:uid="{00000000-0005-0000-0000-0000CDA00000}"/>
    <cellStyle name="Normal 6 2 4 2 3 6 2" xfId="41992" xr:uid="{00000000-0005-0000-0000-0000CEA00000}"/>
    <cellStyle name="Normal 6 2 4 2 3 7" xfId="41993" xr:uid="{00000000-0005-0000-0000-0000CFA00000}"/>
    <cellStyle name="Normal 6 2 4 2 4" xfId="41994" xr:uid="{00000000-0005-0000-0000-0000D0A00000}"/>
    <cellStyle name="Normal 6 2 4 2 4 2" xfId="41995" xr:uid="{00000000-0005-0000-0000-0000D1A00000}"/>
    <cellStyle name="Normal 6 2 4 2 4 2 2" xfId="41996" xr:uid="{00000000-0005-0000-0000-0000D2A00000}"/>
    <cellStyle name="Normal 6 2 4 2 4 2 2 2" xfId="41997" xr:uid="{00000000-0005-0000-0000-0000D3A00000}"/>
    <cellStyle name="Normal 6 2 4 2 4 2 3" xfId="41998" xr:uid="{00000000-0005-0000-0000-0000D4A00000}"/>
    <cellStyle name="Normal 6 2 4 2 4 3" xfId="41999" xr:uid="{00000000-0005-0000-0000-0000D5A00000}"/>
    <cellStyle name="Normal 6 2 4 2 4 3 2" xfId="42000" xr:uid="{00000000-0005-0000-0000-0000D6A00000}"/>
    <cellStyle name="Normal 6 2 4 2 4 4" xfId="42001" xr:uid="{00000000-0005-0000-0000-0000D7A00000}"/>
    <cellStyle name="Normal 6 2 4 2 5" xfId="42002" xr:uid="{00000000-0005-0000-0000-0000D8A00000}"/>
    <cellStyle name="Normal 6 2 4 2 5 2" xfId="42003" xr:uid="{00000000-0005-0000-0000-0000D9A00000}"/>
    <cellStyle name="Normal 6 2 4 2 5 2 2" xfId="42004" xr:uid="{00000000-0005-0000-0000-0000DAA00000}"/>
    <cellStyle name="Normal 6 2 4 2 5 3" xfId="42005" xr:uid="{00000000-0005-0000-0000-0000DBA00000}"/>
    <cellStyle name="Normal 6 2 4 2 6" xfId="42006" xr:uid="{00000000-0005-0000-0000-0000DCA00000}"/>
    <cellStyle name="Normal 6 2 4 2 6 2" xfId="42007" xr:uid="{00000000-0005-0000-0000-0000DDA00000}"/>
    <cellStyle name="Normal 6 2 4 2 6 2 2" xfId="42008" xr:uid="{00000000-0005-0000-0000-0000DEA00000}"/>
    <cellStyle name="Normal 6 2 4 2 6 3" xfId="42009" xr:uid="{00000000-0005-0000-0000-0000DFA00000}"/>
    <cellStyle name="Normal 6 2 4 2 7" xfId="42010" xr:uid="{00000000-0005-0000-0000-0000E0A00000}"/>
    <cellStyle name="Normal 6 2 4 2 7 2" xfId="42011" xr:uid="{00000000-0005-0000-0000-0000E1A00000}"/>
    <cellStyle name="Normal 6 2 4 2 7 2 2" xfId="42012" xr:uid="{00000000-0005-0000-0000-0000E2A00000}"/>
    <cellStyle name="Normal 6 2 4 2 7 3" xfId="42013" xr:uid="{00000000-0005-0000-0000-0000E3A00000}"/>
    <cellStyle name="Normal 6 2 4 2 8" xfId="42014" xr:uid="{00000000-0005-0000-0000-0000E4A00000}"/>
    <cellStyle name="Normal 6 2 4 2 8 2" xfId="42015" xr:uid="{00000000-0005-0000-0000-0000E5A00000}"/>
    <cellStyle name="Normal 6 2 4 2 9" xfId="42016" xr:uid="{00000000-0005-0000-0000-0000E6A00000}"/>
    <cellStyle name="Normal 6 2 4 2 9 2" xfId="42017" xr:uid="{00000000-0005-0000-0000-0000E7A00000}"/>
    <cellStyle name="Normal 6 2 4 3" xfId="42018" xr:uid="{00000000-0005-0000-0000-0000E8A00000}"/>
    <cellStyle name="Normal 6 2 4 3 2" xfId="42019" xr:uid="{00000000-0005-0000-0000-0000E9A00000}"/>
    <cellStyle name="Normal 6 2 4 3 2 2" xfId="42020" xr:uid="{00000000-0005-0000-0000-0000EAA00000}"/>
    <cellStyle name="Normal 6 2 4 3 2 2 2" xfId="42021" xr:uid="{00000000-0005-0000-0000-0000EBA00000}"/>
    <cellStyle name="Normal 6 2 4 3 2 2 2 2" xfId="42022" xr:uid="{00000000-0005-0000-0000-0000ECA00000}"/>
    <cellStyle name="Normal 6 2 4 3 2 2 3" xfId="42023" xr:uid="{00000000-0005-0000-0000-0000EDA00000}"/>
    <cellStyle name="Normal 6 2 4 3 2 3" xfId="42024" xr:uid="{00000000-0005-0000-0000-0000EEA00000}"/>
    <cellStyle name="Normal 6 2 4 3 2 3 2" xfId="42025" xr:uid="{00000000-0005-0000-0000-0000EFA00000}"/>
    <cellStyle name="Normal 6 2 4 3 2 3 2 2" xfId="42026" xr:uid="{00000000-0005-0000-0000-0000F0A00000}"/>
    <cellStyle name="Normal 6 2 4 3 2 3 3" xfId="42027" xr:uid="{00000000-0005-0000-0000-0000F1A00000}"/>
    <cellStyle name="Normal 6 2 4 3 2 4" xfId="42028" xr:uid="{00000000-0005-0000-0000-0000F2A00000}"/>
    <cellStyle name="Normal 6 2 4 3 2 4 2" xfId="42029" xr:uid="{00000000-0005-0000-0000-0000F3A00000}"/>
    <cellStyle name="Normal 6 2 4 3 2 4 2 2" xfId="42030" xr:uid="{00000000-0005-0000-0000-0000F4A00000}"/>
    <cellStyle name="Normal 6 2 4 3 2 4 3" xfId="42031" xr:uid="{00000000-0005-0000-0000-0000F5A00000}"/>
    <cellStyle name="Normal 6 2 4 3 2 5" xfId="42032" xr:uid="{00000000-0005-0000-0000-0000F6A00000}"/>
    <cellStyle name="Normal 6 2 4 3 2 5 2" xfId="42033" xr:uid="{00000000-0005-0000-0000-0000F7A00000}"/>
    <cellStyle name="Normal 6 2 4 3 2 6" xfId="42034" xr:uid="{00000000-0005-0000-0000-0000F8A00000}"/>
    <cellStyle name="Normal 6 2 4 3 2 6 2" xfId="42035" xr:uid="{00000000-0005-0000-0000-0000F9A00000}"/>
    <cellStyle name="Normal 6 2 4 3 2 7" xfId="42036" xr:uid="{00000000-0005-0000-0000-0000FAA00000}"/>
    <cellStyle name="Normal 6 2 4 3 3" xfId="42037" xr:uid="{00000000-0005-0000-0000-0000FBA00000}"/>
    <cellStyle name="Normal 6 2 4 3 3 2" xfId="42038" xr:uid="{00000000-0005-0000-0000-0000FCA00000}"/>
    <cellStyle name="Normal 6 2 4 3 3 2 2" xfId="42039" xr:uid="{00000000-0005-0000-0000-0000FDA00000}"/>
    <cellStyle name="Normal 6 2 4 3 3 2 2 2" xfId="42040" xr:uid="{00000000-0005-0000-0000-0000FEA00000}"/>
    <cellStyle name="Normal 6 2 4 3 3 2 3" xfId="42041" xr:uid="{00000000-0005-0000-0000-0000FFA00000}"/>
    <cellStyle name="Normal 6 2 4 3 3 3" xfId="42042" xr:uid="{00000000-0005-0000-0000-000000A10000}"/>
    <cellStyle name="Normal 6 2 4 3 3 3 2" xfId="42043" xr:uid="{00000000-0005-0000-0000-000001A10000}"/>
    <cellStyle name="Normal 6 2 4 3 3 4" xfId="42044" xr:uid="{00000000-0005-0000-0000-000002A10000}"/>
    <cellStyle name="Normal 6 2 4 3 4" xfId="42045" xr:uid="{00000000-0005-0000-0000-000003A10000}"/>
    <cellStyle name="Normal 6 2 4 3 4 2" xfId="42046" xr:uid="{00000000-0005-0000-0000-000004A10000}"/>
    <cellStyle name="Normal 6 2 4 3 4 2 2" xfId="42047" xr:uid="{00000000-0005-0000-0000-000005A10000}"/>
    <cellStyle name="Normal 6 2 4 3 4 3" xfId="42048" xr:uid="{00000000-0005-0000-0000-000006A10000}"/>
    <cellStyle name="Normal 6 2 4 3 5" xfId="42049" xr:uid="{00000000-0005-0000-0000-000007A10000}"/>
    <cellStyle name="Normal 6 2 4 3 5 2" xfId="42050" xr:uid="{00000000-0005-0000-0000-000008A10000}"/>
    <cellStyle name="Normal 6 2 4 3 5 2 2" xfId="42051" xr:uid="{00000000-0005-0000-0000-000009A10000}"/>
    <cellStyle name="Normal 6 2 4 3 5 3" xfId="42052" xr:uid="{00000000-0005-0000-0000-00000AA10000}"/>
    <cellStyle name="Normal 6 2 4 3 6" xfId="42053" xr:uid="{00000000-0005-0000-0000-00000BA10000}"/>
    <cellStyle name="Normal 6 2 4 3 6 2" xfId="42054" xr:uid="{00000000-0005-0000-0000-00000CA10000}"/>
    <cellStyle name="Normal 6 2 4 3 6 2 2" xfId="42055" xr:uid="{00000000-0005-0000-0000-00000DA10000}"/>
    <cellStyle name="Normal 6 2 4 3 6 3" xfId="42056" xr:uid="{00000000-0005-0000-0000-00000EA10000}"/>
    <cellStyle name="Normal 6 2 4 3 7" xfId="42057" xr:uid="{00000000-0005-0000-0000-00000FA10000}"/>
    <cellStyle name="Normal 6 2 4 3 7 2" xfId="42058" xr:uid="{00000000-0005-0000-0000-000010A10000}"/>
    <cellStyle name="Normal 6 2 4 3 8" xfId="42059" xr:uid="{00000000-0005-0000-0000-000011A10000}"/>
    <cellStyle name="Normal 6 2 4 3 8 2" xfId="42060" xr:uid="{00000000-0005-0000-0000-000012A10000}"/>
    <cellStyle name="Normal 6 2 4 3 9" xfId="42061" xr:uid="{00000000-0005-0000-0000-000013A10000}"/>
    <cellStyle name="Normal 6 2 4 4" xfId="42062" xr:uid="{00000000-0005-0000-0000-000014A10000}"/>
    <cellStyle name="Normal 6 2 4 4 2" xfId="42063" xr:uid="{00000000-0005-0000-0000-000015A10000}"/>
    <cellStyle name="Normal 6 2 4 4 2 2" xfId="42064" xr:uid="{00000000-0005-0000-0000-000016A10000}"/>
    <cellStyle name="Normal 6 2 4 4 2 2 2" xfId="42065" xr:uid="{00000000-0005-0000-0000-000017A10000}"/>
    <cellStyle name="Normal 6 2 4 4 2 3" xfId="42066" xr:uid="{00000000-0005-0000-0000-000018A10000}"/>
    <cellStyle name="Normal 6 2 4 4 3" xfId="42067" xr:uid="{00000000-0005-0000-0000-000019A10000}"/>
    <cellStyle name="Normal 6 2 4 4 3 2" xfId="42068" xr:uid="{00000000-0005-0000-0000-00001AA10000}"/>
    <cellStyle name="Normal 6 2 4 4 3 2 2" xfId="42069" xr:uid="{00000000-0005-0000-0000-00001BA10000}"/>
    <cellStyle name="Normal 6 2 4 4 3 3" xfId="42070" xr:uid="{00000000-0005-0000-0000-00001CA10000}"/>
    <cellStyle name="Normal 6 2 4 4 4" xfId="42071" xr:uid="{00000000-0005-0000-0000-00001DA10000}"/>
    <cellStyle name="Normal 6 2 4 4 4 2" xfId="42072" xr:uid="{00000000-0005-0000-0000-00001EA10000}"/>
    <cellStyle name="Normal 6 2 4 4 4 2 2" xfId="42073" xr:uid="{00000000-0005-0000-0000-00001FA10000}"/>
    <cellStyle name="Normal 6 2 4 4 4 3" xfId="42074" xr:uid="{00000000-0005-0000-0000-000020A10000}"/>
    <cellStyle name="Normal 6 2 4 4 5" xfId="42075" xr:uid="{00000000-0005-0000-0000-000021A10000}"/>
    <cellStyle name="Normal 6 2 4 4 5 2" xfId="42076" xr:uid="{00000000-0005-0000-0000-000022A10000}"/>
    <cellStyle name="Normal 6 2 4 4 6" xfId="42077" xr:uid="{00000000-0005-0000-0000-000023A10000}"/>
    <cellStyle name="Normal 6 2 4 4 6 2" xfId="42078" xr:uid="{00000000-0005-0000-0000-000024A10000}"/>
    <cellStyle name="Normal 6 2 4 4 7" xfId="42079" xr:uid="{00000000-0005-0000-0000-000025A10000}"/>
    <cellStyle name="Normal 6 2 4 5" xfId="42080" xr:uid="{00000000-0005-0000-0000-000026A10000}"/>
    <cellStyle name="Normal 6 2 4 5 2" xfId="42081" xr:uid="{00000000-0005-0000-0000-000027A10000}"/>
    <cellStyle name="Normal 6 2 4 5 2 2" xfId="42082" xr:uid="{00000000-0005-0000-0000-000028A10000}"/>
    <cellStyle name="Normal 6 2 4 5 2 2 2" xfId="42083" xr:uid="{00000000-0005-0000-0000-000029A10000}"/>
    <cellStyle name="Normal 6 2 4 5 2 3" xfId="42084" xr:uid="{00000000-0005-0000-0000-00002AA10000}"/>
    <cellStyle name="Normal 6 2 4 5 3" xfId="42085" xr:uid="{00000000-0005-0000-0000-00002BA10000}"/>
    <cellStyle name="Normal 6 2 4 5 3 2" xfId="42086" xr:uid="{00000000-0005-0000-0000-00002CA10000}"/>
    <cellStyle name="Normal 6 2 4 5 4" xfId="42087" xr:uid="{00000000-0005-0000-0000-00002DA10000}"/>
    <cellStyle name="Normal 6 2 4 6" xfId="42088" xr:uid="{00000000-0005-0000-0000-00002EA10000}"/>
    <cellStyle name="Normal 6 2 4 6 2" xfId="42089" xr:uid="{00000000-0005-0000-0000-00002FA10000}"/>
    <cellStyle name="Normal 6 2 4 6 2 2" xfId="42090" xr:uid="{00000000-0005-0000-0000-000030A10000}"/>
    <cellStyle name="Normal 6 2 4 6 3" xfId="42091" xr:uid="{00000000-0005-0000-0000-000031A10000}"/>
    <cellStyle name="Normal 6 2 4 7" xfId="42092" xr:uid="{00000000-0005-0000-0000-000032A10000}"/>
    <cellStyle name="Normal 6 2 4 7 2" xfId="42093" xr:uid="{00000000-0005-0000-0000-000033A10000}"/>
    <cellStyle name="Normal 6 2 4 7 2 2" xfId="42094" xr:uid="{00000000-0005-0000-0000-000034A10000}"/>
    <cellStyle name="Normal 6 2 4 7 3" xfId="42095" xr:uid="{00000000-0005-0000-0000-000035A10000}"/>
    <cellStyle name="Normal 6 2 4 8" xfId="42096" xr:uid="{00000000-0005-0000-0000-000036A10000}"/>
    <cellStyle name="Normal 6 2 4 8 2" xfId="42097" xr:uid="{00000000-0005-0000-0000-000037A10000}"/>
    <cellStyle name="Normal 6 2 4 8 2 2" xfId="42098" xr:uid="{00000000-0005-0000-0000-000038A10000}"/>
    <cellStyle name="Normal 6 2 4 8 3" xfId="42099" xr:uid="{00000000-0005-0000-0000-000039A10000}"/>
    <cellStyle name="Normal 6 2 4 9" xfId="42100" xr:uid="{00000000-0005-0000-0000-00003AA10000}"/>
    <cellStyle name="Normal 6 2 4 9 2" xfId="42101" xr:uid="{00000000-0005-0000-0000-00003BA10000}"/>
    <cellStyle name="Normal 6 2 5" xfId="42102" xr:uid="{00000000-0005-0000-0000-00003CA10000}"/>
    <cellStyle name="Normal 6 2 5 10" xfId="42103" xr:uid="{00000000-0005-0000-0000-00003DA10000}"/>
    <cellStyle name="Normal 6 2 5 2" xfId="42104" xr:uid="{00000000-0005-0000-0000-00003EA10000}"/>
    <cellStyle name="Normal 6 2 5 2 2" xfId="42105" xr:uid="{00000000-0005-0000-0000-00003FA10000}"/>
    <cellStyle name="Normal 6 2 5 2 2 2" xfId="42106" xr:uid="{00000000-0005-0000-0000-000040A10000}"/>
    <cellStyle name="Normal 6 2 5 2 2 2 2" xfId="42107" xr:uid="{00000000-0005-0000-0000-000041A10000}"/>
    <cellStyle name="Normal 6 2 5 2 2 2 2 2" xfId="42108" xr:uid="{00000000-0005-0000-0000-000042A10000}"/>
    <cellStyle name="Normal 6 2 5 2 2 2 3" xfId="42109" xr:uid="{00000000-0005-0000-0000-000043A10000}"/>
    <cellStyle name="Normal 6 2 5 2 2 3" xfId="42110" xr:uid="{00000000-0005-0000-0000-000044A10000}"/>
    <cellStyle name="Normal 6 2 5 2 2 3 2" xfId="42111" xr:uid="{00000000-0005-0000-0000-000045A10000}"/>
    <cellStyle name="Normal 6 2 5 2 2 3 2 2" xfId="42112" xr:uid="{00000000-0005-0000-0000-000046A10000}"/>
    <cellStyle name="Normal 6 2 5 2 2 3 3" xfId="42113" xr:uid="{00000000-0005-0000-0000-000047A10000}"/>
    <cellStyle name="Normal 6 2 5 2 2 4" xfId="42114" xr:uid="{00000000-0005-0000-0000-000048A10000}"/>
    <cellStyle name="Normal 6 2 5 2 2 4 2" xfId="42115" xr:uid="{00000000-0005-0000-0000-000049A10000}"/>
    <cellStyle name="Normal 6 2 5 2 2 4 2 2" xfId="42116" xr:uid="{00000000-0005-0000-0000-00004AA10000}"/>
    <cellStyle name="Normal 6 2 5 2 2 4 3" xfId="42117" xr:uid="{00000000-0005-0000-0000-00004BA10000}"/>
    <cellStyle name="Normal 6 2 5 2 2 5" xfId="42118" xr:uid="{00000000-0005-0000-0000-00004CA10000}"/>
    <cellStyle name="Normal 6 2 5 2 2 5 2" xfId="42119" xr:uid="{00000000-0005-0000-0000-00004DA10000}"/>
    <cellStyle name="Normal 6 2 5 2 2 6" xfId="42120" xr:uid="{00000000-0005-0000-0000-00004EA10000}"/>
    <cellStyle name="Normal 6 2 5 2 2 6 2" xfId="42121" xr:uid="{00000000-0005-0000-0000-00004FA10000}"/>
    <cellStyle name="Normal 6 2 5 2 2 7" xfId="42122" xr:uid="{00000000-0005-0000-0000-000050A10000}"/>
    <cellStyle name="Normal 6 2 5 2 3" xfId="42123" xr:uid="{00000000-0005-0000-0000-000051A10000}"/>
    <cellStyle name="Normal 6 2 5 2 3 2" xfId="42124" xr:uid="{00000000-0005-0000-0000-000052A10000}"/>
    <cellStyle name="Normal 6 2 5 2 3 2 2" xfId="42125" xr:uid="{00000000-0005-0000-0000-000053A10000}"/>
    <cellStyle name="Normal 6 2 5 2 3 2 2 2" xfId="42126" xr:uid="{00000000-0005-0000-0000-000054A10000}"/>
    <cellStyle name="Normal 6 2 5 2 3 2 3" xfId="42127" xr:uid="{00000000-0005-0000-0000-000055A10000}"/>
    <cellStyle name="Normal 6 2 5 2 3 3" xfId="42128" xr:uid="{00000000-0005-0000-0000-000056A10000}"/>
    <cellStyle name="Normal 6 2 5 2 3 3 2" xfId="42129" xr:uid="{00000000-0005-0000-0000-000057A10000}"/>
    <cellStyle name="Normal 6 2 5 2 3 4" xfId="42130" xr:uid="{00000000-0005-0000-0000-000058A10000}"/>
    <cellStyle name="Normal 6 2 5 2 4" xfId="42131" xr:uid="{00000000-0005-0000-0000-000059A10000}"/>
    <cellStyle name="Normal 6 2 5 2 4 2" xfId="42132" xr:uid="{00000000-0005-0000-0000-00005AA10000}"/>
    <cellStyle name="Normal 6 2 5 2 4 2 2" xfId="42133" xr:uid="{00000000-0005-0000-0000-00005BA10000}"/>
    <cellStyle name="Normal 6 2 5 2 4 3" xfId="42134" xr:uid="{00000000-0005-0000-0000-00005CA10000}"/>
    <cellStyle name="Normal 6 2 5 2 5" xfId="42135" xr:uid="{00000000-0005-0000-0000-00005DA10000}"/>
    <cellStyle name="Normal 6 2 5 2 5 2" xfId="42136" xr:uid="{00000000-0005-0000-0000-00005EA10000}"/>
    <cellStyle name="Normal 6 2 5 2 5 2 2" xfId="42137" xr:uid="{00000000-0005-0000-0000-00005FA10000}"/>
    <cellStyle name="Normal 6 2 5 2 5 3" xfId="42138" xr:uid="{00000000-0005-0000-0000-000060A10000}"/>
    <cellStyle name="Normal 6 2 5 2 6" xfId="42139" xr:uid="{00000000-0005-0000-0000-000061A10000}"/>
    <cellStyle name="Normal 6 2 5 2 6 2" xfId="42140" xr:uid="{00000000-0005-0000-0000-000062A10000}"/>
    <cellStyle name="Normal 6 2 5 2 6 2 2" xfId="42141" xr:uid="{00000000-0005-0000-0000-000063A10000}"/>
    <cellStyle name="Normal 6 2 5 2 6 3" xfId="42142" xr:uid="{00000000-0005-0000-0000-000064A10000}"/>
    <cellStyle name="Normal 6 2 5 2 7" xfId="42143" xr:uid="{00000000-0005-0000-0000-000065A10000}"/>
    <cellStyle name="Normal 6 2 5 2 7 2" xfId="42144" xr:uid="{00000000-0005-0000-0000-000066A10000}"/>
    <cellStyle name="Normal 6 2 5 2 8" xfId="42145" xr:uid="{00000000-0005-0000-0000-000067A10000}"/>
    <cellStyle name="Normal 6 2 5 2 8 2" xfId="42146" xr:uid="{00000000-0005-0000-0000-000068A10000}"/>
    <cellStyle name="Normal 6 2 5 2 9" xfId="42147" xr:uid="{00000000-0005-0000-0000-000069A10000}"/>
    <cellStyle name="Normal 6 2 5 3" xfId="42148" xr:uid="{00000000-0005-0000-0000-00006AA10000}"/>
    <cellStyle name="Normal 6 2 5 3 2" xfId="42149" xr:uid="{00000000-0005-0000-0000-00006BA10000}"/>
    <cellStyle name="Normal 6 2 5 3 2 2" xfId="42150" xr:uid="{00000000-0005-0000-0000-00006CA10000}"/>
    <cellStyle name="Normal 6 2 5 3 2 2 2" xfId="42151" xr:uid="{00000000-0005-0000-0000-00006DA10000}"/>
    <cellStyle name="Normal 6 2 5 3 2 3" xfId="42152" xr:uid="{00000000-0005-0000-0000-00006EA10000}"/>
    <cellStyle name="Normal 6 2 5 3 3" xfId="42153" xr:uid="{00000000-0005-0000-0000-00006FA10000}"/>
    <cellStyle name="Normal 6 2 5 3 3 2" xfId="42154" xr:uid="{00000000-0005-0000-0000-000070A10000}"/>
    <cellStyle name="Normal 6 2 5 3 3 2 2" xfId="42155" xr:uid="{00000000-0005-0000-0000-000071A10000}"/>
    <cellStyle name="Normal 6 2 5 3 3 3" xfId="42156" xr:uid="{00000000-0005-0000-0000-000072A10000}"/>
    <cellStyle name="Normal 6 2 5 3 4" xfId="42157" xr:uid="{00000000-0005-0000-0000-000073A10000}"/>
    <cellStyle name="Normal 6 2 5 3 4 2" xfId="42158" xr:uid="{00000000-0005-0000-0000-000074A10000}"/>
    <cellStyle name="Normal 6 2 5 3 4 2 2" xfId="42159" xr:uid="{00000000-0005-0000-0000-000075A10000}"/>
    <cellStyle name="Normal 6 2 5 3 4 3" xfId="42160" xr:uid="{00000000-0005-0000-0000-000076A10000}"/>
    <cellStyle name="Normal 6 2 5 3 5" xfId="42161" xr:uid="{00000000-0005-0000-0000-000077A10000}"/>
    <cellStyle name="Normal 6 2 5 3 5 2" xfId="42162" xr:uid="{00000000-0005-0000-0000-000078A10000}"/>
    <cellStyle name="Normal 6 2 5 3 6" xfId="42163" xr:uid="{00000000-0005-0000-0000-000079A10000}"/>
    <cellStyle name="Normal 6 2 5 3 6 2" xfId="42164" xr:uid="{00000000-0005-0000-0000-00007AA10000}"/>
    <cellStyle name="Normal 6 2 5 3 7" xfId="42165" xr:uid="{00000000-0005-0000-0000-00007BA10000}"/>
    <cellStyle name="Normal 6 2 5 4" xfId="42166" xr:uid="{00000000-0005-0000-0000-00007CA10000}"/>
    <cellStyle name="Normal 6 2 5 4 2" xfId="42167" xr:uid="{00000000-0005-0000-0000-00007DA10000}"/>
    <cellStyle name="Normal 6 2 5 4 2 2" xfId="42168" xr:uid="{00000000-0005-0000-0000-00007EA10000}"/>
    <cellStyle name="Normal 6 2 5 4 2 2 2" xfId="42169" xr:uid="{00000000-0005-0000-0000-00007FA10000}"/>
    <cellStyle name="Normal 6 2 5 4 2 3" xfId="42170" xr:uid="{00000000-0005-0000-0000-000080A10000}"/>
    <cellStyle name="Normal 6 2 5 4 3" xfId="42171" xr:uid="{00000000-0005-0000-0000-000081A10000}"/>
    <cellStyle name="Normal 6 2 5 4 3 2" xfId="42172" xr:uid="{00000000-0005-0000-0000-000082A10000}"/>
    <cellStyle name="Normal 6 2 5 4 4" xfId="42173" xr:uid="{00000000-0005-0000-0000-000083A10000}"/>
    <cellStyle name="Normal 6 2 5 5" xfId="42174" xr:uid="{00000000-0005-0000-0000-000084A10000}"/>
    <cellStyle name="Normal 6 2 5 5 2" xfId="42175" xr:uid="{00000000-0005-0000-0000-000085A10000}"/>
    <cellStyle name="Normal 6 2 5 5 2 2" xfId="42176" xr:uid="{00000000-0005-0000-0000-000086A10000}"/>
    <cellStyle name="Normal 6 2 5 5 3" xfId="42177" xr:uid="{00000000-0005-0000-0000-000087A10000}"/>
    <cellStyle name="Normal 6 2 5 6" xfId="42178" xr:uid="{00000000-0005-0000-0000-000088A10000}"/>
    <cellStyle name="Normal 6 2 5 6 2" xfId="42179" xr:uid="{00000000-0005-0000-0000-000089A10000}"/>
    <cellStyle name="Normal 6 2 5 6 2 2" xfId="42180" xr:uid="{00000000-0005-0000-0000-00008AA10000}"/>
    <cellStyle name="Normal 6 2 5 6 3" xfId="42181" xr:uid="{00000000-0005-0000-0000-00008BA10000}"/>
    <cellStyle name="Normal 6 2 5 7" xfId="42182" xr:uid="{00000000-0005-0000-0000-00008CA10000}"/>
    <cellStyle name="Normal 6 2 5 7 2" xfId="42183" xr:uid="{00000000-0005-0000-0000-00008DA10000}"/>
    <cellStyle name="Normal 6 2 5 7 2 2" xfId="42184" xr:uid="{00000000-0005-0000-0000-00008EA10000}"/>
    <cellStyle name="Normal 6 2 5 7 3" xfId="42185" xr:uid="{00000000-0005-0000-0000-00008FA10000}"/>
    <cellStyle name="Normal 6 2 5 8" xfId="42186" xr:uid="{00000000-0005-0000-0000-000090A10000}"/>
    <cellStyle name="Normal 6 2 5 8 2" xfId="42187" xr:uid="{00000000-0005-0000-0000-000091A10000}"/>
    <cellStyle name="Normal 6 2 5 9" xfId="42188" xr:uid="{00000000-0005-0000-0000-000092A10000}"/>
    <cellStyle name="Normal 6 2 5 9 2" xfId="42189" xr:uid="{00000000-0005-0000-0000-000093A10000}"/>
    <cellStyle name="Normal 6 2 6" xfId="42190" xr:uid="{00000000-0005-0000-0000-000094A10000}"/>
    <cellStyle name="Normal 6 2 6 2" xfId="42191" xr:uid="{00000000-0005-0000-0000-000095A10000}"/>
    <cellStyle name="Normal 6 2 6 2 2" xfId="42192" xr:uid="{00000000-0005-0000-0000-000096A10000}"/>
    <cellStyle name="Normal 6 2 6 2 2 2" xfId="42193" xr:uid="{00000000-0005-0000-0000-000097A10000}"/>
    <cellStyle name="Normal 6 2 6 2 2 2 2" xfId="42194" xr:uid="{00000000-0005-0000-0000-000098A10000}"/>
    <cellStyle name="Normal 6 2 6 2 2 3" xfId="42195" xr:uid="{00000000-0005-0000-0000-000099A10000}"/>
    <cellStyle name="Normal 6 2 6 2 3" xfId="42196" xr:uid="{00000000-0005-0000-0000-00009AA10000}"/>
    <cellStyle name="Normal 6 2 6 2 3 2" xfId="42197" xr:uid="{00000000-0005-0000-0000-00009BA10000}"/>
    <cellStyle name="Normal 6 2 6 2 3 2 2" xfId="42198" xr:uid="{00000000-0005-0000-0000-00009CA10000}"/>
    <cellStyle name="Normal 6 2 6 2 3 3" xfId="42199" xr:uid="{00000000-0005-0000-0000-00009DA10000}"/>
    <cellStyle name="Normal 6 2 6 2 4" xfId="42200" xr:uid="{00000000-0005-0000-0000-00009EA10000}"/>
    <cellStyle name="Normal 6 2 6 2 4 2" xfId="42201" xr:uid="{00000000-0005-0000-0000-00009FA10000}"/>
    <cellStyle name="Normal 6 2 6 2 4 2 2" xfId="42202" xr:uid="{00000000-0005-0000-0000-0000A0A10000}"/>
    <cellStyle name="Normal 6 2 6 2 4 3" xfId="42203" xr:uid="{00000000-0005-0000-0000-0000A1A10000}"/>
    <cellStyle name="Normal 6 2 6 2 5" xfId="42204" xr:uid="{00000000-0005-0000-0000-0000A2A10000}"/>
    <cellStyle name="Normal 6 2 6 2 5 2" xfId="42205" xr:uid="{00000000-0005-0000-0000-0000A3A10000}"/>
    <cellStyle name="Normal 6 2 6 2 6" xfId="42206" xr:uid="{00000000-0005-0000-0000-0000A4A10000}"/>
    <cellStyle name="Normal 6 2 6 2 6 2" xfId="42207" xr:uid="{00000000-0005-0000-0000-0000A5A10000}"/>
    <cellStyle name="Normal 6 2 6 2 7" xfId="42208" xr:uid="{00000000-0005-0000-0000-0000A6A10000}"/>
    <cellStyle name="Normal 6 2 6 3" xfId="42209" xr:uid="{00000000-0005-0000-0000-0000A7A10000}"/>
    <cellStyle name="Normal 6 2 6 3 2" xfId="42210" xr:uid="{00000000-0005-0000-0000-0000A8A10000}"/>
    <cellStyle name="Normal 6 2 6 3 2 2" xfId="42211" xr:uid="{00000000-0005-0000-0000-0000A9A10000}"/>
    <cellStyle name="Normal 6 2 6 3 2 2 2" xfId="42212" xr:uid="{00000000-0005-0000-0000-0000AAA10000}"/>
    <cellStyle name="Normal 6 2 6 3 2 3" xfId="42213" xr:uid="{00000000-0005-0000-0000-0000ABA10000}"/>
    <cellStyle name="Normal 6 2 6 3 3" xfId="42214" xr:uid="{00000000-0005-0000-0000-0000ACA10000}"/>
    <cellStyle name="Normal 6 2 6 3 3 2" xfId="42215" xr:uid="{00000000-0005-0000-0000-0000ADA10000}"/>
    <cellStyle name="Normal 6 2 6 3 4" xfId="42216" xr:uid="{00000000-0005-0000-0000-0000AEA10000}"/>
    <cellStyle name="Normal 6 2 6 4" xfId="42217" xr:uid="{00000000-0005-0000-0000-0000AFA10000}"/>
    <cellStyle name="Normal 6 2 6 4 2" xfId="42218" xr:uid="{00000000-0005-0000-0000-0000B0A10000}"/>
    <cellStyle name="Normal 6 2 6 4 2 2" xfId="42219" xr:uid="{00000000-0005-0000-0000-0000B1A10000}"/>
    <cellStyle name="Normal 6 2 6 4 3" xfId="42220" xr:uid="{00000000-0005-0000-0000-0000B2A10000}"/>
    <cellStyle name="Normal 6 2 6 5" xfId="42221" xr:uid="{00000000-0005-0000-0000-0000B3A10000}"/>
    <cellStyle name="Normal 6 2 6 5 2" xfId="42222" xr:uid="{00000000-0005-0000-0000-0000B4A10000}"/>
    <cellStyle name="Normal 6 2 6 5 2 2" xfId="42223" xr:uid="{00000000-0005-0000-0000-0000B5A10000}"/>
    <cellStyle name="Normal 6 2 6 5 3" xfId="42224" xr:uid="{00000000-0005-0000-0000-0000B6A10000}"/>
    <cellStyle name="Normal 6 2 6 6" xfId="42225" xr:uid="{00000000-0005-0000-0000-0000B7A10000}"/>
    <cellStyle name="Normal 6 2 6 6 2" xfId="42226" xr:uid="{00000000-0005-0000-0000-0000B8A10000}"/>
    <cellStyle name="Normal 6 2 6 6 2 2" xfId="42227" xr:uid="{00000000-0005-0000-0000-0000B9A10000}"/>
    <cellStyle name="Normal 6 2 6 6 3" xfId="42228" xr:uid="{00000000-0005-0000-0000-0000BAA10000}"/>
    <cellStyle name="Normal 6 2 6 7" xfId="42229" xr:uid="{00000000-0005-0000-0000-0000BBA10000}"/>
    <cellStyle name="Normal 6 2 6 7 2" xfId="42230" xr:uid="{00000000-0005-0000-0000-0000BCA10000}"/>
    <cellStyle name="Normal 6 2 6 8" xfId="42231" xr:uid="{00000000-0005-0000-0000-0000BDA10000}"/>
    <cellStyle name="Normal 6 2 6 8 2" xfId="42232" xr:uid="{00000000-0005-0000-0000-0000BEA10000}"/>
    <cellStyle name="Normal 6 2 6 9" xfId="42233" xr:uid="{00000000-0005-0000-0000-0000BFA10000}"/>
    <cellStyle name="Normal 6 2 7" xfId="42234" xr:uid="{00000000-0005-0000-0000-0000C0A10000}"/>
    <cellStyle name="Normal 6 2 7 2" xfId="42235" xr:uid="{00000000-0005-0000-0000-0000C1A10000}"/>
    <cellStyle name="Normal 6 2 7 2 2" xfId="42236" xr:uid="{00000000-0005-0000-0000-0000C2A10000}"/>
    <cellStyle name="Normal 6 2 7 2 2 2" xfId="42237" xr:uid="{00000000-0005-0000-0000-0000C3A10000}"/>
    <cellStyle name="Normal 6 2 7 2 3" xfId="42238" xr:uid="{00000000-0005-0000-0000-0000C4A10000}"/>
    <cellStyle name="Normal 6 2 7 3" xfId="42239" xr:uid="{00000000-0005-0000-0000-0000C5A10000}"/>
    <cellStyle name="Normal 6 2 7 3 2" xfId="42240" xr:uid="{00000000-0005-0000-0000-0000C6A10000}"/>
    <cellStyle name="Normal 6 2 7 3 2 2" xfId="42241" xr:uid="{00000000-0005-0000-0000-0000C7A10000}"/>
    <cellStyle name="Normal 6 2 7 3 3" xfId="42242" xr:uid="{00000000-0005-0000-0000-0000C8A10000}"/>
    <cellStyle name="Normal 6 2 7 4" xfId="42243" xr:uid="{00000000-0005-0000-0000-0000C9A10000}"/>
    <cellStyle name="Normal 6 2 7 4 2" xfId="42244" xr:uid="{00000000-0005-0000-0000-0000CAA10000}"/>
    <cellStyle name="Normal 6 2 7 4 2 2" xfId="42245" xr:uid="{00000000-0005-0000-0000-0000CBA10000}"/>
    <cellStyle name="Normal 6 2 7 4 3" xfId="42246" xr:uid="{00000000-0005-0000-0000-0000CCA10000}"/>
    <cellStyle name="Normal 6 2 7 5" xfId="42247" xr:uid="{00000000-0005-0000-0000-0000CDA10000}"/>
    <cellStyle name="Normal 6 2 7 5 2" xfId="42248" xr:uid="{00000000-0005-0000-0000-0000CEA10000}"/>
    <cellStyle name="Normal 6 2 7 6" xfId="42249" xr:uid="{00000000-0005-0000-0000-0000CFA10000}"/>
    <cellStyle name="Normal 6 2 7 6 2" xfId="42250" xr:uid="{00000000-0005-0000-0000-0000D0A10000}"/>
    <cellStyle name="Normal 6 2 7 7" xfId="42251" xr:uid="{00000000-0005-0000-0000-0000D1A10000}"/>
    <cellStyle name="Normal 6 2 8" xfId="42252" xr:uid="{00000000-0005-0000-0000-0000D2A10000}"/>
    <cellStyle name="Normal 6 2 8 2" xfId="42253" xr:uid="{00000000-0005-0000-0000-0000D3A10000}"/>
    <cellStyle name="Normal 6 2 8 2 2" xfId="42254" xr:uid="{00000000-0005-0000-0000-0000D4A10000}"/>
    <cellStyle name="Normal 6 2 8 2 2 2" xfId="42255" xr:uid="{00000000-0005-0000-0000-0000D5A10000}"/>
    <cellStyle name="Normal 6 2 8 2 3" xfId="42256" xr:uid="{00000000-0005-0000-0000-0000D6A10000}"/>
    <cellStyle name="Normal 6 2 8 3" xfId="42257" xr:uid="{00000000-0005-0000-0000-0000D7A10000}"/>
    <cellStyle name="Normal 6 2 8 3 2" xfId="42258" xr:uid="{00000000-0005-0000-0000-0000D8A10000}"/>
    <cellStyle name="Normal 6 2 8 4" xfId="42259" xr:uid="{00000000-0005-0000-0000-0000D9A10000}"/>
    <cellStyle name="Normal 6 2 9" xfId="42260" xr:uid="{00000000-0005-0000-0000-0000DAA10000}"/>
    <cellStyle name="Normal 6 2 9 2" xfId="42261" xr:uid="{00000000-0005-0000-0000-0000DBA10000}"/>
    <cellStyle name="Normal 6 2 9 2 2" xfId="42262" xr:uid="{00000000-0005-0000-0000-0000DCA10000}"/>
    <cellStyle name="Normal 6 2 9 3" xfId="42263" xr:uid="{00000000-0005-0000-0000-0000DDA10000}"/>
    <cellStyle name="Normal 6 3" xfId="1782" xr:uid="{00000000-0005-0000-0000-0000DEA10000}"/>
    <cellStyle name="Normal 6 4" xfId="1783" xr:uid="{00000000-0005-0000-0000-0000DFA10000}"/>
    <cellStyle name="Normal 6 4 2" xfId="42264" xr:uid="{00000000-0005-0000-0000-0000E0A10000}"/>
    <cellStyle name="Normal 6 5" xfId="42265" xr:uid="{00000000-0005-0000-0000-0000E1A10000}"/>
    <cellStyle name="Normal 6 5 10" xfId="42266" xr:uid="{00000000-0005-0000-0000-0000E2A10000}"/>
    <cellStyle name="Normal 6 5 10 2" xfId="42267" xr:uid="{00000000-0005-0000-0000-0000E3A10000}"/>
    <cellStyle name="Normal 6 5 11" xfId="42268" xr:uid="{00000000-0005-0000-0000-0000E4A10000}"/>
    <cellStyle name="Normal 6 5 2" xfId="42269" xr:uid="{00000000-0005-0000-0000-0000E5A10000}"/>
    <cellStyle name="Normal 6 5 2 10" xfId="42270" xr:uid="{00000000-0005-0000-0000-0000E6A10000}"/>
    <cellStyle name="Normal 6 5 2 2" xfId="42271" xr:uid="{00000000-0005-0000-0000-0000E7A10000}"/>
    <cellStyle name="Normal 6 5 2 2 2" xfId="42272" xr:uid="{00000000-0005-0000-0000-0000E8A10000}"/>
    <cellStyle name="Normal 6 5 2 2 2 2" xfId="42273" xr:uid="{00000000-0005-0000-0000-0000E9A10000}"/>
    <cellStyle name="Normal 6 5 2 2 2 2 2" xfId="42274" xr:uid="{00000000-0005-0000-0000-0000EAA10000}"/>
    <cellStyle name="Normal 6 5 2 2 2 2 2 2" xfId="42275" xr:uid="{00000000-0005-0000-0000-0000EBA10000}"/>
    <cellStyle name="Normal 6 5 2 2 2 2 3" xfId="42276" xr:uid="{00000000-0005-0000-0000-0000ECA10000}"/>
    <cellStyle name="Normal 6 5 2 2 2 3" xfId="42277" xr:uid="{00000000-0005-0000-0000-0000EDA10000}"/>
    <cellStyle name="Normal 6 5 2 2 2 3 2" xfId="42278" xr:uid="{00000000-0005-0000-0000-0000EEA10000}"/>
    <cellStyle name="Normal 6 5 2 2 2 3 2 2" xfId="42279" xr:uid="{00000000-0005-0000-0000-0000EFA10000}"/>
    <cellStyle name="Normal 6 5 2 2 2 3 3" xfId="42280" xr:uid="{00000000-0005-0000-0000-0000F0A10000}"/>
    <cellStyle name="Normal 6 5 2 2 2 4" xfId="42281" xr:uid="{00000000-0005-0000-0000-0000F1A10000}"/>
    <cellStyle name="Normal 6 5 2 2 2 4 2" xfId="42282" xr:uid="{00000000-0005-0000-0000-0000F2A10000}"/>
    <cellStyle name="Normal 6 5 2 2 2 4 2 2" xfId="42283" xr:uid="{00000000-0005-0000-0000-0000F3A10000}"/>
    <cellStyle name="Normal 6 5 2 2 2 4 3" xfId="42284" xr:uid="{00000000-0005-0000-0000-0000F4A10000}"/>
    <cellStyle name="Normal 6 5 2 2 2 5" xfId="42285" xr:uid="{00000000-0005-0000-0000-0000F5A10000}"/>
    <cellStyle name="Normal 6 5 2 2 2 5 2" xfId="42286" xr:uid="{00000000-0005-0000-0000-0000F6A10000}"/>
    <cellStyle name="Normal 6 5 2 2 2 6" xfId="42287" xr:uid="{00000000-0005-0000-0000-0000F7A10000}"/>
    <cellStyle name="Normal 6 5 2 2 2 6 2" xfId="42288" xr:uid="{00000000-0005-0000-0000-0000F8A10000}"/>
    <cellStyle name="Normal 6 5 2 2 2 7" xfId="42289" xr:uid="{00000000-0005-0000-0000-0000F9A10000}"/>
    <cellStyle name="Normal 6 5 2 2 3" xfId="42290" xr:uid="{00000000-0005-0000-0000-0000FAA10000}"/>
    <cellStyle name="Normal 6 5 2 2 3 2" xfId="42291" xr:uid="{00000000-0005-0000-0000-0000FBA10000}"/>
    <cellStyle name="Normal 6 5 2 2 3 2 2" xfId="42292" xr:uid="{00000000-0005-0000-0000-0000FCA10000}"/>
    <cellStyle name="Normal 6 5 2 2 3 2 2 2" xfId="42293" xr:uid="{00000000-0005-0000-0000-0000FDA10000}"/>
    <cellStyle name="Normal 6 5 2 2 3 2 3" xfId="42294" xr:uid="{00000000-0005-0000-0000-0000FEA10000}"/>
    <cellStyle name="Normal 6 5 2 2 3 3" xfId="42295" xr:uid="{00000000-0005-0000-0000-0000FFA10000}"/>
    <cellStyle name="Normal 6 5 2 2 3 3 2" xfId="42296" xr:uid="{00000000-0005-0000-0000-000000A20000}"/>
    <cellStyle name="Normal 6 5 2 2 3 4" xfId="42297" xr:uid="{00000000-0005-0000-0000-000001A20000}"/>
    <cellStyle name="Normal 6 5 2 2 4" xfId="42298" xr:uid="{00000000-0005-0000-0000-000002A20000}"/>
    <cellStyle name="Normal 6 5 2 2 4 2" xfId="42299" xr:uid="{00000000-0005-0000-0000-000003A20000}"/>
    <cellStyle name="Normal 6 5 2 2 4 2 2" xfId="42300" xr:uid="{00000000-0005-0000-0000-000004A20000}"/>
    <cellStyle name="Normal 6 5 2 2 4 3" xfId="42301" xr:uid="{00000000-0005-0000-0000-000005A20000}"/>
    <cellStyle name="Normal 6 5 2 2 5" xfId="42302" xr:uid="{00000000-0005-0000-0000-000006A20000}"/>
    <cellStyle name="Normal 6 5 2 2 5 2" xfId="42303" xr:uid="{00000000-0005-0000-0000-000007A20000}"/>
    <cellStyle name="Normal 6 5 2 2 5 2 2" xfId="42304" xr:uid="{00000000-0005-0000-0000-000008A20000}"/>
    <cellStyle name="Normal 6 5 2 2 5 3" xfId="42305" xr:uid="{00000000-0005-0000-0000-000009A20000}"/>
    <cellStyle name="Normal 6 5 2 2 6" xfId="42306" xr:uid="{00000000-0005-0000-0000-00000AA20000}"/>
    <cellStyle name="Normal 6 5 2 2 6 2" xfId="42307" xr:uid="{00000000-0005-0000-0000-00000BA20000}"/>
    <cellStyle name="Normal 6 5 2 2 6 2 2" xfId="42308" xr:uid="{00000000-0005-0000-0000-00000CA20000}"/>
    <cellStyle name="Normal 6 5 2 2 6 3" xfId="42309" xr:uid="{00000000-0005-0000-0000-00000DA20000}"/>
    <cellStyle name="Normal 6 5 2 2 7" xfId="42310" xr:uid="{00000000-0005-0000-0000-00000EA20000}"/>
    <cellStyle name="Normal 6 5 2 2 7 2" xfId="42311" xr:uid="{00000000-0005-0000-0000-00000FA20000}"/>
    <cellStyle name="Normal 6 5 2 2 8" xfId="42312" xr:uid="{00000000-0005-0000-0000-000010A20000}"/>
    <cellStyle name="Normal 6 5 2 2 8 2" xfId="42313" xr:uid="{00000000-0005-0000-0000-000011A20000}"/>
    <cellStyle name="Normal 6 5 2 2 9" xfId="42314" xr:uid="{00000000-0005-0000-0000-000012A20000}"/>
    <cellStyle name="Normal 6 5 2 3" xfId="42315" xr:uid="{00000000-0005-0000-0000-000013A20000}"/>
    <cellStyle name="Normal 6 5 2 3 2" xfId="42316" xr:uid="{00000000-0005-0000-0000-000014A20000}"/>
    <cellStyle name="Normal 6 5 2 3 2 2" xfId="42317" xr:uid="{00000000-0005-0000-0000-000015A20000}"/>
    <cellStyle name="Normal 6 5 2 3 2 2 2" xfId="42318" xr:uid="{00000000-0005-0000-0000-000016A20000}"/>
    <cellStyle name="Normal 6 5 2 3 2 3" xfId="42319" xr:uid="{00000000-0005-0000-0000-000017A20000}"/>
    <cellStyle name="Normal 6 5 2 3 3" xfId="42320" xr:uid="{00000000-0005-0000-0000-000018A20000}"/>
    <cellStyle name="Normal 6 5 2 3 3 2" xfId="42321" xr:uid="{00000000-0005-0000-0000-000019A20000}"/>
    <cellStyle name="Normal 6 5 2 3 3 2 2" xfId="42322" xr:uid="{00000000-0005-0000-0000-00001AA20000}"/>
    <cellStyle name="Normal 6 5 2 3 3 3" xfId="42323" xr:uid="{00000000-0005-0000-0000-00001BA20000}"/>
    <cellStyle name="Normal 6 5 2 3 4" xfId="42324" xr:uid="{00000000-0005-0000-0000-00001CA20000}"/>
    <cellStyle name="Normal 6 5 2 3 4 2" xfId="42325" xr:uid="{00000000-0005-0000-0000-00001DA20000}"/>
    <cellStyle name="Normal 6 5 2 3 4 2 2" xfId="42326" xr:uid="{00000000-0005-0000-0000-00001EA20000}"/>
    <cellStyle name="Normal 6 5 2 3 4 3" xfId="42327" xr:uid="{00000000-0005-0000-0000-00001FA20000}"/>
    <cellStyle name="Normal 6 5 2 3 5" xfId="42328" xr:uid="{00000000-0005-0000-0000-000020A20000}"/>
    <cellStyle name="Normal 6 5 2 3 5 2" xfId="42329" xr:uid="{00000000-0005-0000-0000-000021A20000}"/>
    <cellStyle name="Normal 6 5 2 3 6" xfId="42330" xr:uid="{00000000-0005-0000-0000-000022A20000}"/>
    <cellStyle name="Normal 6 5 2 3 6 2" xfId="42331" xr:uid="{00000000-0005-0000-0000-000023A20000}"/>
    <cellStyle name="Normal 6 5 2 3 7" xfId="42332" xr:uid="{00000000-0005-0000-0000-000024A20000}"/>
    <cellStyle name="Normal 6 5 2 4" xfId="42333" xr:uid="{00000000-0005-0000-0000-000025A20000}"/>
    <cellStyle name="Normal 6 5 2 4 2" xfId="42334" xr:uid="{00000000-0005-0000-0000-000026A20000}"/>
    <cellStyle name="Normal 6 5 2 4 2 2" xfId="42335" xr:uid="{00000000-0005-0000-0000-000027A20000}"/>
    <cellStyle name="Normal 6 5 2 4 2 2 2" xfId="42336" xr:uid="{00000000-0005-0000-0000-000028A20000}"/>
    <cellStyle name="Normal 6 5 2 4 2 3" xfId="42337" xr:uid="{00000000-0005-0000-0000-000029A20000}"/>
    <cellStyle name="Normal 6 5 2 4 3" xfId="42338" xr:uid="{00000000-0005-0000-0000-00002AA20000}"/>
    <cellStyle name="Normal 6 5 2 4 3 2" xfId="42339" xr:uid="{00000000-0005-0000-0000-00002BA20000}"/>
    <cellStyle name="Normal 6 5 2 4 4" xfId="42340" xr:uid="{00000000-0005-0000-0000-00002CA20000}"/>
    <cellStyle name="Normal 6 5 2 5" xfId="42341" xr:uid="{00000000-0005-0000-0000-00002DA20000}"/>
    <cellStyle name="Normal 6 5 2 5 2" xfId="42342" xr:uid="{00000000-0005-0000-0000-00002EA20000}"/>
    <cellStyle name="Normal 6 5 2 5 2 2" xfId="42343" xr:uid="{00000000-0005-0000-0000-00002FA20000}"/>
    <cellStyle name="Normal 6 5 2 5 3" xfId="42344" xr:uid="{00000000-0005-0000-0000-000030A20000}"/>
    <cellStyle name="Normal 6 5 2 6" xfId="42345" xr:uid="{00000000-0005-0000-0000-000031A20000}"/>
    <cellStyle name="Normal 6 5 2 6 2" xfId="42346" xr:uid="{00000000-0005-0000-0000-000032A20000}"/>
    <cellStyle name="Normal 6 5 2 6 2 2" xfId="42347" xr:uid="{00000000-0005-0000-0000-000033A20000}"/>
    <cellStyle name="Normal 6 5 2 6 3" xfId="42348" xr:uid="{00000000-0005-0000-0000-000034A20000}"/>
    <cellStyle name="Normal 6 5 2 7" xfId="42349" xr:uid="{00000000-0005-0000-0000-000035A20000}"/>
    <cellStyle name="Normal 6 5 2 7 2" xfId="42350" xr:uid="{00000000-0005-0000-0000-000036A20000}"/>
    <cellStyle name="Normal 6 5 2 7 2 2" xfId="42351" xr:uid="{00000000-0005-0000-0000-000037A20000}"/>
    <cellStyle name="Normal 6 5 2 7 3" xfId="42352" xr:uid="{00000000-0005-0000-0000-000038A20000}"/>
    <cellStyle name="Normal 6 5 2 8" xfId="42353" xr:uid="{00000000-0005-0000-0000-000039A20000}"/>
    <cellStyle name="Normal 6 5 2 8 2" xfId="42354" xr:uid="{00000000-0005-0000-0000-00003AA20000}"/>
    <cellStyle name="Normal 6 5 2 9" xfId="42355" xr:uid="{00000000-0005-0000-0000-00003BA20000}"/>
    <cellStyle name="Normal 6 5 2 9 2" xfId="42356" xr:uid="{00000000-0005-0000-0000-00003CA20000}"/>
    <cellStyle name="Normal 6 5 3" xfId="42357" xr:uid="{00000000-0005-0000-0000-00003DA20000}"/>
    <cellStyle name="Normal 6 5 3 2" xfId="42358" xr:uid="{00000000-0005-0000-0000-00003EA20000}"/>
    <cellStyle name="Normal 6 5 3 2 2" xfId="42359" xr:uid="{00000000-0005-0000-0000-00003FA20000}"/>
    <cellStyle name="Normal 6 5 3 2 2 2" xfId="42360" xr:uid="{00000000-0005-0000-0000-000040A20000}"/>
    <cellStyle name="Normal 6 5 3 2 2 2 2" xfId="42361" xr:uid="{00000000-0005-0000-0000-000041A20000}"/>
    <cellStyle name="Normal 6 5 3 2 2 3" xfId="42362" xr:uid="{00000000-0005-0000-0000-000042A20000}"/>
    <cellStyle name="Normal 6 5 3 2 3" xfId="42363" xr:uid="{00000000-0005-0000-0000-000043A20000}"/>
    <cellStyle name="Normal 6 5 3 2 3 2" xfId="42364" xr:uid="{00000000-0005-0000-0000-000044A20000}"/>
    <cellStyle name="Normal 6 5 3 2 3 2 2" xfId="42365" xr:uid="{00000000-0005-0000-0000-000045A20000}"/>
    <cellStyle name="Normal 6 5 3 2 3 3" xfId="42366" xr:uid="{00000000-0005-0000-0000-000046A20000}"/>
    <cellStyle name="Normal 6 5 3 2 4" xfId="42367" xr:uid="{00000000-0005-0000-0000-000047A20000}"/>
    <cellStyle name="Normal 6 5 3 2 4 2" xfId="42368" xr:uid="{00000000-0005-0000-0000-000048A20000}"/>
    <cellStyle name="Normal 6 5 3 2 4 2 2" xfId="42369" xr:uid="{00000000-0005-0000-0000-000049A20000}"/>
    <cellStyle name="Normal 6 5 3 2 4 3" xfId="42370" xr:uid="{00000000-0005-0000-0000-00004AA20000}"/>
    <cellStyle name="Normal 6 5 3 2 5" xfId="42371" xr:uid="{00000000-0005-0000-0000-00004BA20000}"/>
    <cellStyle name="Normal 6 5 3 2 5 2" xfId="42372" xr:uid="{00000000-0005-0000-0000-00004CA20000}"/>
    <cellStyle name="Normal 6 5 3 2 6" xfId="42373" xr:uid="{00000000-0005-0000-0000-00004DA20000}"/>
    <cellStyle name="Normal 6 5 3 2 6 2" xfId="42374" xr:uid="{00000000-0005-0000-0000-00004EA20000}"/>
    <cellStyle name="Normal 6 5 3 2 7" xfId="42375" xr:uid="{00000000-0005-0000-0000-00004FA20000}"/>
    <cellStyle name="Normal 6 5 3 3" xfId="42376" xr:uid="{00000000-0005-0000-0000-000050A20000}"/>
    <cellStyle name="Normal 6 5 3 3 2" xfId="42377" xr:uid="{00000000-0005-0000-0000-000051A20000}"/>
    <cellStyle name="Normal 6 5 3 3 2 2" xfId="42378" xr:uid="{00000000-0005-0000-0000-000052A20000}"/>
    <cellStyle name="Normal 6 5 3 3 2 2 2" xfId="42379" xr:uid="{00000000-0005-0000-0000-000053A20000}"/>
    <cellStyle name="Normal 6 5 3 3 2 3" xfId="42380" xr:uid="{00000000-0005-0000-0000-000054A20000}"/>
    <cellStyle name="Normal 6 5 3 3 3" xfId="42381" xr:uid="{00000000-0005-0000-0000-000055A20000}"/>
    <cellStyle name="Normal 6 5 3 3 3 2" xfId="42382" xr:uid="{00000000-0005-0000-0000-000056A20000}"/>
    <cellStyle name="Normal 6 5 3 3 4" xfId="42383" xr:uid="{00000000-0005-0000-0000-000057A20000}"/>
    <cellStyle name="Normal 6 5 3 4" xfId="42384" xr:uid="{00000000-0005-0000-0000-000058A20000}"/>
    <cellStyle name="Normal 6 5 3 4 2" xfId="42385" xr:uid="{00000000-0005-0000-0000-000059A20000}"/>
    <cellStyle name="Normal 6 5 3 4 2 2" xfId="42386" xr:uid="{00000000-0005-0000-0000-00005AA20000}"/>
    <cellStyle name="Normal 6 5 3 4 3" xfId="42387" xr:uid="{00000000-0005-0000-0000-00005BA20000}"/>
    <cellStyle name="Normal 6 5 3 5" xfId="42388" xr:uid="{00000000-0005-0000-0000-00005CA20000}"/>
    <cellStyle name="Normal 6 5 3 5 2" xfId="42389" xr:uid="{00000000-0005-0000-0000-00005DA20000}"/>
    <cellStyle name="Normal 6 5 3 5 2 2" xfId="42390" xr:uid="{00000000-0005-0000-0000-00005EA20000}"/>
    <cellStyle name="Normal 6 5 3 5 3" xfId="42391" xr:uid="{00000000-0005-0000-0000-00005FA20000}"/>
    <cellStyle name="Normal 6 5 3 6" xfId="42392" xr:uid="{00000000-0005-0000-0000-000060A20000}"/>
    <cellStyle name="Normal 6 5 3 6 2" xfId="42393" xr:uid="{00000000-0005-0000-0000-000061A20000}"/>
    <cellStyle name="Normal 6 5 3 6 2 2" xfId="42394" xr:uid="{00000000-0005-0000-0000-000062A20000}"/>
    <cellStyle name="Normal 6 5 3 6 3" xfId="42395" xr:uid="{00000000-0005-0000-0000-000063A20000}"/>
    <cellStyle name="Normal 6 5 3 7" xfId="42396" xr:uid="{00000000-0005-0000-0000-000064A20000}"/>
    <cellStyle name="Normal 6 5 3 7 2" xfId="42397" xr:uid="{00000000-0005-0000-0000-000065A20000}"/>
    <cellStyle name="Normal 6 5 3 8" xfId="42398" xr:uid="{00000000-0005-0000-0000-000066A20000}"/>
    <cellStyle name="Normal 6 5 3 8 2" xfId="42399" xr:uid="{00000000-0005-0000-0000-000067A20000}"/>
    <cellStyle name="Normal 6 5 3 9" xfId="42400" xr:uid="{00000000-0005-0000-0000-000068A20000}"/>
    <cellStyle name="Normal 6 5 4" xfId="42401" xr:uid="{00000000-0005-0000-0000-000069A20000}"/>
    <cellStyle name="Normal 6 5 4 2" xfId="42402" xr:uid="{00000000-0005-0000-0000-00006AA20000}"/>
    <cellStyle name="Normal 6 5 4 2 2" xfId="42403" xr:uid="{00000000-0005-0000-0000-00006BA20000}"/>
    <cellStyle name="Normal 6 5 4 2 2 2" xfId="42404" xr:uid="{00000000-0005-0000-0000-00006CA20000}"/>
    <cellStyle name="Normal 6 5 4 2 3" xfId="42405" xr:uid="{00000000-0005-0000-0000-00006DA20000}"/>
    <cellStyle name="Normal 6 5 4 3" xfId="42406" xr:uid="{00000000-0005-0000-0000-00006EA20000}"/>
    <cellStyle name="Normal 6 5 4 3 2" xfId="42407" xr:uid="{00000000-0005-0000-0000-00006FA20000}"/>
    <cellStyle name="Normal 6 5 4 3 2 2" xfId="42408" xr:uid="{00000000-0005-0000-0000-000070A20000}"/>
    <cellStyle name="Normal 6 5 4 3 3" xfId="42409" xr:uid="{00000000-0005-0000-0000-000071A20000}"/>
    <cellStyle name="Normal 6 5 4 4" xfId="42410" xr:uid="{00000000-0005-0000-0000-000072A20000}"/>
    <cellStyle name="Normal 6 5 4 4 2" xfId="42411" xr:uid="{00000000-0005-0000-0000-000073A20000}"/>
    <cellStyle name="Normal 6 5 4 4 2 2" xfId="42412" xr:uid="{00000000-0005-0000-0000-000074A20000}"/>
    <cellStyle name="Normal 6 5 4 4 3" xfId="42413" xr:uid="{00000000-0005-0000-0000-000075A20000}"/>
    <cellStyle name="Normal 6 5 4 5" xfId="42414" xr:uid="{00000000-0005-0000-0000-000076A20000}"/>
    <cellStyle name="Normal 6 5 4 5 2" xfId="42415" xr:uid="{00000000-0005-0000-0000-000077A20000}"/>
    <cellStyle name="Normal 6 5 4 6" xfId="42416" xr:uid="{00000000-0005-0000-0000-000078A20000}"/>
    <cellStyle name="Normal 6 5 4 6 2" xfId="42417" xr:uid="{00000000-0005-0000-0000-000079A20000}"/>
    <cellStyle name="Normal 6 5 4 7" xfId="42418" xr:uid="{00000000-0005-0000-0000-00007AA20000}"/>
    <cellStyle name="Normal 6 5 5" xfId="42419" xr:uid="{00000000-0005-0000-0000-00007BA20000}"/>
    <cellStyle name="Normal 6 5 5 2" xfId="42420" xr:uid="{00000000-0005-0000-0000-00007CA20000}"/>
    <cellStyle name="Normal 6 5 5 2 2" xfId="42421" xr:uid="{00000000-0005-0000-0000-00007DA20000}"/>
    <cellStyle name="Normal 6 5 5 2 2 2" xfId="42422" xr:uid="{00000000-0005-0000-0000-00007EA20000}"/>
    <cellStyle name="Normal 6 5 5 2 3" xfId="42423" xr:uid="{00000000-0005-0000-0000-00007FA20000}"/>
    <cellStyle name="Normal 6 5 5 3" xfId="42424" xr:uid="{00000000-0005-0000-0000-000080A20000}"/>
    <cellStyle name="Normal 6 5 5 3 2" xfId="42425" xr:uid="{00000000-0005-0000-0000-000081A20000}"/>
    <cellStyle name="Normal 6 5 5 4" xfId="42426" xr:uid="{00000000-0005-0000-0000-000082A20000}"/>
    <cellStyle name="Normal 6 5 6" xfId="42427" xr:uid="{00000000-0005-0000-0000-000083A20000}"/>
    <cellStyle name="Normal 6 5 6 2" xfId="42428" xr:uid="{00000000-0005-0000-0000-000084A20000}"/>
    <cellStyle name="Normal 6 5 6 2 2" xfId="42429" xr:uid="{00000000-0005-0000-0000-000085A20000}"/>
    <cellStyle name="Normal 6 5 6 3" xfId="42430" xr:uid="{00000000-0005-0000-0000-000086A20000}"/>
    <cellStyle name="Normal 6 5 7" xfId="42431" xr:uid="{00000000-0005-0000-0000-000087A20000}"/>
    <cellStyle name="Normal 6 5 7 2" xfId="42432" xr:uid="{00000000-0005-0000-0000-000088A20000}"/>
    <cellStyle name="Normal 6 5 7 2 2" xfId="42433" xr:uid="{00000000-0005-0000-0000-000089A20000}"/>
    <cellStyle name="Normal 6 5 7 3" xfId="42434" xr:uid="{00000000-0005-0000-0000-00008AA20000}"/>
    <cellStyle name="Normal 6 5 8" xfId="42435" xr:uid="{00000000-0005-0000-0000-00008BA20000}"/>
    <cellStyle name="Normal 6 5 8 2" xfId="42436" xr:uid="{00000000-0005-0000-0000-00008CA20000}"/>
    <cellStyle name="Normal 6 5 8 2 2" xfId="42437" xr:uid="{00000000-0005-0000-0000-00008DA20000}"/>
    <cellStyle name="Normal 6 5 8 3" xfId="42438" xr:uid="{00000000-0005-0000-0000-00008EA20000}"/>
    <cellStyle name="Normal 6 5 9" xfId="42439" xr:uid="{00000000-0005-0000-0000-00008FA20000}"/>
    <cellStyle name="Normal 6 5 9 2" xfId="42440" xr:uid="{00000000-0005-0000-0000-000090A20000}"/>
    <cellStyle name="Normal 6 6" xfId="42441" xr:uid="{00000000-0005-0000-0000-000091A20000}"/>
    <cellStyle name="Normal 6 6 10" xfId="42442" xr:uid="{00000000-0005-0000-0000-000092A20000}"/>
    <cellStyle name="Normal 6 6 10 2" xfId="42443" xr:uid="{00000000-0005-0000-0000-000093A20000}"/>
    <cellStyle name="Normal 6 6 11" xfId="42444" xr:uid="{00000000-0005-0000-0000-000094A20000}"/>
    <cellStyle name="Normal 6 6 2" xfId="42445" xr:uid="{00000000-0005-0000-0000-000095A20000}"/>
    <cellStyle name="Normal 6 6 2 10" xfId="42446" xr:uid="{00000000-0005-0000-0000-000096A20000}"/>
    <cellStyle name="Normal 6 6 2 2" xfId="42447" xr:uid="{00000000-0005-0000-0000-000097A20000}"/>
    <cellStyle name="Normal 6 6 2 2 2" xfId="42448" xr:uid="{00000000-0005-0000-0000-000098A20000}"/>
    <cellStyle name="Normal 6 6 2 2 2 2" xfId="42449" xr:uid="{00000000-0005-0000-0000-000099A20000}"/>
    <cellStyle name="Normal 6 6 2 2 2 2 2" xfId="42450" xr:uid="{00000000-0005-0000-0000-00009AA20000}"/>
    <cellStyle name="Normal 6 6 2 2 2 2 2 2" xfId="42451" xr:uid="{00000000-0005-0000-0000-00009BA20000}"/>
    <cellStyle name="Normal 6 6 2 2 2 2 3" xfId="42452" xr:uid="{00000000-0005-0000-0000-00009CA20000}"/>
    <cellStyle name="Normal 6 6 2 2 2 3" xfId="42453" xr:uid="{00000000-0005-0000-0000-00009DA20000}"/>
    <cellStyle name="Normal 6 6 2 2 2 3 2" xfId="42454" xr:uid="{00000000-0005-0000-0000-00009EA20000}"/>
    <cellStyle name="Normal 6 6 2 2 2 3 2 2" xfId="42455" xr:uid="{00000000-0005-0000-0000-00009FA20000}"/>
    <cellStyle name="Normal 6 6 2 2 2 3 3" xfId="42456" xr:uid="{00000000-0005-0000-0000-0000A0A20000}"/>
    <cellStyle name="Normal 6 6 2 2 2 4" xfId="42457" xr:uid="{00000000-0005-0000-0000-0000A1A20000}"/>
    <cellStyle name="Normal 6 6 2 2 2 4 2" xfId="42458" xr:uid="{00000000-0005-0000-0000-0000A2A20000}"/>
    <cellStyle name="Normal 6 6 2 2 2 4 2 2" xfId="42459" xr:uid="{00000000-0005-0000-0000-0000A3A20000}"/>
    <cellStyle name="Normal 6 6 2 2 2 4 3" xfId="42460" xr:uid="{00000000-0005-0000-0000-0000A4A20000}"/>
    <cellStyle name="Normal 6 6 2 2 2 5" xfId="42461" xr:uid="{00000000-0005-0000-0000-0000A5A20000}"/>
    <cellStyle name="Normal 6 6 2 2 2 5 2" xfId="42462" xr:uid="{00000000-0005-0000-0000-0000A6A20000}"/>
    <cellStyle name="Normal 6 6 2 2 2 6" xfId="42463" xr:uid="{00000000-0005-0000-0000-0000A7A20000}"/>
    <cellStyle name="Normal 6 6 2 2 2 6 2" xfId="42464" xr:uid="{00000000-0005-0000-0000-0000A8A20000}"/>
    <cellStyle name="Normal 6 6 2 2 2 7" xfId="42465" xr:uid="{00000000-0005-0000-0000-0000A9A20000}"/>
    <cellStyle name="Normal 6 6 2 2 3" xfId="42466" xr:uid="{00000000-0005-0000-0000-0000AAA20000}"/>
    <cellStyle name="Normal 6 6 2 2 3 2" xfId="42467" xr:uid="{00000000-0005-0000-0000-0000ABA20000}"/>
    <cellStyle name="Normal 6 6 2 2 3 2 2" xfId="42468" xr:uid="{00000000-0005-0000-0000-0000ACA20000}"/>
    <cellStyle name="Normal 6 6 2 2 3 2 2 2" xfId="42469" xr:uid="{00000000-0005-0000-0000-0000ADA20000}"/>
    <cellStyle name="Normal 6 6 2 2 3 2 3" xfId="42470" xr:uid="{00000000-0005-0000-0000-0000AEA20000}"/>
    <cellStyle name="Normal 6 6 2 2 3 3" xfId="42471" xr:uid="{00000000-0005-0000-0000-0000AFA20000}"/>
    <cellStyle name="Normal 6 6 2 2 3 3 2" xfId="42472" xr:uid="{00000000-0005-0000-0000-0000B0A20000}"/>
    <cellStyle name="Normal 6 6 2 2 3 4" xfId="42473" xr:uid="{00000000-0005-0000-0000-0000B1A20000}"/>
    <cellStyle name="Normal 6 6 2 2 4" xfId="42474" xr:uid="{00000000-0005-0000-0000-0000B2A20000}"/>
    <cellStyle name="Normal 6 6 2 2 4 2" xfId="42475" xr:uid="{00000000-0005-0000-0000-0000B3A20000}"/>
    <cellStyle name="Normal 6 6 2 2 4 2 2" xfId="42476" xr:uid="{00000000-0005-0000-0000-0000B4A20000}"/>
    <cellStyle name="Normal 6 6 2 2 4 3" xfId="42477" xr:uid="{00000000-0005-0000-0000-0000B5A20000}"/>
    <cellStyle name="Normal 6 6 2 2 5" xfId="42478" xr:uid="{00000000-0005-0000-0000-0000B6A20000}"/>
    <cellStyle name="Normal 6 6 2 2 5 2" xfId="42479" xr:uid="{00000000-0005-0000-0000-0000B7A20000}"/>
    <cellStyle name="Normal 6 6 2 2 5 2 2" xfId="42480" xr:uid="{00000000-0005-0000-0000-0000B8A20000}"/>
    <cellStyle name="Normal 6 6 2 2 5 3" xfId="42481" xr:uid="{00000000-0005-0000-0000-0000B9A20000}"/>
    <cellStyle name="Normal 6 6 2 2 6" xfId="42482" xr:uid="{00000000-0005-0000-0000-0000BAA20000}"/>
    <cellStyle name="Normal 6 6 2 2 6 2" xfId="42483" xr:uid="{00000000-0005-0000-0000-0000BBA20000}"/>
    <cellStyle name="Normal 6 6 2 2 6 2 2" xfId="42484" xr:uid="{00000000-0005-0000-0000-0000BCA20000}"/>
    <cellStyle name="Normal 6 6 2 2 6 3" xfId="42485" xr:uid="{00000000-0005-0000-0000-0000BDA20000}"/>
    <cellStyle name="Normal 6 6 2 2 7" xfId="42486" xr:uid="{00000000-0005-0000-0000-0000BEA20000}"/>
    <cellStyle name="Normal 6 6 2 2 7 2" xfId="42487" xr:uid="{00000000-0005-0000-0000-0000BFA20000}"/>
    <cellStyle name="Normal 6 6 2 2 8" xfId="42488" xr:uid="{00000000-0005-0000-0000-0000C0A20000}"/>
    <cellStyle name="Normal 6 6 2 2 8 2" xfId="42489" xr:uid="{00000000-0005-0000-0000-0000C1A20000}"/>
    <cellStyle name="Normal 6 6 2 2 9" xfId="42490" xr:uid="{00000000-0005-0000-0000-0000C2A20000}"/>
    <cellStyle name="Normal 6 6 2 3" xfId="42491" xr:uid="{00000000-0005-0000-0000-0000C3A20000}"/>
    <cellStyle name="Normal 6 6 2 3 2" xfId="42492" xr:uid="{00000000-0005-0000-0000-0000C4A20000}"/>
    <cellStyle name="Normal 6 6 2 3 2 2" xfId="42493" xr:uid="{00000000-0005-0000-0000-0000C5A20000}"/>
    <cellStyle name="Normal 6 6 2 3 2 2 2" xfId="42494" xr:uid="{00000000-0005-0000-0000-0000C6A20000}"/>
    <cellStyle name="Normal 6 6 2 3 2 3" xfId="42495" xr:uid="{00000000-0005-0000-0000-0000C7A20000}"/>
    <cellStyle name="Normal 6 6 2 3 3" xfId="42496" xr:uid="{00000000-0005-0000-0000-0000C8A20000}"/>
    <cellStyle name="Normal 6 6 2 3 3 2" xfId="42497" xr:uid="{00000000-0005-0000-0000-0000C9A20000}"/>
    <cellStyle name="Normal 6 6 2 3 3 2 2" xfId="42498" xr:uid="{00000000-0005-0000-0000-0000CAA20000}"/>
    <cellStyle name="Normal 6 6 2 3 3 3" xfId="42499" xr:uid="{00000000-0005-0000-0000-0000CBA20000}"/>
    <cellStyle name="Normal 6 6 2 3 4" xfId="42500" xr:uid="{00000000-0005-0000-0000-0000CCA20000}"/>
    <cellStyle name="Normal 6 6 2 3 4 2" xfId="42501" xr:uid="{00000000-0005-0000-0000-0000CDA20000}"/>
    <cellStyle name="Normal 6 6 2 3 4 2 2" xfId="42502" xr:uid="{00000000-0005-0000-0000-0000CEA20000}"/>
    <cellStyle name="Normal 6 6 2 3 4 3" xfId="42503" xr:uid="{00000000-0005-0000-0000-0000CFA20000}"/>
    <cellStyle name="Normal 6 6 2 3 5" xfId="42504" xr:uid="{00000000-0005-0000-0000-0000D0A20000}"/>
    <cellStyle name="Normal 6 6 2 3 5 2" xfId="42505" xr:uid="{00000000-0005-0000-0000-0000D1A20000}"/>
    <cellStyle name="Normal 6 6 2 3 6" xfId="42506" xr:uid="{00000000-0005-0000-0000-0000D2A20000}"/>
    <cellStyle name="Normal 6 6 2 3 6 2" xfId="42507" xr:uid="{00000000-0005-0000-0000-0000D3A20000}"/>
    <cellStyle name="Normal 6 6 2 3 7" xfId="42508" xr:uid="{00000000-0005-0000-0000-0000D4A20000}"/>
    <cellStyle name="Normal 6 6 2 4" xfId="42509" xr:uid="{00000000-0005-0000-0000-0000D5A20000}"/>
    <cellStyle name="Normal 6 6 2 4 2" xfId="42510" xr:uid="{00000000-0005-0000-0000-0000D6A20000}"/>
    <cellStyle name="Normal 6 6 2 4 2 2" xfId="42511" xr:uid="{00000000-0005-0000-0000-0000D7A20000}"/>
    <cellStyle name="Normal 6 6 2 4 2 2 2" xfId="42512" xr:uid="{00000000-0005-0000-0000-0000D8A20000}"/>
    <cellStyle name="Normal 6 6 2 4 2 3" xfId="42513" xr:uid="{00000000-0005-0000-0000-0000D9A20000}"/>
    <cellStyle name="Normal 6 6 2 4 3" xfId="42514" xr:uid="{00000000-0005-0000-0000-0000DAA20000}"/>
    <cellStyle name="Normal 6 6 2 4 3 2" xfId="42515" xr:uid="{00000000-0005-0000-0000-0000DBA20000}"/>
    <cellStyle name="Normal 6 6 2 4 4" xfId="42516" xr:uid="{00000000-0005-0000-0000-0000DCA20000}"/>
    <cellStyle name="Normal 6 6 2 5" xfId="42517" xr:uid="{00000000-0005-0000-0000-0000DDA20000}"/>
    <cellStyle name="Normal 6 6 2 5 2" xfId="42518" xr:uid="{00000000-0005-0000-0000-0000DEA20000}"/>
    <cellStyle name="Normal 6 6 2 5 2 2" xfId="42519" xr:uid="{00000000-0005-0000-0000-0000DFA20000}"/>
    <cellStyle name="Normal 6 6 2 5 3" xfId="42520" xr:uid="{00000000-0005-0000-0000-0000E0A20000}"/>
    <cellStyle name="Normal 6 6 2 6" xfId="42521" xr:uid="{00000000-0005-0000-0000-0000E1A20000}"/>
    <cellStyle name="Normal 6 6 2 6 2" xfId="42522" xr:uid="{00000000-0005-0000-0000-0000E2A20000}"/>
    <cellStyle name="Normal 6 6 2 6 2 2" xfId="42523" xr:uid="{00000000-0005-0000-0000-0000E3A20000}"/>
    <cellStyle name="Normal 6 6 2 6 3" xfId="42524" xr:uid="{00000000-0005-0000-0000-0000E4A20000}"/>
    <cellStyle name="Normal 6 6 2 7" xfId="42525" xr:uid="{00000000-0005-0000-0000-0000E5A20000}"/>
    <cellStyle name="Normal 6 6 2 7 2" xfId="42526" xr:uid="{00000000-0005-0000-0000-0000E6A20000}"/>
    <cellStyle name="Normal 6 6 2 7 2 2" xfId="42527" xr:uid="{00000000-0005-0000-0000-0000E7A20000}"/>
    <cellStyle name="Normal 6 6 2 7 3" xfId="42528" xr:uid="{00000000-0005-0000-0000-0000E8A20000}"/>
    <cellStyle name="Normal 6 6 2 8" xfId="42529" xr:uid="{00000000-0005-0000-0000-0000E9A20000}"/>
    <cellStyle name="Normal 6 6 2 8 2" xfId="42530" xr:uid="{00000000-0005-0000-0000-0000EAA20000}"/>
    <cellStyle name="Normal 6 6 2 9" xfId="42531" xr:uid="{00000000-0005-0000-0000-0000EBA20000}"/>
    <cellStyle name="Normal 6 6 2 9 2" xfId="42532" xr:uid="{00000000-0005-0000-0000-0000ECA20000}"/>
    <cellStyle name="Normal 6 6 3" xfId="42533" xr:uid="{00000000-0005-0000-0000-0000EDA20000}"/>
    <cellStyle name="Normal 6 6 3 2" xfId="42534" xr:uid="{00000000-0005-0000-0000-0000EEA20000}"/>
    <cellStyle name="Normal 6 6 3 2 2" xfId="42535" xr:uid="{00000000-0005-0000-0000-0000EFA20000}"/>
    <cellStyle name="Normal 6 6 3 2 2 2" xfId="42536" xr:uid="{00000000-0005-0000-0000-0000F0A20000}"/>
    <cellStyle name="Normal 6 6 3 2 2 2 2" xfId="42537" xr:uid="{00000000-0005-0000-0000-0000F1A20000}"/>
    <cellStyle name="Normal 6 6 3 2 2 3" xfId="42538" xr:uid="{00000000-0005-0000-0000-0000F2A20000}"/>
    <cellStyle name="Normal 6 6 3 2 3" xfId="42539" xr:uid="{00000000-0005-0000-0000-0000F3A20000}"/>
    <cellStyle name="Normal 6 6 3 2 3 2" xfId="42540" xr:uid="{00000000-0005-0000-0000-0000F4A20000}"/>
    <cellStyle name="Normal 6 6 3 2 3 2 2" xfId="42541" xr:uid="{00000000-0005-0000-0000-0000F5A20000}"/>
    <cellStyle name="Normal 6 6 3 2 3 3" xfId="42542" xr:uid="{00000000-0005-0000-0000-0000F6A20000}"/>
    <cellStyle name="Normal 6 6 3 2 4" xfId="42543" xr:uid="{00000000-0005-0000-0000-0000F7A20000}"/>
    <cellStyle name="Normal 6 6 3 2 4 2" xfId="42544" xr:uid="{00000000-0005-0000-0000-0000F8A20000}"/>
    <cellStyle name="Normal 6 6 3 2 4 2 2" xfId="42545" xr:uid="{00000000-0005-0000-0000-0000F9A20000}"/>
    <cellStyle name="Normal 6 6 3 2 4 3" xfId="42546" xr:uid="{00000000-0005-0000-0000-0000FAA20000}"/>
    <cellStyle name="Normal 6 6 3 2 5" xfId="42547" xr:uid="{00000000-0005-0000-0000-0000FBA20000}"/>
    <cellStyle name="Normal 6 6 3 2 5 2" xfId="42548" xr:uid="{00000000-0005-0000-0000-0000FCA20000}"/>
    <cellStyle name="Normal 6 6 3 2 6" xfId="42549" xr:uid="{00000000-0005-0000-0000-0000FDA20000}"/>
    <cellStyle name="Normal 6 6 3 2 6 2" xfId="42550" xr:uid="{00000000-0005-0000-0000-0000FEA20000}"/>
    <cellStyle name="Normal 6 6 3 2 7" xfId="42551" xr:uid="{00000000-0005-0000-0000-0000FFA20000}"/>
    <cellStyle name="Normal 6 6 3 3" xfId="42552" xr:uid="{00000000-0005-0000-0000-000000A30000}"/>
    <cellStyle name="Normal 6 6 3 3 2" xfId="42553" xr:uid="{00000000-0005-0000-0000-000001A30000}"/>
    <cellStyle name="Normal 6 6 3 3 2 2" xfId="42554" xr:uid="{00000000-0005-0000-0000-000002A30000}"/>
    <cellStyle name="Normal 6 6 3 3 2 2 2" xfId="42555" xr:uid="{00000000-0005-0000-0000-000003A30000}"/>
    <cellStyle name="Normal 6 6 3 3 2 3" xfId="42556" xr:uid="{00000000-0005-0000-0000-000004A30000}"/>
    <cellStyle name="Normal 6 6 3 3 3" xfId="42557" xr:uid="{00000000-0005-0000-0000-000005A30000}"/>
    <cellStyle name="Normal 6 6 3 3 3 2" xfId="42558" xr:uid="{00000000-0005-0000-0000-000006A30000}"/>
    <cellStyle name="Normal 6 6 3 3 4" xfId="42559" xr:uid="{00000000-0005-0000-0000-000007A30000}"/>
    <cellStyle name="Normal 6 6 3 4" xfId="42560" xr:uid="{00000000-0005-0000-0000-000008A30000}"/>
    <cellStyle name="Normal 6 6 3 4 2" xfId="42561" xr:uid="{00000000-0005-0000-0000-000009A30000}"/>
    <cellStyle name="Normal 6 6 3 4 2 2" xfId="42562" xr:uid="{00000000-0005-0000-0000-00000AA30000}"/>
    <cellStyle name="Normal 6 6 3 4 3" xfId="42563" xr:uid="{00000000-0005-0000-0000-00000BA30000}"/>
    <cellStyle name="Normal 6 6 3 5" xfId="42564" xr:uid="{00000000-0005-0000-0000-00000CA30000}"/>
    <cellStyle name="Normal 6 6 3 5 2" xfId="42565" xr:uid="{00000000-0005-0000-0000-00000DA30000}"/>
    <cellStyle name="Normal 6 6 3 5 2 2" xfId="42566" xr:uid="{00000000-0005-0000-0000-00000EA30000}"/>
    <cellStyle name="Normal 6 6 3 5 3" xfId="42567" xr:uid="{00000000-0005-0000-0000-00000FA30000}"/>
    <cellStyle name="Normal 6 6 3 6" xfId="42568" xr:uid="{00000000-0005-0000-0000-000010A30000}"/>
    <cellStyle name="Normal 6 6 3 6 2" xfId="42569" xr:uid="{00000000-0005-0000-0000-000011A30000}"/>
    <cellStyle name="Normal 6 6 3 6 2 2" xfId="42570" xr:uid="{00000000-0005-0000-0000-000012A30000}"/>
    <cellStyle name="Normal 6 6 3 6 3" xfId="42571" xr:uid="{00000000-0005-0000-0000-000013A30000}"/>
    <cellStyle name="Normal 6 6 3 7" xfId="42572" xr:uid="{00000000-0005-0000-0000-000014A30000}"/>
    <cellStyle name="Normal 6 6 3 7 2" xfId="42573" xr:uid="{00000000-0005-0000-0000-000015A30000}"/>
    <cellStyle name="Normal 6 6 3 8" xfId="42574" xr:uid="{00000000-0005-0000-0000-000016A30000}"/>
    <cellStyle name="Normal 6 6 3 8 2" xfId="42575" xr:uid="{00000000-0005-0000-0000-000017A30000}"/>
    <cellStyle name="Normal 6 6 3 9" xfId="42576" xr:uid="{00000000-0005-0000-0000-000018A30000}"/>
    <cellStyle name="Normal 6 6 4" xfId="42577" xr:uid="{00000000-0005-0000-0000-000019A30000}"/>
    <cellStyle name="Normal 6 6 4 2" xfId="42578" xr:uid="{00000000-0005-0000-0000-00001AA30000}"/>
    <cellStyle name="Normal 6 6 4 2 2" xfId="42579" xr:uid="{00000000-0005-0000-0000-00001BA30000}"/>
    <cellStyle name="Normal 6 6 4 2 2 2" xfId="42580" xr:uid="{00000000-0005-0000-0000-00001CA30000}"/>
    <cellStyle name="Normal 6 6 4 2 3" xfId="42581" xr:uid="{00000000-0005-0000-0000-00001DA30000}"/>
    <cellStyle name="Normal 6 6 4 3" xfId="42582" xr:uid="{00000000-0005-0000-0000-00001EA30000}"/>
    <cellStyle name="Normal 6 6 4 3 2" xfId="42583" xr:uid="{00000000-0005-0000-0000-00001FA30000}"/>
    <cellStyle name="Normal 6 6 4 3 2 2" xfId="42584" xr:uid="{00000000-0005-0000-0000-000020A30000}"/>
    <cellStyle name="Normal 6 6 4 3 3" xfId="42585" xr:uid="{00000000-0005-0000-0000-000021A30000}"/>
    <cellStyle name="Normal 6 6 4 4" xfId="42586" xr:uid="{00000000-0005-0000-0000-000022A30000}"/>
    <cellStyle name="Normal 6 6 4 4 2" xfId="42587" xr:uid="{00000000-0005-0000-0000-000023A30000}"/>
    <cellStyle name="Normal 6 6 4 4 2 2" xfId="42588" xr:uid="{00000000-0005-0000-0000-000024A30000}"/>
    <cellStyle name="Normal 6 6 4 4 3" xfId="42589" xr:uid="{00000000-0005-0000-0000-000025A30000}"/>
    <cellStyle name="Normal 6 6 4 5" xfId="42590" xr:uid="{00000000-0005-0000-0000-000026A30000}"/>
    <cellStyle name="Normal 6 6 4 5 2" xfId="42591" xr:uid="{00000000-0005-0000-0000-000027A30000}"/>
    <cellStyle name="Normal 6 6 4 6" xfId="42592" xr:uid="{00000000-0005-0000-0000-000028A30000}"/>
    <cellStyle name="Normal 6 6 4 6 2" xfId="42593" xr:uid="{00000000-0005-0000-0000-000029A30000}"/>
    <cellStyle name="Normal 6 6 4 7" xfId="42594" xr:uid="{00000000-0005-0000-0000-00002AA30000}"/>
    <cellStyle name="Normal 6 6 5" xfId="42595" xr:uid="{00000000-0005-0000-0000-00002BA30000}"/>
    <cellStyle name="Normal 6 6 5 2" xfId="42596" xr:uid="{00000000-0005-0000-0000-00002CA30000}"/>
    <cellStyle name="Normal 6 6 5 2 2" xfId="42597" xr:uid="{00000000-0005-0000-0000-00002DA30000}"/>
    <cellStyle name="Normal 6 6 5 2 2 2" xfId="42598" xr:uid="{00000000-0005-0000-0000-00002EA30000}"/>
    <cellStyle name="Normal 6 6 5 2 3" xfId="42599" xr:uid="{00000000-0005-0000-0000-00002FA30000}"/>
    <cellStyle name="Normal 6 6 5 3" xfId="42600" xr:uid="{00000000-0005-0000-0000-000030A30000}"/>
    <cellStyle name="Normal 6 6 5 3 2" xfId="42601" xr:uid="{00000000-0005-0000-0000-000031A30000}"/>
    <cellStyle name="Normal 6 6 5 4" xfId="42602" xr:uid="{00000000-0005-0000-0000-000032A30000}"/>
    <cellStyle name="Normal 6 6 6" xfId="42603" xr:uid="{00000000-0005-0000-0000-000033A30000}"/>
    <cellStyle name="Normal 6 6 6 2" xfId="42604" xr:uid="{00000000-0005-0000-0000-000034A30000}"/>
    <cellStyle name="Normal 6 6 6 2 2" xfId="42605" xr:uid="{00000000-0005-0000-0000-000035A30000}"/>
    <cellStyle name="Normal 6 6 6 3" xfId="42606" xr:uid="{00000000-0005-0000-0000-000036A30000}"/>
    <cellStyle name="Normal 6 6 7" xfId="42607" xr:uid="{00000000-0005-0000-0000-000037A30000}"/>
    <cellStyle name="Normal 6 6 7 2" xfId="42608" xr:uid="{00000000-0005-0000-0000-000038A30000}"/>
    <cellStyle name="Normal 6 6 7 2 2" xfId="42609" xr:uid="{00000000-0005-0000-0000-000039A30000}"/>
    <cellStyle name="Normal 6 6 7 3" xfId="42610" xr:uid="{00000000-0005-0000-0000-00003AA30000}"/>
    <cellStyle name="Normal 6 6 8" xfId="42611" xr:uid="{00000000-0005-0000-0000-00003BA30000}"/>
    <cellStyle name="Normal 6 6 8 2" xfId="42612" xr:uid="{00000000-0005-0000-0000-00003CA30000}"/>
    <cellStyle name="Normal 6 6 8 2 2" xfId="42613" xr:uid="{00000000-0005-0000-0000-00003DA30000}"/>
    <cellStyle name="Normal 6 6 8 3" xfId="42614" xr:uid="{00000000-0005-0000-0000-00003EA30000}"/>
    <cellStyle name="Normal 6 6 9" xfId="42615" xr:uid="{00000000-0005-0000-0000-00003FA30000}"/>
    <cellStyle name="Normal 6 6 9 2" xfId="42616" xr:uid="{00000000-0005-0000-0000-000040A30000}"/>
    <cellStyle name="Normal 6 7" xfId="42617" xr:uid="{00000000-0005-0000-0000-000041A30000}"/>
    <cellStyle name="Normal 6 7 10" xfId="42618" xr:uid="{00000000-0005-0000-0000-000042A30000}"/>
    <cellStyle name="Normal 6 7 2" xfId="42619" xr:uid="{00000000-0005-0000-0000-000043A30000}"/>
    <cellStyle name="Normal 6 7 2 2" xfId="42620" xr:uid="{00000000-0005-0000-0000-000044A30000}"/>
    <cellStyle name="Normal 6 7 2 2 2" xfId="42621" xr:uid="{00000000-0005-0000-0000-000045A30000}"/>
    <cellStyle name="Normal 6 7 2 2 2 2" xfId="42622" xr:uid="{00000000-0005-0000-0000-000046A30000}"/>
    <cellStyle name="Normal 6 7 2 2 2 2 2" xfId="42623" xr:uid="{00000000-0005-0000-0000-000047A30000}"/>
    <cellStyle name="Normal 6 7 2 2 2 3" xfId="42624" xr:uid="{00000000-0005-0000-0000-000048A30000}"/>
    <cellStyle name="Normal 6 7 2 2 3" xfId="42625" xr:uid="{00000000-0005-0000-0000-000049A30000}"/>
    <cellStyle name="Normal 6 7 2 2 3 2" xfId="42626" xr:uid="{00000000-0005-0000-0000-00004AA30000}"/>
    <cellStyle name="Normal 6 7 2 2 3 2 2" xfId="42627" xr:uid="{00000000-0005-0000-0000-00004BA30000}"/>
    <cellStyle name="Normal 6 7 2 2 3 3" xfId="42628" xr:uid="{00000000-0005-0000-0000-00004CA30000}"/>
    <cellStyle name="Normal 6 7 2 2 4" xfId="42629" xr:uid="{00000000-0005-0000-0000-00004DA30000}"/>
    <cellStyle name="Normal 6 7 2 2 4 2" xfId="42630" xr:uid="{00000000-0005-0000-0000-00004EA30000}"/>
    <cellStyle name="Normal 6 7 2 2 4 2 2" xfId="42631" xr:uid="{00000000-0005-0000-0000-00004FA30000}"/>
    <cellStyle name="Normal 6 7 2 2 4 3" xfId="42632" xr:uid="{00000000-0005-0000-0000-000050A30000}"/>
    <cellStyle name="Normal 6 7 2 2 5" xfId="42633" xr:uid="{00000000-0005-0000-0000-000051A30000}"/>
    <cellStyle name="Normal 6 7 2 2 5 2" xfId="42634" xr:uid="{00000000-0005-0000-0000-000052A30000}"/>
    <cellStyle name="Normal 6 7 2 2 6" xfId="42635" xr:uid="{00000000-0005-0000-0000-000053A30000}"/>
    <cellStyle name="Normal 6 7 2 2 6 2" xfId="42636" xr:uid="{00000000-0005-0000-0000-000054A30000}"/>
    <cellStyle name="Normal 6 7 2 2 7" xfId="42637" xr:uid="{00000000-0005-0000-0000-000055A30000}"/>
    <cellStyle name="Normal 6 7 2 3" xfId="42638" xr:uid="{00000000-0005-0000-0000-000056A30000}"/>
    <cellStyle name="Normal 6 7 2 3 2" xfId="42639" xr:uid="{00000000-0005-0000-0000-000057A30000}"/>
    <cellStyle name="Normal 6 7 2 3 2 2" xfId="42640" xr:uid="{00000000-0005-0000-0000-000058A30000}"/>
    <cellStyle name="Normal 6 7 2 3 2 2 2" xfId="42641" xr:uid="{00000000-0005-0000-0000-000059A30000}"/>
    <cellStyle name="Normal 6 7 2 3 2 3" xfId="42642" xr:uid="{00000000-0005-0000-0000-00005AA30000}"/>
    <cellStyle name="Normal 6 7 2 3 3" xfId="42643" xr:uid="{00000000-0005-0000-0000-00005BA30000}"/>
    <cellStyle name="Normal 6 7 2 3 3 2" xfId="42644" xr:uid="{00000000-0005-0000-0000-00005CA30000}"/>
    <cellStyle name="Normal 6 7 2 3 4" xfId="42645" xr:uid="{00000000-0005-0000-0000-00005DA30000}"/>
    <cellStyle name="Normal 6 7 2 4" xfId="42646" xr:uid="{00000000-0005-0000-0000-00005EA30000}"/>
    <cellStyle name="Normal 6 7 2 4 2" xfId="42647" xr:uid="{00000000-0005-0000-0000-00005FA30000}"/>
    <cellStyle name="Normal 6 7 2 4 2 2" xfId="42648" xr:uid="{00000000-0005-0000-0000-000060A30000}"/>
    <cellStyle name="Normal 6 7 2 4 3" xfId="42649" xr:uid="{00000000-0005-0000-0000-000061A30000}"/>
    <cellStyle name="Normal 6 7 2 5" xfId="42650" xr:uid="{00000000-0005-0000-0000-000062A30000}"/>
    <cellStyle name="Normal 6 7 2 5 2" xfId="42651" xr:uid="{00000000-0005-0000-0000-000063A30000}"/>
    <cellStyle name="Normal 6 7 2 5 2 2" xfId="42652" xr:uid="{00000000-0005-0000-0000-000064A30000}"/>
    <cellStyle name="Normal 6 7 2 5 3" xfId="42653" xr:uid="{00000000-0005-0000-0000-000065A30000}"/>
    <cellStyle name="Normal 6 7 2 6" xfId="42654" xr:uid="{00000000-0005-0000-0000-000066A30000}"/>
    <cellStyle name="Normal 6 7 2 6 2" xfId="42655" xr:uid="{00000000-0005-0000-0000-000067A30000}"/>
    <cellStyle name="Normal 6 7 2 6 2 2" xfId="42656" xr:uid="{00000000-0005-0000-0000-000068A30000}"/>
    <cellStyle name="Normal 6 7 2 6 3" xfId="42657" xr:uid="{00000000-0005-0000-0000-000069A30000}"/>
    <cellStyle name="Normal 6 7 2 7" xfId="42658" xr:uid="{00000000-0005-0000-0000-00006AA30000}"/>
    <cellStyle name="Normal 6 7 2 7 2" xfId="42659" xr:uid="{00000000-0005-0000-0000-00006BA30000}"/>
    <cellStyle name="Normal 6 7 2 8" xfId="42660" xr:uid="{00000000-0005-0000-0000-00006CA30000}"/>
    <cellStyle name="Normal 6 7 2 8 2" xfId="42661" xr:uid="{00000000-0005-0000-0000-00006DA30000}"/>
    <cellStyle name="Normal 6 7 2 9" xfId="42662" xr:uid="{00000000-0005-0000-0000-00006EA30000}"/>
    <cellStyle name="Normal 6 7 3" xfId="42663" xr:uid="{00000000-0005-0000-0000-00006FA30000}"/>
    <cellStyle name="Normal 6 7 3 2" xfId="42664" xr:uid="{00000000-0005-0000-0000-000070A30000}"/>
    <cellStyle name="Normal 6 7 3 2 2" xfId="42665" xr:uid="{00000000-0005-0000-0000-000071A30000}"/>
    <cellStyle name="Normal 6 7 3 2 2 2" xfId="42666" xr:uid="{00000000-0005-0000-0000-000072A30000}"/>
    <cellStyle name="Normal 6 7 3 2 3" xfId="42667" xr:uid="{00000000-0005-0000-0000-000073A30000}"/>
    <cellStyle name="Normal 6 7 3 3" xfId="42668" xr:uid="{00000000-0005-0000-0000-000074A30000}"/>
    <cellStyle name="Normal 6 7 3 3 2" xfId="42669" xr:uid="{00000000-0005-0000-0000-000075A30000}"/>
    <cellStyle name="Normal 6 7 3 3 2 2" xfId="42670" xr:uid="{00000000-0005-0000-0000-000076A30000}"/>
    <cellStyle name="Normal 6 7 3 3 3" xfId="42671" xr:uid="{00000000-0005-0000-0000-000077A30000}"/>
    <cellStyle name="Normal 6 7 3 4" xfId="42672" xr:uid="{00000000-0005-0000-0000-000078A30000}"/>
    <cellStyle name="Normal 6 7 3 4 2" xfId="42673" xr:uid="{00000000-0005-0000-0000-000079A30000}"/>
    <cellStyle name="Normal 6 7 3 4 2 2" xfId="42674" xr:uid="{00000000-0005-0000-0000-00007AA30000}"/>
    <cellStyle name="Normal 6 7 3 4 3" xfId="42675" xr:uid="{00000000-0005-0000-0000-00007BA30000}"/>
    <cellStyle name="Normal 6 7 3 5" xfId="42676" xr:uid="{00000000-0005-0000-0000-00007CA30000}"/>
    <cellStyle name="Normal 6 7 3 5 2" xfId="42677" xr:uid="{00000000-0005-0000-0000-00007DA30000}"/>
    <cellStyle name="Normal 6 7 3 6" xfId="42678" xr:uid="{00000000-0005-0000-0000-00007EA30000}"/>
    <cellStyle name="Normal 6 7 3 6 2" xfId="42679" xr:uid="{00000000-0005-0000-0000-00007FA30000}"/>
    <cellStyle name="Normal 6 7 3 7" xfId="42680" xr:uid="{00000000-0005-0000-0000-000080A30000}"/>
    <cellStyle name="Normal 6 7 4" xfId="42681" xr:uid="{00000000-0005-0000-0000-000081A30000}"/>
    <cellStyle name="Normal 6 7 4 2" xfId="42682" xr:uid="{00000000-0005-0000-0000-000082A30000}"/>
    <cellStyle name="Normal 6 7 4 2 2" xfId="42683" xr:uid="{00000000-0005-0000-0000-000083A30000}"/>
    <cellStyle name="Normal 6 7 4 2 2 2" xfId="42684" xr:uid="{00000000-0005-0000-0000-000084A30000}"/>
    <cellStyle name="Normal 6 7 4 2 3" xfId="42685" xr:uid="{00000000-0005-0000-0000-000085A30000}"/>
    <cellStyle name="Normal 6 7 4 3" xfId="42686" xr:uid="{00000000-0005-0000-0000-000086A30000}"/>
    <cellStyle name="Normal 6 7 4 3 2" xfId="42687" xr:uid="{00000000-0005-0000-0000-000087A30000}"/>
    <cellStyle name="Normal 6 7 4 4" xfId="42688" xr:uid="{00000000-0005-0000-0000-000088A30000}"/>
    <cellStyle name="Normal 6 7 5" xfId="42689" xr:uid="{00000000-0005-0000-0000-000089A30000}"/>
    <cellStyle name="Normal 6 7 5 2" xfId="42690" xr:uid="{00000000-0005-0000-0000-00008AA30000}"/>
    <cellStyle name="Normal 6 7 5 2 2" xfId="42691" xr:uid="{00000000-0005-0000-0000-00008BA30000}"/>
    <cellStyle name="Normal 6 7 5 3" xfId="42692" xr:uid="{00000000-0005-0000-0000-00008CA30000}"/>
    <cellStyle name="Normal 6 7 6" xfId="42693" xr:uid="{00000000-0005-0000-0000-00008DA30000}"/>
    <cellStyle name="Normal 6 7 6 2" xfId="42694" xr:uid="{00000000-0005-0000-0000-00008EA30000}"/>
    <cellStyle name="Normal 6 7 6 2 2" xfId="42695" xr:uid="{00000000-0005-0000-0000-00008FA30000}"/>
    <cellStyle name="Normal 6 7 6 3" xfId="42696" xr:uid="{00000000-0005-0000-0000-000090A30000}"/>
    <cellStyle name="Normal 6 7 7" xfId="42697" xr:uid="{00000000-0005-0000-0000-000091A30000}"/>
    <cellStyle name="Normal 6 7 7 2" xfId="42698" xr:uid="{00000000-0005-0000-0000-000092A30000}"/>
    <cellStyle name="Normal 6 7 7 2 2" xfId="42699" xr:uid="{00000000-0005-0000-0000-000093A30000}"/>
    <cellStyle name="Normal 6 7 7 3" xfId="42700" xr:uid="{00000000-0005-0000-0000-000094A30000}"/>
    <cellStyle name="Normal 6 7 8" xfId="42701" xr:uid="{00000000-0005-0000-0000-000095A30000}"/>
    <cellStyle name="Normal 6 7 8 2" xfId="42702" xr:uid="{00000000-0005-0000-0000-000096A30000}"/>
    <cellStyle name="Normal 6 7 9" xfId="42703" xr:uid="{00000000-0005-0000-0000-000097A30000}"/>
    <cellStyle name="Normal 6 7 9 2" xfId="42704" xr:uid="{00000000-0005-0000-0000-000098A30000}"/>
    <cellStyle name="Normal 6 8" xfId="42705" xr:uid="{00000000-0005-0000-0000-000099A30000}"/>
    <cellStyle name="Normal 6 8 2" xfId="42706" xr:uid="{00000000-0005-0000-0000-00009AA30000}"/>
    <cellStyle name="Normal 6 8 2 2" xfId="42707" xr:uid="{00000000-0005-0000-0000-00009BA30000}"/>
    <cellStyle name="Normal 6 8 2 2 2" xfId="42708" xr:uid="{00000000-0005-0000-0000-00009CA30000}"/>
    <cellStyle name="Normal 6 8 2 2 2 2" xfId="42709" xr:uid="{00000000-0005-0000-0000-00009DA30000}"/>
    <cellStyle name="Normal 6 8 2 2 3" xfId="42710" xr:uid="{00000000-0005-0000-0000-00009EA30000}"/>
    <cellStyle name="Normal 6 8 2 3" xfId="42711" xr:uid="{00000000-0005-0000-0000-00009FA30000}"/>
    <cellStyle name="Normal 6 8 2 3 2" xfId="42712" xr:uid="{00000000-0005-0000-0000-0000A0A30000}"/>
    <cellStyle name="Normal 6 8 2 3 2 2" xfId="42713" xr:uid="{00000000-0005-0000-0000-0000A1A30000}"/>
    <cellStyle name="Normal 6 8 2 3 3" xfId="42714" xr:uid="{00000000-0005-0000-0000-0000A2A30000}"/>
    <cellStyle name="Normal 6 8 2 4" xfId="42715" xr:uid="{00000000-0005-0000-0000-0000A3A30000}"/>
    <cellStyle name="Normal 6 8 2 4 2" xfId="42716" xr:uid="{00000000-0005-0000-0000-0000A4A30000}"/>
    <cellStyle name="Normal 6 8 2 4 2 2" xfId="42717" xr:uid="{00000000-0005-0000-0000-0000A5A30000}"/>
    <cellStyle name="Normal 6 8 2 4 3" xfId="42718" xr:uid="{00000000-0005-0000-0000-0000A6A30000}"/>
    <cellStyle name="Normal 6 8 2 5" xfId="42719" xr:uid="{00000000-0005-0000-0000-0000A7A30000}"/>
    <cellStyle name="Normal 6 8 2 5 2" xfId="42720" xr:uid="{00000000-0005-0000-0000-0000A8A30000}"/>
    <cellStyle name="Normal 6 8 2 6" xfId="42721" xr:uid="{00000000-0005-0000-0000-0000A9A30000}"/>
    <cellStyle name="Normal 6 8 2 6 2" xfId="42722" xr:uid="{00000000-0005-0000-0000-0000AAA30000}"/>
    <cellStyle name="Normal 6 8 2 7" xfId="42723" xr:uid="{00000000-0005-0000-0000-0000ABA30000}"/>
    <cellStyle name="Normal 6 8 3" xfId="42724" xr:uid="{00000000-0005-0000-0000-0000ACA30000}"/>
    <cellStyle name="Normal 6 8 3 2" xfId="42725" xr:uid="{00000000-0005-0000-0000-0000ADA30000}"/>
    <cellStyle name="Normal 6 8 3 2 2" xfId="42726" xr:uid="{00000000-0005-0000-0000-0000AEA30000}"/>
    <cellStyle name="Normal 6 8 3 2 2 2" xfId="42727" xr:uid="{00000000-0005-0000-0000-0000AFA30000}"/>
    <cellStyle name="Normal 6 8 3 2 3" xfId="42728" xr:uid="{00000000-0005-0000-0000-0000B0A30000}"/>
    <cellStyle name="Normal 6 8 3 3" xfId="42729" xr:uid="{00000000-0005-0000-0000-0000B1A30000}"/>
    <cellStyle name="Normal 6 8 3 3 2" xfId="42730" xr:uid="{00000000-0005-0000-0000-0000B2A30000}"/>
    <cellStyle name="Normal 6 8 3 4" xfId="42731" xr:uid="{00000000-0005-0000-0000-0000B3A30000}"/>
    <cellStyle name="Normal 6 8 4" xfId="42732" xr:uid="{00000000-0005-0000-0000-0000B4A30000}"/>
    <cellStyle name="Normal 6 8 4 2" xfId="42733" xr:uid="{00000000-0005-0000-0000-0000B5A30000}"/>
    <cellStyle name="Normal 6 8 4 2 2" xfId="42734" xr:uid="{00000000-0005-0000-0000-0000B6A30000}"/>
    <cellStyle name="Normal 6 8 4 3" xfId="42735" xr:uid="{00000000-0005-0000-0000-0000B7A30000}"/>
    <cellStyle name="Normal 6 8 5" xfId="42736" xr:uid="{00000000-0005-0000-0000-0000B8A30000}"/>
    <cellStyle name="Normal 6 8 5 2" xfId="42737" xr:uid="{00000000-0005-0000-0000-0000B9A30000}"/>
    <cellStyle name="Normal 6 8 5 2 2" xfId="42738" xr:uid="{00000000-0005-0000-0000-0000BAA30000}"/>
    <cellStyle name="Normal 6 8 5 3" xfId="42739" xr:uid="{00000000-0005-0000-0000-0000BBA30000}"/>
    <cellStyle name="Normal 6 8 6" xfId="42740" xr:uid="{00000000-0005-0000-0000-0000BCA30000}"/>
    <cellStyle name="Normal 6 8 6 2" xfId="42741" xr:uid="{00000000-0005-0000-0000-0000BDA30000}"/>
    <cellStyle name="Normal 6 8 6 2 2" xfId="42742" xr:uid="{00000000-0005-0000-0000-0000BEA30000}"/>
    <cellStyle name="Normal 6 8 6 3" xfId="42743" xr:uid="{00000000-0005-0000-0000-0000BFA30000}"/>
    <cellStyle name="Normal 6 8 7" xfId="42744" xr:uid="{00000000-0005-0000-0000-0000C0A30000}"/>
    <cellStyle name="Normal 6 8 7 2" xfId="42745" xr:uid="{00000000-0005-0000-0000-0000C1A30000}"/>
    <cellStyle name="Normal 6 8 8" xfId="42746" xr:uid="{00000000-0005-0000-0000-0000C2A30000}"/>
    <cellStyle name="Normal 6 8 8 2" xfId="42747" xr:uid="{00000000-0005-0000-0000-0000C3A30000}"/>
    <cellStyle name="Normal 6 8 9" xfId="42748" xr:uid="{00000000-0005-0000-0000-0000C4A30000}"/>
    <cellStyle name="Normal 6 9" xfId="42749" xr:uid="{00000000-0005-0000-0000-0000C5A30000}"/>
    <cellStyle name="Normal 6 9 2" xfId="42750" xr:uid="{00000000-0005-0000-0000-0000C6A30000}"/>
    <cellStyle name="Normal 6 9 2 2" xfId="42751" xr:uid="{00000000-0005-0000-0000-0000C7A30000}"/>
    <cellStyle name="Normal 6 9 2 2 2" xfId="42752" xr:uid="{00000000-0005-0000-0000-0000C8A30000}"/>
    <cellStyle name="Normal 6 9 2 3" xfId="42753" xr:uid="{00000000-0005-0000-0000-0000C9A30000}"/>
    <cellStyle name="Normal 6 9 3" xfId="42754" xr:uid="{00000000-0005-0000-0000-0000CAA30000}"/>
    <cellStyle name="Normal 6 9 3 2" xfId="42755" xr:uid="{00000000-0005-0000-0000-0000CBA30000}"/>
    <cellStyle name="Normal 6 9 3 2 2" xfId="42756" xr:uid="{00000000-0005-0000-0000-0000CCA30000}"/>
    <cellStyle name="Normal 6 9 3 3" xfId="42757" xr:uid="{00000000-0005-0000-0000-0000CDA30000}"/>
    <cellStyle name="Normal 6 9 4" xfId="42758" xr:uid="{00000000-0005-0000-0000-0000CEA30000}"/>
    <cellStyle name="Normal 6 9 4 2" xfId="42759" xr:uid="{00000000-0005-0000-0000-0000CFA30000}"/>
    <cellStyle name="Normal 6 9 4 2 2" xfId="42760" xr:uid="{00000000-0005-0000-0000-0000D0A30000}"/>
    <cellStyle name="Normal 6 9 4 3" xfId="42761" xr:uid="{00000000-0005-0000-0000-0000D1A30000}"/>
    <cellStyle name="Normal 6 9 5" xfId="42762" xr:uid="{00000000-0005-0000-0000-0000D2A30000}"/>
    <cellStyle name="Normal 6 9 5 2" xfId="42763" xr:uid="{00000000-0005-0000-0000-0000D3A30000}"/>
    <cellStyle name="Normal 6 9 6" xfId="42764" xr:uid="{00000000-0005-0000-0000-0000D4A30000}"/>
    <cellStyle name="Normal 6 9 6 2" xfId="42765" xr:uid="{00000000-0005-0000-0000-0000D5A30000}"/>
    <cellStyle name="Normal 6 9 7" xfId="42766" xr:uid="{00000000-0005-0000-0000-0000D6A30000}"/>
    <cellStyle name="Normal 7" xfId="1784" xr:uid="{00000000-0005-0000-0000-0000D7A30000}"/>
    <cellStyle name="Normal 7 10" xfId="42768" xr:uid="{00000000-0005-0000-0000-0000D8A30000}"/>
    <cellStyle name="Normal 7 10 2" xfId="42769" xr:uid="{00000000-0005-0000-0000-0000D9A30000}"/>
    <cellStyle name="Normal 7 10 2 2" xfId="42770" xr:uid="{00000000-0005-0000-0000-0000DAA30000}"/>
    <cellStyle name="Normal 7 10 3" xfId="42771" xr:uid="{00000000-0005-0000-0000-0000DBA30000}"/>
    <cellStyle name="Normal 7 11" xfId="42772" xr:uid="{00000000-0005-0000-0000-0000DCA30000}"/>
    <cellStyle name="Normal 7 11 2" xfId="42773" xr:uid="{00000000-0005-0000-0000-0000DDA30000}"/>
    <cellStyle name="Normal 7 11 2 2" xfId="42774" xr:uid="{00000000-0005-0000-0000-0000DEA30000}"/>
    <cellStyle name="Normal 7 11 3" xfId="42775" xr:uid="{00000000-0005-0000-0000-0000DFA30000}"/>
    <cellStyle name="Normal 7 12" xfId="42776" xr:uid="{00000000-0005-0000-0000-0000E0A30000}"/>
    <cellStyle name="Normal 7 12 2" xfId="42777" xr:uid="{00000000-0005-0000-0000-0000E1A30000}"/>
    <cellStyle name="Normal 7 13" xfId="42778" xr:uid="{00000000-0005-0000-0000-0000E2A30000}"/>
    <cellStyle name="Normal 7 13 2" xfId="42779" xr:uid="{00000000-0005-0000-0000-0000E3A30000}"/>
    <cellStyle name="Normal 7 14" xfId="42780" xr:uid="{00000000-0005-0000-0000-0000E4A30000}"/>
    <cellStyle name="Normal 7 15" xfId="42781" xr:uid="{00000000-0005-0000-0000-0000E5A30000}"/>
    <cellStyle name="Normal 7 16" xfId="42767" xr:uid="{00000000-0005-0000-0000-0000E6A30000}"/>
    <cellStyle name="Normal 7 2" xfId="1785" xr:uid="{00000000-0005-0000-0000-0000E7A30000}"/>
    <cellStyle name="Normal 7 2 2" xfId="42782" xr:uid="{00000000-0005-0000-0000-0000E8A30000}"/>
    <cellStyle name="Normal 7 3" xfId="1786" xr:uid="{00000000-0005-0000-0000-0000E9A30000}"/>
    <cellStyle name="Normal 7 3 10" xfId="42784" xr:uid="{00000000-0005-0000-0000-0000EAA30000}"/>
    <cellStyle name="Normal 7 3 10 2" xfId="42785" xr:uid="{00000000-0005-0000-0000-0000EBA30000}"/>
    <cellStyle name="Normal 7 3 11" xfId="42786" xr:uid="{00000000-0005-0000-0000-0000ECA30000}"/>
    <cellStyle name="Normal 7 3 12" xfId="42783" xr:uid="{00000000-0005-0000-0000-0000EDA30000}"/>
    <cellStyle name="Normal 7 3 2" xfId="42787" xr:uid="{00000000-0005-0000-0000-0000EEA30000}"/>
    <cellStyle name="Normal 7 3 2 10" xfId="42788" xr:uid="{00000000-0005-0000-0000-0000EFA30000}"/>
    <cellStyle name="Normal 7 3 2 2" xfId="42789" xr:uid="{00000000-0005-0000-0000-0000F0A30000}"/>
    <cellStyle name="Normal 7 3 2 2 2" xfId="42790" xr:uid="{00000000-0005-0000-0000-0000F1A30000}"/>
    <cellStyle name="Normal 7 3 2 2 2 2" xfId="42791" xr:uid="{00000000-0005-0000-0000-0000F2A30000}"/>
    <cellStyle name="Normal 7 3 2 2 2 2 2" xfId="42792" xr:uid="{00000000-0005-0000-0000-0000F3A30000}"/>
    <cellStyle name="Normal 7 3 2 2 2 2 2 2" xfId="42793" xr:uid="{00000000-0005-0000-0000-0000F4A30000}"/>
    <cellStyle name="Normal 7 3 2 2 2 2 3" xfId="42794" xr:uid="{00000000-0005-0000-0000-0000F5A30000}"/>
    <cellStyle name="Normal 7 3 2 2 2 3" xfId="42795" xr:uid="{00000000-0005-0000-0000-0000F6A30000}"/>
    <cellStyle name="Normal 7 3 2 2 2 3 2" xfId="42796" xr:uid="{00000000-0005-0000-0000-0000F7A30000}"/>
    <cellStyle name="Normal 7 3 2 2 2 3 2 2" xfId="42797" xr:uid="{00000000-0005-0000-0000-0000F8A30000}"/>
    <cellStyle name="Normal 7 3 2 2 2 3 3" xfId="42798" xr:uid="{00000000-0005-0000-0000-0000F9A30000}"/>
    <cellStyle name="Normal 7 3 2 2 2 4" xfId="42799" xr:uid="{00000000-0005-0000-0000-0000FAA30000}"/>
    <cellStyle name="Normal 7 3 2 2 2 4 2" xfId="42800" xr:uid="{00000000-0005-0000-0000-0000FBA30000}"/>
    <cellStyle name="Normal 7 3 2 2 2 4 2 2" xfId="42801" xr:uid="{00000000-0005-0000-0000-0000FCA30000}"/>
    <cellStyle name="Normal 7 3 2 2 2 4 3" xfId="42802" xr:uid="{00000000-0005-0000-0000-0000FDA30000}"/>
    <cellStyle name="Normal 7 3 2 2 2 5" xfId="42803" xr:uid="{00000000-0005-0000-0000-0000FEA30000}"/>
    <cellStyle name="Normal 7 3 2 2 2 5 2" xfId="42804" xr:uid="{00000000-0005-0000-0000-0000FFA30000}"/>
    <cellStyle name="Normal 7 3 2 2 2 6" xfId="42805" xr:uid="{00000000-0005-0000-0000-000000A40000}"/>
    <cellStyle name="Normal 7 3 2 2 2 6 2" xfId="42806" xr:uid="{00000000-0005-0000-0000-000001A40000}"/>
    <cellStyle name="Normal 7 3 2 2 2 7" xfId="42807" xr:uid="{00000000-0005-0000-0000-000002A40000}"/>
    <cellStyle name="Normal 7 3 2 2 3" xfId="42808" xr:uid="{00000000-0005-0000-0000-000003A40000}"/>
    <cellStyle name="Normal 7 3 2 2 3 2" xfId="42809" xr:uid="{00000000-0005-0000-0000-000004A40000}"/>
    <cellStyle name="Normal 7 3 2 2 3 2 2" xfId="42810" xr:uid="{00000000-0005-0000-0000-000005A40000}"/>
    <cellStyle name="Normal 7 3 2 2 3 2 2 2" xfId="42811" xr:uid="{00000000-0005-0000-0000-000006A40000}"/>
    <cellStyle name="Normal 7 3 2 2 3 2 3" xfId="42812" xr:uid="{00000000-0005-0000-0000-000007A40000}"/>
    <cellStyle name="Normal 7 3 2 2 3 3" xfId="42813" xr:uid="{00000000-0005-0000-0000-000008A40000}"/>
    <cellStyle name="Normal 7 3 2 2 3 3 2" xfId="42814" xr:uid="{00000000-0005-0000-0000-000009A40000}"/>
    <cellStyle name="Normal 7 3 2 2 3 4" xfId="42815" xr:uid="{00000000-0005-0000-0000-00000AA40000}"/>
    <cellStyle name="Normal 7 3 2 2 4" xfId="42816" xr:uid="{00000000-0005-0000-0000-00000BA40000}"/>
    <cellStyle name="Normal 7 3 2 2 4 2" xfId="42817" xr:uid="{00000000-0005-0000-0000-00000CA40000}"/>
    <cellStyle name="Normal 7 3 2 2 4 2 2" xfId="42818" xr:uid="{00000000-0005-0000-0000-00000DA40000}"/>
    <cellStyle name="Normal 7 3 2 2 4 3" xfId="42819" xr:uid="{00000000-0005-0000-0000-00000EA40000}"/>
    <cellStyle name="Normal 7 3 2 2 5" xfId="42820" xr:uid="{00000000-0005-0000-0000-00000FA40000}"/>
    <cellStyle name="Normal 7 3 2 2 5 2" xfId="42821" xr:uid="{00000000-0005-0000-0000-000010A40000}"/>
    <cellStyle name="Normal 7 3 2 2 5 2 2" xfId="42822" xr:uid="{00000000-0005-0000-0000-000011A40000}"/>
    <cellStyle name="Normal 7 3 2 2 5 3" xfId="42823" xr:uid="{00000000-0005-0000-0000-000012A40000}"/>
    <cellStyle name="Normal 7 3 2 2 6" xfId="42824" xr:uid="{00000000-0005-0000-0000-000013A40000}"/>
    <cellStyle name="Normal 7 3 2 2 6 2" xfId="42825" xr:uid="{00000000-0005-0000-0000-000014A40000}"/>
    <cellStyle name="Normal 7 3 2 2 6 2 2" xfId="42826" xr:uid="{00000000-0005-0000-0000-000015A40000}"/>
    <cellStyle name="Normal 7 3 2 2 6 3" xfId="42827" xr:uid="{00000000-0005-0000-0000-000016A40000}"/>
    <cellStyle name="Normal 7 3 2 2 7" xfId="42828" xr:uid="{00000000-0005-0000-0000-000017A40000}"/>
    <cellStyle name="Normal 7 3 2 2 7 2" xfId="42829" xr:uid="{00000000-0005-0000-0000-000018A40000}"/>
    <cellStyle name="Normal 7 3 2 2 8" xfId="42830" xr:uid="{00000000-0005-0000-0000-000019A40000}"/>
    <cellStyle name="Normal 7 3 2 2 8 2" xfId="42831" xr:uid="{00000000-0005-0000-0000-00001AA40000}"/>
    <cellStyle name="Normal 7 3 2 2 9" xfId="42832" xr:uid="{00000000-0005-0000-0000-00001BA40000}"/>
    <cellStyle name="Normal 7 3 2 3" xfId="42833" xr:uid="{00000000-0005-0000-0000-00001CA40000}"/>
    <cellStyle name="Normal 7 3 2 3 2" xfId="42834" xr:uid="{00000000-0005-0000-0000-00001DA40000}"/>
    <cellStyle name="Normal 7 3 2 3 2 2" xfId="42835" xr:uid="{00000000-0005-0000-0000-00001EA40000}"/>
    <cellStyle name="Normal 7 3 2 3 2 2 2" xfId="42836" xr:uid="{00000000-0005-0000-0000-00001FA40000}"/>
    <cellStyle name="Normal 7 3 2 3 2 3" xfId="42837" xr:uid="{00000000-0005-0000-0000-000020A40000}"/>
    <cellStyle name="Normal 7 3 2 3 3" xfId="42838" xr:uid="{00000000-0005-0000-0000-000021A40000}"/>
    <cellStyle name="Normal 7 3 2 3 3 2" xfId="42839" xr:uid="{00000000-0005-0000-0000-000022A40000}"/>
    <cellStyle name="Normal 7 3 2 3 3 2 2" xfId="42840" xr:uid="{00000000-0005-0000-0000-000023A40000}"/>
    <cellStyle name="Normal 7 3 2 3 3 3" xfId="42841" xr:uid="{00000000-0005-0000-0000-000024A40000}"/>
    <cellStyle name="Normal 7 3 2 3 4" xfId="42842" xr:uid="{00000000-0005-0000-0000-000025A40000}"/>
    <cellStyle name="Normal 7 3 2 3 4 2" xfId="42843" xr:uid="{00000000-0005-0000-0000-000026A40000}"/>
    <cellStyle name="Normal 7 3 2 3 4 2 2" xfId="42844" xr:uid="{00000000-0005-0000-0000-000027A40000}"/>
    <cellStyle name="Normal 7 3 2 3 4 3" xfId="42845" xr:uid="{00000000-0005-0000-0000-000028A40000}"/>
    <cellStyle name="Normal 7 3 2 3 5" xfId="42846" xr:uid="{00000000-0005-0000-0000-000029A40000}"/>
    <cellStyle name="Normal 7 3 2 3 5 2" xfId="42847" xr:uid="{00000000-0005-0000-0000-00002AA40000}"/>
    <cellStyle name="Normal 7 3 2 3 6" xfId="42848" xr:uid="{00000000-0005-0000-0000-00002BA40000}"/>
    <cellStyle name="Normal 7 3 2 3 6 2" xfId="42849" xr:uid="{00000000-0005-0000-0000-00002CA40000}"/>
    <cellStyle name="Normal 7 3 2 3 7" xfId="42850" xr:uid="{00000000-0005-0000-0000-00002DA40000}"/>
    <cellStyle name="Normal 7 3 2 4" xfId="42851" xr:uid="{00000000-0005-0000-0000-00002EA40000}"/>
    <cellStyle name="Normal 7 3 2 4 2" xfId="42852" xr:uid="{00000000-0005-0000-0000-00002FA40000}"/>
    <cellStyle name="Normal 7 3 2 4 2 2" xfId="42853" xr:uid="{00000000-0005-0000-0000-000030A40000}"/>
    <cellStyle name="Normal 7 3 2 4 2 2 2" xfId="42854" xr:uid="{00000000-0005-0000-0000-000031A40000}"/>
    <cellStyle name="Normal 7 3 2 4 2 3" xfId="42855" xr:uid="{00000000-0005-0000-0000-000032A40000}"/>
    <cellStyle name="Normal 7 3 2 4 3" xfId="42856" xr:uid="{00000000-0005-0000-0000-000033A40000}"/>
    <cellStyle name="Normal 7 3 2 4 3 2" xfId="42857" xr:uid="{00000000-0005-0000-0000-000034A40000}"/>
    <cellStyle name="Normal 7 3 2 4 4" xfId="42858" xr:uid="{00000000-0005-0000-0000-000035A40000}"/>
    <cellStyle name="Normal 7 3 2 5" xfId="42859" xr:uid="{00000000-0005-0000-0000-000036A40000}"/>
    <cellStyle name="Normal 7 3 2 5 2" xfId="42860" xr:uid="{00000000-0005-0000-0000-000037A40000}"/>
    <cellStyle name="Normal 7 3 2 5 2 2" xfId="42861" xr:uid="{00000000-0005-0000-0000-000038A40000}"/>
    <cellStyle name="Normal 7 3 2 5 3" xfId="42862" xr:uid="{00000000-0005-0000-0000-000039A40000}"/>
    <cellStyle name="Normal 7 3 2 6" xfId="42863" xr:uid="{00000000-0005-0000-0000-00003AA40000}"/>
    <cellStyle name="Normal 7 3 2 6 2" xfId="42864" xr:uid="{00000000-0005-0000-0000-00003BA40000}"/>
    <cellStyle name="Normal 7 3 2 6 2 2" xfId="42865" xr:uid="{00000000-0005-0000-0000-00003CA40000}"/>
    <cellStyle name="Normal 7 3 2 6 3" xfId="42866" xr:uid="{00000000-0005-0000-0000-00003DA40000}"/>
    <cellStyle name="Normal 7 3 2 7" xfId="42867" xr:uid="{00000000-0005-0000-0000-00003EA40000}"/>
    <cellStyle name="Normal 7 3 2 7 2" xfId="42868" xr:uid="{00000000-0005-0000-0000-00003FA40000}"/>
    <cellStyle name="Normal 7 3 2 7 2 2" xfId="42869" xr:uid="{00000000-0005-0000-0000-000040A40000}"/>
    <cellStyle name="Normal 7 3 2 7 3" xfId="42870" xr:uid="{00000000-0005-0000-0000-000041A40000}"/>
    <cellStyle name="Normal 7 3 2 8" xfId="42871" xr:uid="{00000000-0005-0000-0000-000042A40000}"/>
    <cellStyle name="Normal 7 3 2 8 2" xfId="42872" xr:uid="{00000000-0005-0000-0000-000043A40000}"/>
    <cellStyle name="Normal 7 3 2 9" xfId="42873" xr:uid="{00000000-0005-0000-0000-000044A40000}"/>
    <cellStyle name="Normal 7 3 2 9 2" xfId="42874" xr:uid="{00000000-0005-0000-0000-000045A40000}"/>
    <cellStyle name="Normal 7 3 3" xfId="42875" xr:uid="{00000000-0005-0000-0000-000046A40000}"/>
    <cellStyle name="Normal 7 3 3 2" xfId="42876" xr:uid="{00000000-0005-0000-0000-000047A40000}"/>
    <cellStyle name="Normal 7 3 3 2 2" xfId="42877" xr:uid="{00000000-0005-0000-0000-000048A40000}"/>
    <cellStyle name="Normal 7 3 3 2 2 2" xfId="42878" xr:uid="{00000000-0005-0000-0000-000049A40000}"/>
    <cellStyle name="Normal 7 3 3 2 2 2 2" xfId="42879" xr:uid="{00000000-0005-0000-0000-00004AA40000}"/>
    <cellStyle name="Normal 7 3 3 2 2 3" xfId="42880" xr:uid="{00000000-0005-0000-0000-00004BA40000}"/>
    <cellStyle name="Normal 7 3 3 2 3" xfId="42881" xr:uid="{00000000-0005-0000-0000-00004CA40000}"/>
    <cellStyle name="Normal 7 3 3 2 3 2" xfId="42882" xr:uid="{00000000-0005-0000-0000-00004DA40000}"/>
    <cellStyle name="Normal 7 3 3 2 3 2 2" xfId="42883" xr:uid="{00000000-0005-0000-0000-00004EA40000}"/>
    <cellStyle name="Normal 7 3 3 2 3 3" xfId="42884" xr:uid="{00000000-0005-0000-0000-00004FA40000}"/>
    <cellStyle name="Normal 7 3 3 2 4" xfId="42885" xr:uid="{00000000-0005-0000-0000-000050A40000}"/>
    <cellStyle name="Normal 7 3 3 2 4 2" xfId="42886" xr:uid="{00000000-0005-0000-0000-000051A40000}"/>
    <cellStyle name="Normal 7 3 3 2 4 2 2" xfId="42887" xr:uid="{00000000-0005-0000-0000-000052A40000}"/>
    <cellStyle name="Normal 7 3 3 2 4 3" xfId="42888" xr:uid="{00000000-0005-0000-0000-000053A40000}"/>
    <cellStyle name="Normal 7 3 3 2 5" xfId="42889" xr:uid="{00000000-0005-0000-0000-000054A40000}"/>
    <cellStyle name="Normal 7 3 3 2 5 2" xfId="42890" xr:uid="{00000000-0005-0000-0000-000055A40000}"/>
    <cellStyle name="Normal 7 3 3 2 6" xfId="42891" xr:uid="{00000000-0005-0000-0000-000056A40000}"/>
    <cellStyle name="Normal 7 3 3 2 6 2" xfId="42892" xr:uid="{00000000-0005-0000-0000-000057A40000}"/>
    <cellStyle name="Normal 7 3 3 2 7" xfId="42893" xr:uid="{00000000-0005-0000-0000-000058A40000}"/>
    <cellStyle name="Normal 7 3 3 3" xfId="42894" xr:uid="{00000000-0005-0000-0000-000059A40000}"/>
    <cellStyle name="Normal 7 3 3 3 2" xfId="42895" xr:uid="{00000000-0005-0000-0000-00005AA40000}"/>
    <cellStyle name="Normal 7 3 3 3 2 2" xfId="42896" xr:uid="{00000000-0005-0000-0000-00005BA40000}"/>
    <cellStyle name="Normal 7 3 3 3 2 2 2" xfId="42897" xr:uid="{00000000-0005-0000-0000-00005CA40000}"/>
    <cellStyle name="Normal 7 3 3 3 2 3" xfId="42898" xr:uid="{00000000-0005-0000-0000-00005DA40000}"/>
    <cellStyle name="Normal 7 3 3 3 3" xfId="42899" xr:uid="{00000000-0005-0000-0000-00005EA40000}"/>
    <cellStyle name="Normal 7 3 3 3 3 2" xfId="42900" xr:uid="{00000000-0005-0000-0000-00005FA40000}"/>
    <cellStyle name="Normal 7 3 3 3 4" xfId="42901" xr:uid="{00000000-0005-0000-0000-000060A40000}"/>
    <cellStyle name="Normal 7 3 3 4" xfId="42902" xr:uid="{00000000-0005-0000-0000-000061A40000}"/>
    <cellStyle name="Normal 7 3 3 4 2" xfId="42903" xr:uid="{00000000-0005-0000-0000-000062A40000}"/>
    <cellStyle name="Normal 7 3 3 4 2 2" xfId="42904" xr:uid="{00000000-0005-0000-0000-000063A40000}"/>
    <cellStyle name="Normal 7 3 3 4 3" xfId="42905" xr:uid="{00000000-0005-0000-0000-000064A40000}"/>
    <cellStyle name="Normal 7 3 3 5" xfId="42906" xr:uid="{00000000-0005-0000-0000-000065A40000}"/>
    <cellStyle name="Normal 7 3 3 5 2" xfId="42907" xr:uid="{00000000-0005-0000-0000-000066A40000}"/>
    <cellStyle name="Normal 7 3 3 5 2 2" xfId="42908" xr:uid="{00000000-0005-0000-0000-000067A40000}"/>
    <cellStyle name="Normal 7 3 3 5 3" xfId="42909" xr:uid="{00000000-0005-0000-0000-000068A40000}"/>
    <cellStyle name="Normal 7 3 3 6" xfId="42910" xr:uid="{00000000-0005-0000-0000-000069A40000}"/>
    <cellStyle name="Normal 7 3 3 6 2" xfId="42911" xr:uid="{00000000-0005-0000-0000-00006AA40000}"/>
    <cellStyle name="Normal 7 3 3 6 2 2" xfId="42912" xr:uid="{00000000-0005-0000-0000-00006BA40000}"/>
    <cellStyle name="Normal 7 3 3 6 3" xfId="42913" xr:uid="{00000000-0005-0000-0000-00006CA40000}"/>
    <cellStyle name="Normal 7 3 3 7" xfId="42914" xr:uid="{00000000-0005-0000-0000-00006DA40000}"/>
    <cellStyle name="Normal 7 3 3 7 2" xfId="42915" xr:uid="{00000000-0005-0000-0000-00006EA40000}"/>
    <cellStyle name="Normal 7 3 3 8" xfId="42916" xr:uid="{00000000-0005-0000-0000-00006FA40000}"/>
    <cellStyle name="Normal 7 3 3 8 2" xfId="42917" xr:uid="{00000000-0005-0000-0000-000070A40000}"/>
    <cellStyle name="Normal 7 3 3 9" xfId="42918" xr:uid="{00000000-0005-0000-0000-000071A40000}"/>
    <cellStyle name="Normal 7 3 4" xfId="42919" xr:uid="{00000000-0005-0000-0000-000072A40000}"/>
    <cellStyle name="Normal 7 3 4 2" xfId="42920" xr:uid="{00000000-0005-0000-0000-000073A40000}"/>
    <cellStyle name="Normal 7 3 4 2 2" xfId="42921" xr:uid="{00000000-0005-0000-0000-000074A40000}"/>
    <cellStyle name="Normal 7 3 4 2 2 2" xfId="42922" xr:uid="{00000000-0005-0000-0000-000075A40000}"/>
    <cellStyle name="Normal 7 3 4 2 3" xfId="42923" xr:uid="{00000000-0005-0000-0000-000076A40000}"/>
    <cellStyle name="Normal 7 3 4 3" xfId="42924" xr:uid="{00000000-0005-0000-0000-000077A40000}"/>
    <cellStyle name="Normal 7 3 4 3 2" xfId="42925" xr:uid="{00000000-0005-0000-0000-000078A40000}"/>
    <cellStyle name="Normal 7 3 4 3 2 2" xfId="42926" xr:uid="{00000000-0005-0000-0000-000079A40000}"/>
    <cellStyle name="Normal 7 3 4 3 3" xfId="42927" xr:uid="{00000000-0005-0000-0000-00007AA40000}"/>
    <cellStyle name="Normal 7 3 4 4" xfId="42928" xr:uid="{00000000-0005-0000-0000-00007BA40000}"/>
    <cellStyle name="Normal 7 3 4 4 2" xfId="42929" xr:uid="{00000000-0005-0000-0000-00007CA40000}"/>
    <cellStyle name="Normal 7 3 4 4 2 2" xfId="42930" xr:uid="{00000000-0005-0000-0000-00007DA40000}"/>
    <cellStyle name="Normal 7 3 4 4 3" xfId="42931" xr:uid="{00000000-0005-0000-0000-00007EA40000}"/>
    <cellStyle name="Normal 7 3 4 5" xfId="42932" xr:uid="{00000000-0005-0000-0000-00007FA40000}"/>
    <cellStyle name="Normal 7 3 4 5 2" xfId="42933" xr:uid="{00000000-0005-0000-0000-000080A40000}"/>
    <cellStyle name="Normal 7 3 4 6" xfId="42934" xr:uid="{00000000-0005-0000-0000-000081A40000}"/>
    <cellStyle name="Normal 7 3 4 6 2" xfId="42935" xr:uid="{00000000-0005-0000-0000-000082A40000}"/>
    <cellStyle name="Normal 7 3 4 7" xfId="42936" xr:uid="{00000000-0005-0000-0000-000083A40000}"/>
    <cellStyle name="Normal 7 3 5" xfId="42937" xr:uid="{00000000-0005-0000-0000-000084A40000}"/>
    <cellStyle name="Normal 7 3 5 2" xfId="42938" xr:uid="{00000000-0005-0000-0000-000085A40000}"/>
    <cellStyle name="Normal 7 3 5 2 2" xfId="42939" xr:uid="{00000000-0005-0000-0000-000086A40000}"/>
    <cellStyle name="Normal 7 3 5 2 2 2" xfId="42940" xr:uid="{00000000-0005-0000-0000-000087A40000}"/>
    <cellStyle name="Normal 7 3 5 2 3" xfId="42941" xr:uid="{00000000-0005-0000-0000-000088A40000}"/>
    <cellStyle name="Normal 7 3 5 3" xfId="42942" xr:uid="{00000000-0005-0000-0000-000089A40000}"/>
    <cellStyle name="Normal 7 3 5 3 2" xfId="42943" xr:uid="{00000000-0005-0000-0000-00008AA40000}"/>
    <cellStyle name="Normal 7 3 5 4" xfId="42944" xr:uid="{00000000-0005-0000-0000-00008BA40000}"/>
    <cellStyle name="Normal 7 3 6" xfId="42945" xr:uid="{00000000-0005-0000-0000-00008CA40000}"/>
    <cellStyle name="Normal 7 3 6 2" xfId="42946" xr:uid="{00000000-0005-0000-0000-00008DA40000}"/>
    <cellStyle name="Normal 7 3 6 2 2" xfId="42947" xr:uid="{00000000-0005-0000-0000-00008EA40000}"/>
    <cellStyle name="Normal 7 3 6 3" xfId="42948" xr:uid="{00000000-0005-0000-0000-00008FA40000}"/>
    <cellStyle name="Normal 7 3 7" xfId="42949" xr:uid="{00000000-0005-0000-0000-000090A40000}"/>
    <cellStyle name="Normal 7 3 7 2" xfId="42950" xr:uid="{00000000-0005-0000-0000-000091A40000}"/>
    <cellStyle name="Normal 7 3 7 2 2" xfId="42951" xr:uid="{00000000-0005-0000-0000-000092A40000}"/>
    <cellStyle name="Normal 7 3 7 3" xfId="42952" xr:uid="{00000000-0005-0000-0000-000093A40000}"/>
    <cellStyle name="Normal 7 3 8" xfId="42953" xr:uid="{00000000-0005-0000-0000-000094A40000}"/>
    <cellStyle name="Normal 7 3 8 2" xfId="42954" xr:uid="{00000000-0005-0000-0000-000095A40000}"/>
    <cellStyle name="Normal 7 3 8 2 2" xfId="42955" xr:uid="{00000000-0005-0000-0000-000096A40000}"/>
    <cellStyle name="Normal 7 3 8 3" xfId="42956" xr:uid="{00000000-0005-0000-0000-000097A40000}"/>
    <cellStyle name="Normal 7 3 9" xfId="42957" xr:uid="{00000000-0005-0000-0000-000098A40000}"/>
    <cellStyle name="Normal 7 3 9 2" xfId="42958" xr:uid="{00000000-0005-0000-0000-000099A40000}"/>
    <cellStyle name="Normal 7 4" xfId="1787" xr:uid="{00000000-0005-0000-0000-00009AA40000}"/>
    <cellStyle name="Normal 7 4 10" xfId="42959" xr:uid="{00000000-0005-0000-0000-00009BA40000}"/>
    <cellStyle name="Normal 7 4 10 2" xfId="42960" xr:uid="{00000000-0005-0000-0000-00009CA40000}"/>
    <cellStyle name="Normal 7 4 11" xfId="42961" xr:uid="{00000000-0005-0000-0000-00009DA40000}"/>
    <cellStyle name="Normal 7 4 2" xfId="42962" xr:uid="{00000000-0005-0000-0000-00009EA40000}"/>
    <cellStyle name="Normal 7 4 2 10" xfId="42963" xr:uid="{00000000-0005-0000-0000-00009FA40000}"/>
    <cellStyle name="Normal 7 4 2 2" xfId="42964" xr:uid="{00000000-0005-0000-0000-0000A0A40000}"/>
    <cellStyle name="Normal 7 4 2 2 2" xfId="42965" xr:uid="{00000000-0005-0000-0000-0000A1A40000}"/>
    <cellStyle name="Normal 7 4 2 2 2 2" xfId="42966" xr:uid="{00000000-0005-0000-0000-0000A2A40000}"/>
    <cellStyle name="Normal 7 4 2 2 2 2 2" xfId="42967" xr:uid="{00000000-0005-0000-0000-0000A3A40000}"/>
    <cellStyle name="Normal 7 4 2 2 2 2 2 2" xfId="42968" xr:uid="{00000000-0005-0000-0000-0000A4A40000}"/>
    <cellStyle name="Normal 7 4 2 2 2 2 3" xfId="42969" xr:uid="{00000000-0005-0000-0000-0000A5A40000}"/>
    <cellStyle name="Normal 7 4 2 2 2 3" xfId="42970" xr:uid="{00000000-0005-0000-0000-0000A6A40000}"/>
    <cellStyle name="Normal 7 4 2 2 2 3 2" xfId="42971" xr:uid="{00000000-0005-0000-0000-0000A7A40000}"/>
    <cellStyle name="Normal 7 4 2 2 2 3 2 2" xfId="42972" xr:uid="{00000000-0005-0000-0000-0000A8A40000}"/>
    <cellStyle name="Normal 7 4 2 2 2 3 3" xfId="42973" xr:uid="{00000000-0005-0000-0000-0000A9A40000}"/>
    <cellStyle name="Normal 7 4 2 2 2 4" xfId="42974" xr:uid="{00000000-0005-0000-0000-0000AAA40000}"/>
    <cellStyle name="Normal 7 4 2 2 2 4 2" xfId="42975" xr:uid="{00000000-0005-0000-0000-0000ABA40000}"/>
    <cellStyle name="Normal 7 4 2 2 2 4 2 2" xfId="42976" xr:uid="{00000000-0005-0000-0000-0000ACA40000}"/>
    <cellStyle name="Normal 7 4 2 2 2 4 3" xfId="42977" xr:uid="{00000000-0005-0000-0000-0000ADA40000}"/>
    <cellStyle name="Normal 7 4 2 2 2 5" xfId="42978" xr:uid="{00000000-0005-0000-0000-0000AEA40000}"/>
    <cellStyle name="Normal 7 4 2 2 2 5 2" xfId="42979" xr:uid="{00000000-0005-0000-0000-0000AFA40000}"/>
    <cellStyle name="Normal 7 4 2 2 2 6" xfId="42980" xr:uid="{00000000-0005-0000-0000-0000B0A40000}"/>
    <cellStyle name="Normal 7 4 2 2 2 6 2" xfId="42981" xr:uid="{00000000-0005-0000-0000-0000B1A40000}"/>
    <cellStyle name="Normal 7 4 2 2 2 7" xfId="42982" xr:uid="{00000000-0005-0000-0000-0000B2A40000}"/>
    <cellStyle name="Normal 7 4 2 2 3" xfId="42983" xr:uid="{00000000-0005-0000-0000-0000B3A40000}"/>
    <cellStyle name="Normal 7 4 2 2 3 2" xfId="42984" xr:uid="{00000000-0005-0000-0000-0000B4A40000}"/>
    <cellStyle name="Normal 7 4 2 2 3 2 2" xfId="42985" xr:uid="{00000000-0005-0000-0000-0000B5A40000}"/>
    <cellStyle name="Normal 7 4 2 2 3 2 2 2" xfId="42986" xr:uid="{00000000-0005-0000-0000-0000B6A40000}"/>
    <cellStyle name="Normal 7 4 2 2 3 2 3" xfId="42987" xr:uid="{00000000-0005-0000-0000-0000B7A40000}"/>
    <cellStyle name="Normal 7 4 2 2 3 3" xfId="42988" xr:uid="{00000000-0005-0000-0000-0000B8A40000}"/>
    <cellStyle name="Normal 7 4 2 2 3 3 2" xfId="42989" xr:uid="{00000000-0005-0000-0000-0000B9A40000}"/>
    <cellStyle name="Normal 7 4 2 2 3 4" xfId="42990" xr:uid="{00000000-0005-0000-0000-0000BAA40000}"/>
    <cellStyle name="Normal 7 4 2 2 4" xfId="42991" xr:uid="{00000000-0005-0000-0000-0000BBA40000}"/>
    <cellStyle name="Normal 7 4 2 2 4 2" xfId="42992" xr:uid="{00000000-0005-0000-0000-0000BCA40000}"/>
    <cellStyle name="Normal 7 4 2 2 4 2 2" xfId="42993" xr:uid="{00000000-0005-0000-0000-0000BDA40000}"/>
    <cellStyle name="Normal 7 4 2 2 4 3" xfId="42994" xr:uid="{00000000-0005-0000-0000-0000BEA40000}"/>
    <cellStyle name="Normal 7 4 2 2 5" xfId="42995" xr:uid="{00000000-0005-0000-0000-0000BFA40000}"/>
    <cellStyle name="Normal 7 4 2 2 5 2" xfId="42996" xr:uid="{00000000-0005-0000-0000-0000C0A40000}"/>
    <cellStyle name="Normal 7 4 2 2 5 2 2" xfId="42997" xr:uid="{00000000-0005-0000-0000-0000C1A40000}"/>
    <cellStyle name="Normal 7 4 2 2 5 3" xfId="42998" xr:uid="{00000000-0005-0000-0000-0000C2A40000}"/>
    <cellStyle name="Normal 7 4 2 2 6" xfId="42999" xr:uid="{00000000-0005-0000-0000-0000C3A40000}"/>
    <cellStyle name="Normal 7 4 2 2 6 2" xfId="43000" xr:uid="{00000000-0005-0000-0000-0000C4A40000}"/>
    <cellStyle name="Normal 7 4 2 2 6 2 2" xfId="43001" xr:uid="{00000000-0005-0000-0000-0000C5A40000}"/>
    <cellStyle name="Normal 7 4 2 2 6 3" xfId="43002" xr:uid="{00000000-0005-0000-0000-0000C6A40000}"/>
    <cellStyle name="Normal 7 4 2 2 7" xfId="43003" xr:uid="{00000000-0005-0000-0000-0000C7A40000}"/>
    <cellStyle name="Normal 7 4 2 2 7 2" xfId="43004" xr:uid="{00000000-0005-0000-0000-0000C8A40000}"/>
    <cellStyle name="Normal 7 4 2 2 8" xfId="43005" xr:uid="{00000000-0005-0000-0000-0000C9A40000}"/>
    <cellStyle name="Normal 7 4 2 2 8 2" xfId="43006" xr:uid="{00000000-0005-0000-0000-0000CAA40000}"/>
    <cellStyle name="Normal 7 4 2 2 9" xfId="43007" xr:uid="{00000000-0005-0000-0000-0000CBA40000}"/>
    <cellStyle name="Normal 7 4 2 3" xfId="43008" xr:uid="{00000000-0005-0000-0000-0000CCA40000}"/>
    <cellStyle name="Normal 7 4 2 3 2" xfId="43009" xr:uid="{00000000-0005-0000-0000-0000CDA40000}"/>
    <cellStyle name="Normal 7 4 2 3 2 2" xfId="43010" xr:uid="{00000000-0005-0000-0000-0000CEA40000}"/>
    <cellStyle name="Normal 7 4 2 3 2 2 2" xfId="43011" xr:uid="{00000000-0005-0000-0000-0000CFA40000}"/>
    <cellStyle name="Normal 7 4 2 3 2 3" xfId="43012" xr:uid="{00000000-0005-0000-0000-0000D0A40000}"/>
    <cellStyle name="Normal 7 4 2 3 3" xfId="43013" xr:uid="{00000000-0005-0000-0000-0000D1A40000}"/>
    <cellStyle name="Normal 7 4 2 3 3 2" xfId="43014" xr:uid="{00000000-0005-0000-0000-0000D2A40000}"/>
    <cellStyle name="Normal 7 4 2 3 3 2 2" xfId="43015" xr:uid="{00000000-0005-0000-0000-0000D3A40000}"/>
    <cellStyle name="Normal 7 4 2 3 3 3" xfId="43016" xr:uid="{00000000-0005-0000-0000-0000D4A40000}"/>
    <cellStyle name="Normal 7 4 2 3 4" xfId="43017" xr:uid="{00000000-0005-0000-0000-0000D5A40000}"/>
    <cellStyle name="Normal 7 4 2 3 4 2" xfId="43018" xr:uid="{00000000-0005-0000-0000-0000D6A40000}"/>
    <cellStyle name="Normal 7 4 2 3 4 2 2" xfId="43019" xr:uid="{00000000-0005-0000-0000-0000D7A40000}"/>
    <cellStyle name="Normal 7 4 2 3 4 3" xfId="43020" xr:uid="{00000000-0005-0000-0000-0000D8A40000}"/>
    <cellStyle name="Normal 7 4 2 3 5" xfId="43021" xr:uid="{00000000-0005-0000-0000-0000D9A40000}"/>
    <cellStyle name="Normal 7 4 2 3 5 2" xfId="43022" xr:uid="{00000000-0005-0000-0000-0000DAA40000}"/>
    <cellStyle name="Normal 7 4 2 3 6" xfId="43023" xr:uid="{00000000-0005-0000-0000-0000DBA40000}"/>
    <cellStyle name="Normal 7 4 2 3 6 2" xfId="43024" xr:uid="{00000000-0005-0000-0000-0000DCA40000}"/>
    <cellStyle name="Normal 7 4 2 3 7" xfId="43025" xr:uid="{00000000-0005-0000-0000-0000DDA40000}"/>
    <cellStyle name="Normal 7 4 2 4" xfId="43026" xr:uid="{00000000-0005-0000-0000-0000DEA40000}"/>
    <cellStyle name="Normal 7 4 2 4 2" xfId="43027" xr:uid="{00000000-0005-0000-0000-0000DFA40000}"/>
    <cellStyle name="Normal 7 4 2 4 2 2" xfId="43028" xr:uid="{00000000-0005-0000-0000-0000E0A40000}"/>
    <cellStyle name="Normal 7 4 2 4 2 2 2" xfId="43029" xr:uid="{00000000-0005-0000-0000-0000E1A40000}"/>
    <cellStyle name="Normal 7 4 2 4 2 3" xfId="43030" xr:uid="{00000000-0005-0000-0000-0000E2A40000}"/>
    <cellStyle name="Normal 7 4 2 4 3" xfId="43031" xr:uid="{00000000-0005-0000-0000-0000E3A40000}"/>
    <cellStyle name="Normal 7 4 2 4 3 2" xfId="43032" xr:uid="{00000000-0005-0000-0000-0000E4A40000}"/>
    <cellStyle name="Normal 7 4 2 4 4" xfId="43033" xr:uid="{00000000-0005-0000-0000-0000E5A40000}"/>
    <cellStyle name="Normal 7 4 2 5" xfId="43034" xr:uid="{00000000-0005-0000-0000-0000E6A40000}"/>
    <cellStyle name="Normal 7 4 2 5 2" xfId="43035" xr:uid="{00000000-0005-0000-0000-0000E7A40000}"/>
    <cellStyle name="Normal 7 4 2 5 2 2" xfId="43036" xr:uid="{00000000-0005-0000-0000-0000E8A40000}"/>
    <cellStyle name="Normal 7 4 2 5 3" xfId="43037" xr:uid="{00000000-0005-0000-0000-0000E9A40000}"/>
    <cellStyle name="Normal 7 4 2 6" xfId="43038" xr:uid="{00000000-0005-0000-0000-0000EAA40000}"/>
    <cellStyle name="Normal 7 4 2 6 2" xfId="43039" xr:uid="{00000000-0005-0000-0000-0000EBA40000}"/>
    <cellStyle name="Normal 7 4 2 6 2 2" xfId="43040" xr:uid="{00000000-0005-0000-0000-0000ECA40000}"/>
    <cellStyle name="Normal 7 4 2 6 3" xfId="43041" xr:uid="{00000000-0005-0000-0000-0000EDA40000}"/>
    <cellStyle name="Normal 7 4 2 7" xfId="43042" xr:uid="{00000000-0005-0000-0000-0000EEA40000}"/>
    <cellStyle name="Normal 7 4 2 7 2" xfId="43043" xr:uid="{00000000-0005-0000-0000-0000EFA40000}"/>
    <cellStyle name="Normal 7 4 2 7 2 2" xfId="43044" xr:uid="{00000000-0005-0000-0000-0000F0A40000}"/>
    <cellStyle name="Normal 7 4 2 7 3" xfId="43045" xr:uid="{00000000-0005-0000-0000-0000F1A40000}"/>
    <cellStyle name="Normal 7 4 2 8" xfId="43046" xr:uid="{00000000-0005-0000-0000-0000F2A40000}"/>
    <cellStyle name="Normal 7 4 2 8 2" xfId="43047" xr:uid="{00000000-0005-0000-0000-0000F3A40000}"/>
    <cellStyle name="Normal 7 4 2 9" xfId="43048" xr:uid="{00000000-0005-0000-0000-0000F4A40000}"/>
    <cellStyle name="Normal 7 4 2 9 2" xfId="43049" xr:uid="{00000000-0005-0000-0000-0000F5A40000}"/>
    <cellStyle name="Normal 7 4 3" xfId="43050" xr:uid="{00000000-0005-0000-0000-0000F6A40000}"/>
    <cellStyle name="Normal 7 4 3 2" xfId="43051" xr:uid="{00000000-0005-0000-0000-0000F7A40000}"/>
    <cellStyle name="Normal 7 4 3 2 2" xfId="43052" xr:uid="{00000000-0005-0000-0000-0000F8A40000}"/>
    <cellStyle name="Normal 7 4 3 2 2 2" xfId="43053" xr:uid="{00000000-0005-0000-0000-0000F9A40000}"/>
    <cellStyle name="Normal 7 4 3 2 2 2 2" xfId="43054" xr:uid="{00000000-0005-0000-0000-0000FAA40000}"/>
    <cellStyle name="Normal 7 4 3 2 2 3" xfId="43055" xr:uid="{00000000-0005-0000-0000-0000FBA40000}"/>
    <cellStyle name="Normal 7 4 3 2 3" xfId="43056" xr:uid="{00000000-0005-0000-0000-0000FCA40000}"/>
    <cellStyle name="Normal 7 4 3 2 3 2" xfId="43057" xr:uid="{00000000-0005-0000-0000-0000FDA40000}"/>
    <cellStyle name="Normal 7 4 3 2 3 2 2" xfId="43058" xr:uid="{00000000-0005-0000-0000-0000FEA40000}"/>
    <cellStyle name="Normal 7 4 3 2 3 3" xfId="43059" xr:uid="{00000000-0005-0000-0000-0000FFA40000}"/>
    <cellStyle name="Normal 7 4 3 2 4" xfId="43060" xr:uid="{00000000-0005-0000-0000-000000A50000}"/>
    <cellStyle name="Normal 7 4 3 2 4 2" xfId="43061" xr:uid="{00000000-0005-0000-0000-000001A50000}"/>
    <cellStyle name="Normal 7 4 3 2 4 2 2" xfId="43062" xr:uid="{00000000-0005-0000-0000-000002A50000}"/>
    <cellStyle name="Normal 7 4 3 2 4 3" xfId="43063" xr:uid="{00000000-0005-0000-0000-000003A50000}"/>
    <cellStyle name="Normal 7 4 3 2 5" xfId="43064" xr:uid="{00000000-0005-0000-0000-000004A50000}"/>
    <cellStyle name="Normal 7 4 3 2 5 2" xfId="43065" xr:uid="{00000000-0005-0000-0000-000005A50000}"/>
    <cellStyle name="Normal 7 4 3 2 6" xfId="43066" xr:uid="{00000000-0005-0000-0000-000006A50000}"/>
    <cellStyle name="Normal 7 4 3 2 6 2" xfId="43067" xr:uid="{00000000-0005-0000-0000-000007A50000}"/>
    <cellStyle name="Normal 7 4 3 2 7" xfId="43068" xr:uid="{00000000-0005-0000-0000-000008A50000}"/>
    <cellStyle name="Normal 7 4 3 3" xfId="43069" xr:uid="{00000000-0005-0000-0000-000009A50000}"/>
    <cellStyle name="Normal 7 4 3 3 2" xfId="43070" xr:uid="{00000000-0005-0000-0000-00000AA50000}"/>
    <cellStyle name="Normal 7 4 3 3 2 2" xfId="43071" xr:uid="{00000000-0005-0000-0000-00000BA50000}"/>
    <cellStyle name="Normal 7 4 3 3 2 2 2" xfId="43072" xr:uid="{00000000-0005-0000-0000-00000CA50000}"/>
    <cellStyle name="Normal 7 4 3 3 2 3" xfId="43073" xr:uid="{00000000-0005-0000-0000-00000DA50000}"/>
    <cellStyle name="Normal 7 4 3 3 3" xfId="43074" xr:uid="{00000000-0005-0000-0000-00000EA50000}"/>
    <cellStyle name="Normal 7 4 3 3 3 2" xfId="43075" xr:uid="{00000000-0005-0000-0000-00000FA50000}"/>
    <cellStyle name="Normal 7 4 3 3 4" xfId="43076" xr:uid="{00000000-0005-0000-0000-000010A50000}"/>
    <cellStyle name="Normal 7 4 3 4" xfId="43077" xr:uid="{00000000-0005-0000-0000-000011A50000}"/>
    <cellStyle name="Normal 7 4 3 4 2" xfId="43078" xr:uid="{00000000-0005-0000-0000-000012A50000}"/>
    <cellStyle name="Normal 7 4 3 4 2 2" xfId="43079" xr:uid="{00000000-0005-0000-0000-000013A50000}"/>
    <cellStyle name="Normal 7 4 3 4 3" xfId="43080" xr:uid="{00000000-0005-0000-0000-000014A50000}"/>
    <cellStyle name="Normal 7 4 3 5" xfId="43081" xr:uid="{00000000-0005-0000-0000-000015A50000}"/>
    <cellStyle name="Normal 7 4 3 5 2" xfId="43082" xr:uid="{00000000-0005-0000-0000-000016A50000}"/>
    <cellStyle name="Normal 7 4 3 5 2 2" xfId="43083" xr:uid="{00000000-0005-0000-0000-000017A50000}"/>
    <cellStyle name="Normal 7 4 3 5 3" xfId="43084" xr:uid="{00000000-0005-0000-0000-000018A50000}"/>
    <cellStyle name="Normal 7 4 3 6" xfId="43085" xr:uid="{00000000-0005-0000-0000-000019A50000}"/>
    <cellStyle name="Normal 7 4 3 6 2" xfId="43086" xr:uid="{00000000-0005-0000-0000-00001AA50000}"/>
    <cellStyle name="Normal 7 4 3 6 2 2" xfId="43087" xr:uid="{00000000-0005-0000-0000-00001BA50000}"/>
    <cellStyle name="Normal 7 4 3 6 3" xfId="43088" xr:uid="{00000000-0005-0000-0000-00001CA50000}"/>
    <cellStyle name="Normal 7 4 3 7" xfId="43089" xr:uid="{00000000-0005-0000-0000-00001DA50000}"/>
    <cellStyle name="Normal 7 4 3 7 2" xfId="43090" xr:uid="{00000000-0005-0000-0000-00001EA50000}"/>
    <cellStyle name="Normal 7 4 3 8" xfId="43091" xr:uid="{00000000-0005-0000-0000-00001FA50000}"/>
    <cellStyle name="Normal 7 4 3 8 2" xfId="43092" xr:uid="{00000000-0005-0000-0000-000020A50000}"/>
    <cellStyle name="Normal 7 4 3 9" xfId="43093" xr:uid="{00000000-0005-0000-0000-000021A50000}"/>
    <cellStyle name="Normal 7 4 4" xfId="43094" xr:uid="{00000000-0005-0000-0000-000022A50000}"/>
    <cellStyle name="Normal 7 4 4 2" xfId="43095" xr:uid="{00000000-0005-0000-0000-000023A50000}"/>
    <cellStyle name="Normal 7 4 4 2 2" xfId="43096" xr:uid="{00000000-0005-0000-0000-000024A50000}"/>
    <cellStyle name="Normal 7 4 4 2 2 2" xfId="43097" xr:uid="{00000000-0005-0000-0000-000025A50000}"/>
    <cellStyle name="Normal 7 4 4 2 3" xfId="43098" xr:uid="{00000000-0005-0000-0000-000026A50000}"/>
    <cellStyle name="Normal 7 4 4 3" xfId="43099" xr:uid="{00000000-0005-0000-0000-000027A50000}"/>
    <cellStyle name="Normal 7 4 4 3 2" xfId="43100" xr:uid="{00000000-0005-0000-0000-000028A50000}"/>
    <cellStyle name="Normal 7 4 4 3 2 2" xfId="43101" xr:uid="{00000000-0005-0000-0000-000029A50000}"/>
    <cellStyle name="Normal 7 4 4 3 3" xfId="43102" xr:uid="{00000000-0005-0000-0000-00002AA50000}"/>
    <cellStyle name="Normal 7 4 4 4" xfId="43103" xr:uid="{00000000-0005-0000-0000-00002BA50000}"/>
    <cellStyle name="Normal 7 4 4 4 2" xfId="43104" xr:uid="{00000000-0005-0000-0000-00002CA50000}"/>
    <cellStyle name="Normal 7 4 4 4 2 2" xfId="43105" xr:uid="{00000000-0005-0000-0000-00002DA50000}"/>
    <cellStyle name="Normal 7 4 4 4 3" xfId="43106" xr:uid="{00000000-0005-0000-0000-00002EA50000}"/>
    <cellStyle name="Normal 7 4 4 5" xfId="43107" xr:uid="{00000000-0005-0000-0000-00002FA50000}"/>
    <cellStyle name="Normal 7 4 4 5 2" xfId="43108" xr:uid="{00000000-0005-0000-0000-000030A50000}"/>
    <cellStyle name="Normal 7 4 4 6" xfId="43109" xr:uid="{00000000-0005-0000-0000-000031A50000}"/>
    <cellStyle name="Normal 7 4 4 6 2" xfId="43110" xr:uid="{00000000-0005-0000-0000-000032A50000}"/>
    <cellStyle name="Normal 7 4 4 7" xfId="43111" xr:uid="{00000000-0005-0000-0000-000033A50000}"/>
    <cellStyle name="Normal 7 4 5" xfId="43112" xr:uid="{00000000-0005-0000-0000-000034A50000}"/>
    <cellStyle name="Normal 7 4 5 2" xfId="43113" xr:uid="{00000000-0005-0000-0000-000035A50000}"/>
    <cellStyle name="Normal 7 4 5 2 2" xfId="43114" xr:uid="{00000000-0005-0000-0000-000036A50000}"/>
    <cellStyle name="Normal 7 4 5 2 2 2" xfId="43115" xr:uid="{00000000-0005-0000-0000-000037A50000}"/>
    <cellStyle name="Normal 7 4 5 2 3" xfId="43116" xr:uid="{00000000-0005-0000-0000-000038A50000}"/>
    <cellStyle name="Normal 7 4 5 3" xfId="43117" xr:uid="{00000000-0005-0000-0000-000039A50000}"/>
    <cellStyle name="Normal 7 4 5 3 2" xfId="43118" xr:uid="{00000000-0005-0000-0000-00003AA50000}"/>
    <cellStyle name="Normal 7 4 5 4" xfId="43119" xr:uid="{00000000-0005-0000-0000-00003BA50000}"/>
    <cellStyle name="Normal 7 4 6" xfId="43120" xr:uid="{00000000-0005-0000-0000-00003CA50000}"/>
    <cellStyle name="Normal 7 4 6 2" xfId="43121" xr:uid="{00000000-0005-0000-0000-00003DA50000}"/>
    <cellStyle name="Normal 7 4 6 2 2" xfId="43122" xr:uid="{00000000-0005-0000-0000-00003EA50000}"/>
    <cellStyle name="Normal 7 4 6 3" xfId="43123" xr:uid="{00000000-0005-0000-0000-00003FA50000}"/>
    <cellStyle name="Normal 7 4 7" xfId="43124" xr:uid="{00000000-0005-0000-0000-000040A50000}"/>
    <cellStyle name="Normal 7 4 7 2" xfId="43125" xr:uid="{00000000-0005-0000-0000-000041A50000}"/>
    <cellStyle name="Normal 7 4 7 2 2" xfId="43126" xr:uid="{00000000-0005-0000-0000-000042A50000}"/>
    <cellStyle name="Normal 7 4 7 3" xfId="43127" xr:uid="{00000000-0005-0000-0000-000043A50000}"/>
    <cellStyle name="Normal 7 4 8" xfId="43128" xr:uid="{00000000-0005-0000-0000-000044A50000}"/>
    <cellStyle name="Normal 7 4 8 2" xfId="43129" xr:uid="{00000000-0005-0000-0000-000045A50000}"/>
    <cellStyle name="Normal 7 4 8 2 2" xfId="43130" xr:uid="{00000000-0005-0000-0000-000046A50000}"/>
    <cellStyle name="Normal 7 4 8 3" xfId="43131" xr:uid="{00000000-0005-0000-0000-000047A50000}"/>
    <cellStyle name="Normal 7 4 9" xfId="43132" xr:uid="{00000000-0005-0000-0000-000048A50000}"/>
    <cellStyle name="Normal 7 4 9 2" xfId="43133" xr:uid="{00000000-0005-0000-0000-000049A50000}"/>
    <cellStyle name="Normal 7 5" xfId="43134" xr:uid="{00000000-0005-0000-0000-00004AA50000}"/>
    <cellStyle name="Normal 7 5 10" xfId="43135" xr:uid="{00000000-0005-0000-0000-00004BA50000}"/>
    <cellStyle name="Normal 7 5 2" xfId="43136" xr:uid="{00000000-0005-0000-0000-00004CA50000}"/>
    <cellStyle name="Normal 7 5 2 2" xfId="43137" xr:uid="{00000000-0005-0000-0000-00004DA50000}"/>
    <cellStyle name="Normal 7 5 2 2 2" xfId="43138" xr:uid="{00000000-0005-0000-0000-00004EA50000}"/>
    <cellStyle name="Normal 7 5 2 2 2 2" xfId="43139" xr:uid="{00000000-0005-0000-0000-00004FA50000}"/>
    <cellStyle name="Normal 7 5 2 2 2 2 2" xfId="43140" xr:uid="{00000000-0005-0000-0000-000050A50000}"/>
    <cellStyle name="Normal 7 5 2 2 2 3" xfId="43141" xr:uid="{00000000-0005-0000-0000-000051A50000}"/>
    <cellStyle name="Normal 7 5 2 2 3" xfId="43142" xr:uid="{00000000-0005-0000-0000-000052A50000}"/>
    <cellStyle name="Normal 7 5 2 2 3 2" xfId="43143" xr:uid="{00000000-0005-0000-0000-000053A50000}"/>
    <cellStyle name="Normal 7 5 2 2 3 2 2" xfId="43144" xr:uid="{00000000-0005-0000-0000-000054A50000}"/>
    <cellStyle name="Normal 7 5 2 2 3 3" xfId="43145" xr:uid="{00000000-0005-0000-0000-000055A50000}"/>
    <cellStyle name="Normal 7 5 2 2 4" xfId="43146" xr:uid="{00000000-0005-0000-0000-000056A50000}"/>
    <cellStyle name="Normal 7 5 2 2 4 2" xfId="43147" xr:uid="{00000000-0005-0000-0000-000057A50000}"/>
    <cellStyle name="Normal 7 5 2 2 4 2 2" xfId="43148" xr:uid="{00000000-0005-0000-0000-000058A50000}"/>
    <cellStyle name="Normal 7 5 2 2 4 3" xfId="43149" xr:uid="{00000000-0005-0000-0000-000059A50000}"/>
    <cellStyle name="Normal 7 5 2 2 5" xfId="43150" xr:uid="{00000000-0005-0000-0000-00005AA50000}"/>
    <cellStyle name="Normal 7 5 2 2 5 2" xfId="43151" xr:uid="{00000000-0005-0000-0000-00005BA50000}"/>
    <cellStyle name="Normal 7 5 2 2 6" xfId="43152" xr:uid="{00000000-0005-0000-0000-00005CA50000}"/>
    <cellStyle name="Normal 7 5 2 2 6 2" xfId="43153" xr:uid="{00000000-0005-0000-0000-00005DA50000}"/>
    <cellStyle name="Normal 7 5 2 2 7" xfId="43154" xr:uid="{00000000-0005-0000-0000-00005EA50000}"/>
    <cellStyle name="Normal 7 5 2 3" xfId="43155" xr:uid="{00000000-0005-0000-0000-00005FA50000}"/>
    <cellStyle name="Normal 7 5 2 3 2" xfId="43156" xr:uid="{00000000-0005-0000-0000-000060A50000}"/>
    <cellStyle name="Normal 7 5 2 3 2 2" xfId="43157" xr:uid="{00000000-0005-0000-0000-000061A50000}"/>
    <cellStyle name="Normal 7 5 2 3 2 2 2" xfId="43158" xr:uid="{00000000-0005-0000-0000-000062A50000}"/>
    <cellStyle name="Normal 7 5 2 3 2 3" xfId="43159" xr:uid="{00000000-0005-0000-0000-000063A50000}"/>
    <cellStyle name="Normal 7 5 2 3 3" xfId="43160" xr:uid="{00000000-0005-0000-0000-000064A50000}"/>
    <cellStyle name="Normal 7 5 2 3 3 2" xfId="43161" xr:uid="{00000000-0005-0000-0000-000065A50000}"/>
    <cellStyle name="Normal 7 5 2 3 4" xfId="43162" xr:uid="{00000000-0005-0000-0000-000066A50000}"/>
    <cellStyle name="Normal 7 5 2 4" xfId="43163" xr:uid="{00000000-0005-0000-0000-000067A50000}"/>
    <cellStyle name="Normal 7 5 2 4 2" xfId="43164" xr:uid="{00000000-0005-0000-0000-000068A50000}"/>
    <cellStyle name="Normal 7 5 2 4 2 2" xfId="43165" xr:uid="{00000000-0005-0000-0000-000069A50000}"/>
    <cellStyle name="Normal 7 5 2 4 3" xfId="43166" xr:uid="{00000000-0005-0000-0000-00006AA50000}"/>
    <cellStyle name="Normal 7 5 2 5" xfId="43167" xr:uid="{00000000-0005-0000-0000-00006BA50000}"/>
    <cellStyle name="Normal 7 5 2 5 2" xfId="43168" xr:uid="{00000000-0005-0000-0000-00006CA50000}"/>
    <cellStyle name="Normal 7 5 2 5 2 2" xfId="43169" xr:uid="{00000000-0005-0000-0000-00006DA50000}"/>
    <cellStyle name="Normal 7 5 2 5 3" xfId="43170" xr:uid="{00000000-0005-0000-0000-00006EA50000}"/>
    <cellStyle name="Normal 7 5 2 6" xfId="43171" xr:uid="{00000000-0005-0000-0000-00006FA50000}"/>
    <cellStyle name="Normal 7 5 2 6 2" xfId="43172" xr:uid="{00000000-0005-0000-0000-000070A50000}"/>
    <cellStyle name="Normal 7 5 2 6 2 2" xfId="43173" xr:uid="{00000000-0005-0000-0000-000071A50000}"/>
    <cellStyle name="Normal 7 5 2 6 3" xfId="43174" xr:uid="{00000000-0005-0000-0000-000072A50000}"/>
    <cellStyle name="Normal 7 5 2 7" xfId="43175" xr:uid="{00000000-0005-0000-0000-000073A50000}"/>
    <cellStyle name="Normal 7 5 2 7 2" xfId="43176" xr:uid="{00000000-0005-0000-0000-000074A50000}"/>
    <cellStyle name="Normal 7 5 2 8" xfId="43177" xr:uid="{00000000-0005-0000-0000-000075A50000}"/>
    <cellStyle name="Normal 7 5 2 8 2" xfId="43178" xr:uid="{00000000-0005-0000-0000-000076A50000}"/>
    <cellStyle name="Normal 7 5 2 9" xfId="43179" xr:uid="{00000000-0005-0000-0000-000077A50000}"/>
    <cellStyle name="Normal 7 5 3" xfId="43180" xr:uid="{00000000-0005-0000-0000-000078A50000}"/>
    <cellStyle name="Normal 7 5 3 2" xfId="43181" xr:uid="{00000000-0005-0000-0000-000079A50000}"/>
    <cellStyle name="Normal 7 5 3 2 2" xfId="43182" xr:uid="{00000000-0005-0000-0000-00007AA50000}"/>
    <cellStyle name="Normal 7 5 3 2 2 2" xfId="43183" xr:uid="{00000000-0005-0000-0000-00007BA50000}"/>
    <cellStyle name="Normal 7 5 3 2 3" xfId="43184" xr:uid="{00000000-0005-0000-0000-00007CA50000}"/>
    <cellStyle name="Normal 7 5 3 3" xfId="43185" xr:uid="{00000000-0005-0000-0000-00007DA50000}"/>
    <cellStyle name="Normal 7 5 3 3 2" xfId="43186" xr:uid="{00000000-0005-0000-0000-00007EA50000}"/>
    <cellStyle name="Normal 7 5 3 3 2 2" xfId="43187" xr:uid="{00000000-0005-0000-0000-00007FA50000}"/>
    <cellStyle name="Normal 7 5 3 3 3" xfId="43188" xr:uid="{00000000-0005-0000-0000-000080A50000}"/>
    <cellStyle name="Normal 7 5 3 4" xfId="43189" xr:uid="{00000000-0005-0000-0000-000081A50000}"/>
    <cellStyle name="Normal 7 5 3 4 2" xfId="43190" xr:uid="{00000000-0005-0000-0000-000082A50000}"/>
    <cellStyle name="Normal 7 5 3 4 2 2" xfId="43191" xr:uid="{00000000-0005-0000-0000-000083A50000}"/>
    <cellStyle name="Normal 7 5 3 4 3" xfId="43192" xr:uid="{00000000-0005-0000-0000-000084A50000}"/>
    <cellStyle name="Normal 7 5 3 5" xfId="43193" xr:uid="{00000000-0005-0000-0000-000085A50000}"/>
    <cellStyle name="Normal 7 5 3 5 2" xfId="43194" xr:uid="{00000000-0005-0000-0000-000086A50000}"/>
    <cellStyle name="Normal 7 5 3 6" xfId="43195" xr:uid="{00000000-0005-0000-0000-000087A50000}"/>
    <cellStyle name="Normal 7 5 3 6 2" xfId="43196" xr:uid="{00000000-0005-0000-0000-000088A50000}"/>
    <cellStyle name="Normal 7 5 3 7" xfId="43197" xr:uid="{00000000-0005-0000-0000-000089A50000}"/>
    <cellStyle name="Normal 7 5 4" xfId="43198" xr:uid="{00000000-0005-0000-0000-00008AA50000}"/>
    <cellStyle name="Normal 7 5 4 2" xfId="43199" xr:uid="{00000000-0005-0000-0000-00008BA50000}"/>
    <cellStyle name="Normal 7 5 4 2 2" xfId="43200" xr:uid="{00000000-0005-0000-0000-00008CA50000}"/>
    <cellStyle name="Normal 7 5 4 2 2 2" xfId="43201" xr:uid="{00000000-0005-0000-0000-00008DA50000}"/>
    <cellStyle name="Normal 7 5 4 2 3" xfId="43202" xr:uid="{00000000-0005-0000-0000-00008EA50000}"/>
    <cellStyle name="Normal 7 5 4 3" xfId="43203" xr:uid="{00000000-0005-0000-0000-00008FA50000}"/>
    <cellStyle name="Normal 7 5 4 3 2" xfId="43204" xr:uid="{00000000-0005-0000-0000-000090A50000}"/>
    <cellStyle name="Normal 7 5 4 4" xfId="43205" xr:uid="{00000000-0005-0000-0000-000091A50000}"/>
    <cellStyle name="Normal 7 5 5" xfId="43206" xr:uid="{00000000-0005-0000-0000-000092A50000}"/>
    <cellStyle name="Normal 7 5 5 2" xfId="43207" xr:uid="{00000000-0005-0000-0000-000093A50000}"/>
    <cellStyle name="Normal 7 5 5 2 2" xfId="43208" xr:uid="{00000000-0005-0000-0000-000094A50000}"/>
    <cellStyle name="Normal 7 5 5 3" xfId="43209" xr:uid="{00000000-0005-0000-0000-000095A50000}"/>
    <cellStyle name="Normal 7 5 6" xfId="43210" xr:uid="{00000000-0005-0000-0000-000096A50000}"/>
    <cellStyle name="Normal 7 5 6 2" xfId="43211" xr:uid="{00000000-0005-0000-0000-000097A50000}"/>
    <cellStyle name="Normal 7 5 6 2 2" xfId="43212" xr:uid="{00000000-0005-0000-0000-000098A50000}"/>
    <cellStyle name="Normal 7 5 6 3" xfId="43213" xr:uid="{00000000-0005-0000-0000-000099A50000}"/>
    <cellStyle name="Normal 7 5 7" xfId="43214" xr:uid="{00000000-0005-0000-0000-00009AA50000}"/>
    <cellStyle name="Normal 7 5 7 2" xfId="43215" xr:uid="{00000000-0005-0000-0000-00009BA50000}"/>
    <cellStyle name="Normal 7 5 7 2 2" xfId="43216" xr:uid="{00000000-0005-0000-0000-00009CA50000}"/>
    <cellStyle name="Normal 7 5 7 3" xfId="43217" xr:uid="{00000000-0005-0000-0000-00009DA50000}"/>
    <cellStyle name="Normal 7 5 8" xfId="43218" xr:uid="{00000000-0005-0000-0000-00009EA50000}"/>
    <cellStyle name="Normal 7 5 8 2" xfId="43219" xr:uid="{00000000-0005-0000-0000-00009FA50000}"/>
    <cellStyle name="Normal 7 5 9" xfId="43220" xr:uid="{00000000-0005-0000-0000-0000A0A50000}"/>
    <cellStyle name="Normal 7 5 9 2" xfId="43221" xr:uid="{00000000-0005-0000-0000-0000A1A50000}"/>
    <cellStyle name="Normal 7 6" xfId="43222" xr:uid="{00000000-0005-0000-0000-0000A2A50000}"/>
    <cellStyle name="Normal 7 6 2" xfId="43223" xr:uid="{00000000-0005-0000-0000-0000A3A50000}"/>
    <cellStyle name="Normal 7 6 2 2" xfId="43224" xr:uid="{00000000-0005-0000-0000-0000A4A50000}"/>
    <cellStyle name="Normal 7 6 2 2 2" xfId="43225" xr:uid="{00000000-0005-0000-0000-0000A5A50000}"/>
    <cellStyle name="Normal 7 6 2 2 2 2" xfId="43226" xr:uid="{00000000-0005-0000-0000-0000A6A50000}"/>
    <cellStyle name="Normal 7 6 2 2 3" xfId="43227" xr:uid="{00000000-0005-0000-0000-0000A7A50000}"/>
    <cellStyle name="Normal 7 6 2 3" xfId="43228" xr:uid="{00000000-0005-0000-0000-0000A8A50000}"/>
    <cellStyle name="Normal 7 6 2 3 2" xfId="43229" xr:uid="{00000000-0005-0000-0000-0000A9A50000}"/>
    <cellStyle name="Normal 7 6 2 3 2 2" xfId="43230" xr:uid="{00000000-0005-0000-0000-0000AAA50000}"/>
    <cellStyle name="Normal 7 6 2 3 3" xfId="43231" xr:uid="{00000000-0005-0000-0000-0000ABA50000}"/>
    <cellStyle name="Normal 7 6 2 4" xfId="43232" xr:uid="{00000000-0005-0000-0000-0000ACA50000}"/>
    <cellStyle name="Normal 7 6 2 4 2" xfId="43233" xr:uid="{00000000-0005-0000-0000-0000ADA50000}"/>
    <cellStyle name="Normal 7 6 2 4 2 2" xfId="43234" xr:uid="{00000000-0005-0000-0000-0000AEA50000}"/>
    <cellStyle name="Normal 7 6 2 4 3" xfId="43235" xr:uid="{00000000-0005-0000-0000-0000AFA50000}"/>
    <cellStyle name="Normal 7 6 2 5" xfId="43236" xr:uid="{00000000-0005-0000-0000-0000B0A50000}"/>
    <cellStyle name="Normal 7 6 2 5 2" xfId="43237" xr:uid="{00000000-0005-0000-0000-0000B1A50000}"/>
    <cellStyle name="Normal 7 6 2 6" xfId="43238" xr:uid="{00000000-0005-0000-0000-0000B2A50000}"/>
    <cellStyle name="Normal 7 6 2 6 2" xfId="43239" xr:uid="{00000000-0005-0000-0000-0000B3A50000}"/>
    <cellStyle name="Normal 7 6 2 7" xfId="43240" xr:uid="{00000000-0005-0000-0000-0000B4A50000}"/>
    <cellStyle name="Normal 7 6 3" xfId="43241" xr:uid="{00000000-0005-0000-0000-0000B5A50000}"/>
    <cellStyle name="Normal 7 6 3 2" xfId="43242" xr:uid="{00000000-0005-0000-0000-0000B6A50000}"/>
    <cellStyle name="Normal 7 6 3 2 2" xfId="43243" xr:uid="{00000000-0005-0000-0000-0000B7A50000}"/>
    <cellStyle name="Normal 7 6 3 2 2 2" xfId="43244" xr:uid="{00000000-0005-0000-0000-0000B8A50000}"/>
    <cellStyle name="Normal 7 6 3 2 3" xfId="43245" xr:uid="{00000000-0005-0000-0000-0000B9A50000}"/>
    <cellStyle name="Normal 7 6 3 3" xfId="43246" xr:uid="{00000000-0005-0000-0000-0000BAA50000}"/>
    <cellStyle name="Normal 7 6 3 3 2" xfId="43247" xr:uid="{00000000-0005-0000-0000-0000BBA50000}"/>
    <cellStyle name="Normal 7 6 3 4" xfId="43248" xr:uid="{00000000-0005-0000-0000-0000BCA50000}"/>
    <cellStyle name="Normal 7 6 4" xfId="43249" xr:uid="{00000000-0005-0000-0000-0000BDA50000}"/>
    <cellStyle name="Normal 7 6 4 2" xfId="43250" xr:uid="{00000000-0005-0000-0000-0000BEA50000}"/>
    <cellStyle name="Normal 7 6 4 2 2" xfId="43251" xr:uid="{00000000-0005-0000-0000-0000BFA50000}"/>
    <cellStyle name="Normal 7 6 4 3" xfId="43252" xr:uid="{00000000-0005-0000-0000-0000C0A50000}"/>
    <cellStyle name="Normal 7 6 5" xfId="43253" xr:uid="{00000000-0005-0000-0000-0000C1A50000}"/>
    <cellStyle name="Normal 7 6 5 2" xfId="43254" xr:uid="{00000000-0005-0000-0000-0000C2A50000}"/>
    <cellStyle name="Normal 7 6 5 2 2" xfId="43255" xr:uid="{00000000-0005-0000-0000-0000C3A50000}"/>
    <cellStyle name="Normal 7 6 5 3" xfId="43256" xr:uid="{00000000-0005-0000-0000-0000C4A50000}"/>
    <cellStyle name="Normal 7 6 6" xfId="43257" xr:uid="{00000000-0005-0000-0000-0000C5A50000}"/>
    <cellStyle name="Normal 7 6 6 2" xfId="43258" xr:uid="{00000000-0005-0000-0000-0000C6A50000}"/>
    <cellStyle name="Normal 7 6 6 2 2" xfId="43259" xr:uid="{00000000-0005-0000-0000-0000C7A50000}"/>
    <cellStyle name="Normal 7 6 6 3" xfId="43260" xr:uid="{00000000-0005-0000-0000-0000C8A50000}"/>
    <cellStyle name="Normal 7 6 7" xfId="43261" xr:uid="{00000000-0005-0000-0000-0000C9A50000}"/>
    <cellStyle name="Normal 7 6 7 2" xfId="43262" xr:uid="{00000000-0005-0000-0000-0000CAA50000}"/>
    <cellStyle name="Normal 7 6 8" xfId="43263" xr:uid="{00000000-0005-0000-0000-0000CBA50000}"/>
    <cellStyle name="Normal 7 6 8 2" xfId="43264" xr:uid="{00000000-0005-0000-0000-0000CCA50000}"/>
    <cellStyle name="Normal 7 6 9" xfId="43265" xr:uid="{00000000-0005-0000-0000-0000CDA50000}"/>
    <cellStyle name="Normal 7 7" xfId="43266" xr:uid="{00000000-0005-0000-0000-0000CEA50000}"/>
    <cellStyle name="Normal 7 7 2" xfId="43267" xr:uid="{00000000-0005-0000-0000-0000CFA50000}"/>
    <cellStyle name="Normal 7 7 2 2" xfId="43268" xr:uid="{00000000-0005-0000-0000-0000D0A50000}"/>
    <cellStyle name="Normal 7 7 2 2 2" xfId="43269" xr:uid="{00000000-0005-0000-0000-0000D1A50000}"/>
    <cellStyle name="Normal 7 7 2 3" xfId="43270" xr:uid="{00000000-0005-0000-0000-0000D2A50000}"/>
    <cellStyle name="Normal 7 7 3" xfId="43271" xr:uid="{00000000-0005-0000-0000-0000D3A50000}"/>
    <cellStyle name="Normal 7 7 3 2" xfId="43272" xr:uid="{00000000-0005-0000-0000-0000D4A50000}"/>
    <cellStyle name="Normal 7 7 3 2 2" xfId="43273" xr:uid="{00000000-0005-0000-0000-0000D5A50000}"/>
    <cellStyle name="Normal 7 7 3 3" xfId="43274" xr:uid="{00000000-0005-0000-0000-0000D6A50000}"/>
    <cellStyle name="Normal 7 7 4" xfId="43275" xr:uid="{00000000-0005-0000-0000-0000D7A50000}"/>
    <cellStyle name="Normal 7 7 4 2" xfId="43276" xr:uid="{00000000-0005-0000-0000-0000D8A50000}"/>
    <cellStyle name="Normal 7 7 4 2 2" xfId="43277" xr:uid="{00000000-0005-0000-0000-0000D9A50000}"/>
    <cellStyle name="Normal 7 7 4 3" xfId="43278" xr:uid="{00000000-0005-0000-0000-0000DAA50000}"/>
    <cellStyle name="Normal 7 7 5" xfId="43279" xr:uid="{00000000-0005-0000-0000-0000DBA50000}"/>
    <cellStyle name="Normal 7 7 5 2" xfId="43280" xr:uid="{00000000-0005-0000-0000-0000DCA50000}"/>
    <cellStyle name="Normal 7 7 6" xfId="43281" xr:uid="{00000000-0005-0000-0000-0000DDA50000}"/>
    <cellStyle name="Normal 7 7 6 2" xfId="43282" xr:uid="{00000000-0005-0000-0000-0000DEA50000}"/>
    <cellStyle name="Normal 7 7 7" xfId="43283" xr:uid="{00000000-0005-0000-0000-0000DFA50000}"/>
    <cellStyle name="Normal 7 8" xfId="43284" xr:uid="{00000000-0005-0000-0000-0000E0A50000}"/>
    <cellStyle name="Normal 7 8 2" xfId="43285" xr:uid="{00000000-0005-0000-0000-0000E1A50000}"/>
    <cellStyle name="Normal 7 8 2 2" xfId="43286" xr:uid="{00000000-0005-0000-0000-0000E2A50000}"/>
    <cellStyle name="Normal 7 8 2 2 2" xfId="43287" xr:uid="{00000000-0005-0000-0000-0000E3A50000}"/>
    <cellStyle name="Normal 7 8 2 3" xfId="43288" xr:uid="{00000000-0005-0000-0000-0000E4A50000}"/>
    <cellStyle name="Normal 7 8 3" xfId="43289" xr:uid="{00000000-0005-0000-0000-0000E5A50000}"/>
    <cellStyle name="Normal 7 8 3 2" xfId="43290" xr:uid="{00000000-0005-0000-0000-0000E6A50000}"/>
    <cellStyle name="Normal 7 8 4" xfId="43291" xr:uid="{00000000-0005-0000-0000-0000E7A50000}"/>
    <cellStyle name="Normal 7 9" xfId="43292" xr:uid="{00000000-0005-0000-0000-0000E8A50000}"/>
    <cellStyle name="Normal 7 9 2" xfId="43293" xr:uid="{00000000-0005-0000-0000-0000E9A50000}"/>
    <cellStyle name="Normal 7 9 2 2" xfId="43294" xr:uid="{00000000-0005-0000-0000-0000EAA50000}"/>
    <cellStyle name="Normal 7 9 3" xfId="43295" xr:uid="{00000000-0005-0000-0000-0000EBA50000}"/>
    <cellStyle name="Normal 8" xfId="1788" xr:uid="{00000000-0005-0000-0000-0000ECA50000}"/>
    <cellStyle name="Normal 8 2" xfId="1789" xr:uid="{00000000-0005-0000-0000-0000EDA50000}"/>
    <cellStyle name="Normal 8 2 2" xfId="2622" xr:uid="{00000000-0005-0000-0000-0000EEA50000}"/>
    <cellStyle name="Normal 8 2 2 2" xfId="43298" xr:uid="{00000000-0005-0000-0000-0000EFA50000}"/>
    <cellStyle name="Normal 8 2 3" xfId="2614" xr:uid="{00000000-0005-0000-0000-0000F0A50000}"/>
    <cellStyle name="Normal 8 2 4" xfId="43297" xr:uid="{00000000-0005-0000-0000-0000F1A50000}"/>
    <cellStyle name="Normal 8 3" xfId="1790" xr:uid="{00000000-0005-0000-0000-0000F2A50000}"/>
    <cellStyle name="Normal 8 3 2" xfId="1791" xr:uid="{00000000-0005-0000-0000-0000F3A50000}"/>
    <cellStyle name="Normal 8 3 3" xfId="43299" xr:uid="{00000000-0005-0000-0000-0000F4A50000}"/>
    <cellStyle name="Normal 8 4" xfId="43296" xr:uid="{00000000-0005-0000-0000-0000F5A50000}"/>
    <cellStyle name="Normal 9" xfId="1792" xr:uid="{00000000-0005-0000-0000-0000F6A50000}"/>
    <cellStyle name="Normal 9 10" xfId="43300" xr:uid="{00000000-0005-0000-0000-0000F7A50000}"/>
    <cellStyle name="Normal 9 10 2" xfId="43301" xr:uid="{00000000-0005-0000-0000-0000F8A50000}"/>
    <cellStyle name="Normal 9 10 2 2" xfId="43302" xr:uid="{00000000-0005-0000-0000-0000F9A50000}"/>
    <cellStyle name="Normal 9 10 3" xfId="43303" xr:uid="{00000000-0005-0000-0000-0000FAA50000}"/>
    <cellStyle name="Normal 9 11" xfId="43304" xr:uid="{00000000-0005-0000-0000-0000FBA50000}"/>
    <cellStyle name="Normal 9 11 2" xfId="43305" xr:uid="{00000000-0005-0000-0000-0000FCA50000}"/>
    <cellStyle name="Normal 9 11 2 2" xfId="43306" xr:uid="{00000000-0005-0000-0000-0000FDA50000}"/>
    <cellStyle name="Normal 9 11 3" xfId="43307" xr:uid="{00000000-0005-0000-0000-0000FEA50000}"/>
    <cellStyle name="Normal 9 12" xfId="43308" xr:uid="{00000000-0005-0000-0000-0000FFA50000}"/>
    <cellStyle name="Normal 9 12 2" xfId="43309" xr:uid="{00000000-0005-0000-0000-000000A60000}"/>
    <cellStyle name="Normal 9 13" xfId="43310" xr:uid="{00000000-0005-0000-0000-000001A60000}"/>
    <cellStyle name="Normal 9 13 2" xfId="43311" xr:uid="{00000000-0005-0000-0000-000002A60000}"/>
    <cellStyle name="Normal 9 14" xfId="43312" xr:uid="{00000000-0005-0000-0000-000003A60000}"/>
    <cellStyle name="Normal 9 15" xfId="43313" xr:uid="{00000000-0005-0000-0000-000004A60000}"/>
    <cellStyle name="Normal 9 2" xfId="1793" xr:uid="{00000000-0005-0000-0000-000005A60000}"/>
    <cellStyle name="Normal 9 2 10" xfId="43314" xr:uid="{00000000-0005-0000-0000-000006A60000}"/>
    <cellStyle name="Normal 9 2 10 2" xfId="43315" xr:uid="{00000000-0005-0000-0000-000007A60000}"/>
    <cellStyle name="Normal 9 2 10 2 2" xfId="43316" xr:uid="{00000000-0005-0000-0000-000008A60000}"/>
    <cellStyle name="Normal 9 2 10 3" xfId="43317" xr:uid="{00000000-0005-0000-0000-000009A60000}"/>
    <cellStyle name="Normal 9 2 11" xfId="43318" xr:uid="{00000000-0005-0000-0000-00000AA60000}"/>
    <cellStyle name="Normal 9 2 11 2" xfId="43319" xr:uid="{00000000-0005-0000-0000-00000BA60000}"/>
    <cellStyle name="Normal 9 2 12" xfId="43320" xr:uid="{00000000-0005-0000-0000-00000CA60000}"/>
    <cellStyle name="Normal 9 2 12 2" xfId="43321" xr:uid="{00000000-0005-0000-0000-00000DA60000}"/>
    <cellStyle name="Normal 9 2 13" xfId="43322" xr:uid="{00000000-0005-0000-0000-00000EA60000}"/>
    <cellStyle name="Normal 9 2 2" xfId="2624" xr:uid="{00000000-0005-0000-0000-00000FA60000}"/>
    <cellStyle name="Normal 9 2 2 10" xfId="43324" xr:uid="{00000000-0005-0000-0000-000010A60000}"/>
    <cellStyle name="Normal 9 2 2 10 2" xfId="43325" xr:uid="{00000000-0005-0000-0000-000011A60000}"/>
    <cellStyle name="Normal 9 2 2 11" xfId="43326" xr:uid="{00000000-0005-0000-0000-000012A60000}"/>
    <cellStyle name="Normal 9 2 2 12" xfId="43323" xr:uid="{00000000-0005-0000-0000-000013A60000}"/>
    <cellStyle name="Normal 9 2 2 2" xfId="43327" xr:uid="{00000000-0005-0000-0000-000014A60000}"/>
    <cellStyle name="Normal 9 2 2 2 10" xfId="43328" xr:uid="{00000000-0005-0000-0000-000015A60000}"/>
    <cellStyle name="Normal 9 2 2 2 2" xfId="43329" xr:uid="{00000000-0005-0000-0000-000016A60000}"/>
    <cellStyle name="Normal 9 2 2 2 2 2" xfId="43330" xr:uid="{00000000-0005-0000-0000-000017A60000}"/>
    <cellStyle name="Normal 9 2 2 2 2 2 2" xfId="43331" xr:uid="{00000000-0005-0000-0000-000018A60000}"/>
    <cellStyle name="Normal 9 2 2 2 2 2 2 2" xfId="43332" xr:uid="{00000000-0005-0000-0000-000019A60000}"/>
    <cellStyle name="Normal 9 2 2 2 2 2 2 2 2" xfId="43333" xr:uid="{00000000-0005-0000-0000-00001AA60000}"/>
    <cellStyle name="Normal 9 2 2 2 2 2 2 3" xfId="43334" xr:uid="{00000000-0005-0000-0000-00001BA60000}"/>
    <cellStyle name="Normal 9 2 2 2 2 2 3" xfId="43335" xr:uid="{00000000-0005-0000-0000-00001CA60000}"/>
    <cellStyle name="Normal 9 2 2 2 2 2 3 2" xfId="43336" xr:uid="{00000000-0005-0000-0000-00001DA60000}"/>
    <cellStyle name="Normal 9 2 2 2 2 2 3 2 2" xfId="43337" xr:uid="{00000000-0005-0000-0000-00001EA60000}"/>
    <cellStyle name="Normal 9 2 2 2 2 2 3 3" xfId="43338" xr:uid="{00000000-0005-0000-0000-00001FA60000}"/>
    <cellStyle name="Normal 9 2 2 2 2 2 4" xfId="43339" xr:uid="{00000000-0005-0000-0000-000020A60000}"/>
    <cellStyle name="Normal 9 2 2 2 2 2 4 2" xfId="43340" xr:uid="{00000000-0005-0000-0000-000021A60000}"/>
    <cellStyle name="Normal 9 2 2 2 2 2 4 2 2" xfId="43341" xr:uid="{00000000-0005-0000-0000-000022A60000}"/>
    <cellStyle name="Normal 9 2 2 2 2 2 4 3" xfId="43342" xr:uid="{00000000-0005-0000-0000-000023A60000}"/>
    <cellStyle name="Normal 9 2 2 2 2 2 5" xfId="43343" xr:uid="{00000000-0005-0000-0000-000024A60000}"/>
    <cellStyle name="Normal 9 2 2 2 2 2 5 2" xfId="43344" xr:uid="{00000000-0005-0000-0000-000025A60000}"/>
    <cellStyle name="Normal 9 2 2 2 2 2 6" xfId="43345" xr:uid="{00000000-0005-0000-0000-000026A60000}"/>
    <cellStyle name="Normal 9 2 2 2 2 2 6 2" xfId="43346" xr:uid="{00000000-0005-0000-0000-000027A60000}"/>
    <cellStyle name="Normal 9 2 2 2 2 2 7" xfId="43347" xr:uid="{00000000-0005-0000-0000-000028A60000}"/>
    <cellStyle name="Normal 9 2 2 2 2 3" xfId="43348" xr:uid="{00000000-0005-0000-0000-000029A60000}"/>
    <cellStyle name="Normal 9 2 2 2 2 3 2" xfId="43349" xr:uid="{00000000-0005-0000-0000-00002AA60000}"/>
    <cellStyle name="Normal 9 2 2 2 2 3 2 2" xfId="43350" xr:uid="{00000000-0005-0000-0000-00002BA60000}"/>
    <cellStyle name="Normal 9 2 2 2 2 3 2 2 2" xfId="43351" xr:uid="{00000000-0005-0000-0000-00002CA60000}"/>
    <cellStyle name="Normal 9 2 2 2 2 3 2 3" xfId="43352" xr:uid="{00000000-0005-0000-0000-00002DA60000}"/>
    <cellStyle name="Normal 9 2 2 2 2 3 3" xfId="43353" xr:uid="{00000000-0005-0000-0000-00002EA60000}"/>
    <cellStyle name="Normal 9 2 2 2 2 3 3 2" xfId="43354" xr:uid="{00000000-0005-0000-0000-00002FA60000}"/>
    <cellStyle name="Normal 9 2 2 2 2 3 4" xfId="43355" xr:uid="{00000000-0005-0000-0000-000030A60000}"/>
    <cellStyle name="Normal 9 2 2 2 2 4" xfId="43356" xr:uid="{00000000-0005-0000-0000-000031A60000}"/>
    <cellStyle name="Normal 9 2 2 2 2 4 2" xfId="43357" xr:uid="{00000000-0005-0000-0000-000032A60000}"/>
    <cellStyle name="Normal 9 2 2 2 2 4 2 2" xfId="43358" xr:uid="{00000000-0005-0000-0000-000033A60000}"/>
    <cellStyle name="Normal 9 2 2 2 2 4 3" xfId="43359" xr:uid="{00000000-0005-0000-0000-000034A60000}"/>
    <cellStyle name="Normal 9 2 2 2 2 5" xfId="43360" xr:uid="{00000000-0005-0000-0000-000035A60000}"/>
    <cellStyle name="Normal 9 2 2 2 2 5 2" xfId="43361" xr:uid="{00000000-0005-0000-0000-000036A60000}"/>
    <cellStyle name="Normal 9 2 2 2 2 5 2 2" xfId="43362" xr:uid="{00000000-0005-0000-0000-000037A60000}"/>
    <cellStyle name="Normal 9 2 2 2 2 5 3" xfId="43363" xr:uid="{00000000-0005-0000-0000-000038A60000}"/>
    <cellStyle name="Normal 9 2 2 2 2 6" xfId="43364" xr:uid="{00000000-0005-0000-0000-000039A60000}"/>
    <cellStyle name="Normal 9 2 2 2 2 6 2" xfId="43365" xr:uid="{00000000-0005-0000-0000-00003AA60000}"/>
    <cellStyle name="Normal 9 2 2 2 2 6 2 2" xfId="43366" xr:uid="{00000000-0005-0000-0000-00003BA60000}"/>
    <cellStyle name="Normal 9 2 2 2 2 6 3" xfId="43367" xr:uid="{00000000-0005-0000-0000-00003CA60000}"/>
    <cellStyle name="Normal 9 2 2 2 2 7" xfId="43368" xr:uid="{00000000-0005-0000-0000-00003DA60000}"/>
    <cellStyle name="Normal 9 2 2 2 2 7 2" xfId="43369" xr:uid="{00000000-0005-0000-0000-00003EA60000}"/>
    <cellStyle name="Normal 9 2 2 2 2 8" xfId="43370" xr:uid="{00000000-0005-0000-0000-00003FA60000}"/>
    <cellStyle name="Normal 9 2 2 2 2 8 2" xfId="43371" xr:uid="{00000000-0005-0000-0000-000040A60000}"/>
    <cellStyle name="Normal 9 2 2 2 2 9" xfId="43372" xr:uid="{00000000-0005-0000-0000-000041A60000}"/>
    <cellStyle name="Normal 9 2 2 2 3" xfId="43373" xr:uid="{00000000-0005-0000-0000-000042A60000}"/>
    <cellStyle name="Normal 9 2 2 2 3 2" xfId="43374" xr:uid="{00000000-0005-0000-0000-000043A60000}"/>
    <cellStyle name="Normal 9 2 2 2 3 2 2" xfId="43375" xr:uid="{00000000-0005-0000-0000-000044A60000}"/>
    <cellStyle name="Normal 9 2 2 2 3 2 2 2" xfId="43376" xr:uid="{00000000-0005-0000-0000-000045A60000}"/>
    <cellStyle name="Normal 9 2 2 2 3 2 3" xfId="43377" xr:uid="{00000000-0005-0000-0000-000046A60000}"/>
    <cellStyle name="Normal 9 2 2 2 3 3" xfId="43378" xr:uid="{00000000-0005-0000-0000-000047A60000}"/>
    <cellStyle name="Normal 9 2 2 2 3 3 2" xfId="43379" xr:uid="{00000000-0005-0000-0000-000048A60000}"/>
    <cellStyle name="Normal 9 2 2 2 3 3 2 2" xfId="43380" xr:uid="{00000000-0005-0000-0000-000049A60000}"/>
    <cellStyle name="Normal 9 2 2 2 3 3 3" xfId="43381" xr:uid="{00000000-0005-0000-0000-00004AA60000}"/>
    <cellStyle name="Normal 9 2 2 2 3 4" xfId="43382" xr:uid="{00000000-0005-0000-0000-00004BA60000}"/>
    <cellStyle name="Normal 9 2 2 2 3 4 2" xfId="43383" xr:uid="{00000000-0005-0000-0000-00004CA60000}"/>
    <cellStyle name="Normal 9 2 2 2 3 4 2 2" xfId="43384" xr:uid="{00000000-0005-0000-0000-00004DA60000}"/>
    <cellStyle name="Normal 9 2 2 2 3 4 3" xfId="43385" xr:uid="{00000000-0005-0000-0000-00004EA60000}"/>
    <cellStyle name="Normal 9 2 2 2 3 5" xfId="43386" xr:uid="{00000000-0005-0000-0000-00004FA60000}"/>
    <cellStyle name="Normal 9 2 2 2 3 5 2" xfId="43387" xr:uid="{00000000-0005-0000-0000-000050A60000}"/>
    <cellStyle name="Normal 9 2 2 2 3 6" xfId="43388" xr:uid="{00000000-0005-0000-0000-000051A60000}"/>
    <cellStyle name="Normal 9 2 2 2 3 6 2" xfId="43389" xr:uid="{00000000-0005-0000-0000-000052A60000}"/>
    <cellStyle name="Normal 9 2 2 2 3 7" xfId="43390" xr:uid="{00000000-0005-0000-0000-000053A60000}"/>
    <cellStyle name="Normal 9 2 2 2 4" xfId="43391" xr:uid="{00000000-0005-0000-0000-000054A60000}"/>
    <cellStyle name="Normal 9 2 2 2 4 2" xfId="43392" xr:uid="{00000000-0005-0000-0000-000055A60000}"/>
    <cellStyle name="Normal 9 2 2 2 4 2 2" xfId="43393" xr:uid="{00000000-0005-0000-0000-000056A60000}"/>
    <cellStyle name="Normal 9 2 2 2 4 2 2 2" xfId="43394" xr:uid="{00000000-0005-0000-0000-000057A60000}"/>
    <cellStyle name="Normal 9 2 2 2 4 2 3" xfId="43395" xr:uid="{00000000-0005-0000-0000-000058A60000}"/>
    <cellStyle name="Normal 9 2 2 2 4 3" xfId="43396" xr:uid="{00000000-0005-0000-0000-000059A60000}"/>
    <cellStyle name="Normal 9 2 2 2 4 3 2" xfId="43397" xr:uid="{00000000-0005-0000-0000-00005AA60000}"/>
    <cellStyle name="Normal 9 2 2 2 4 4" xfId="43398" xr:uid="{00000000-0005-0000-0000-00005BA60000}"/>
    <cellStyle name="Normal 9 2 2 2 5" xfId="43399" xr:uid="{00000000-0005-0000-0000-00005CA60000}"/>
    <cellStyle name="Normal 9 2 2 2 5 2" xfId="43400" xr:uid="{00000000-0005-0000-0000-00005DA60000}"/>
    <cellStyle name="Normal 9 2 2 2 5 2 2" xfId="43401" xr:uid="{00000000-0005-0000-0000-00005EA60000}"/>
    <cellStyle name="Normal 9 2 2 2 5 3" xfId="43402" xr:uid="{00000000-0005-0000-0000-00005FA60000}"/>
    <cellStyle name="Normal 9 2 2 2 6" xfId="43403" xr:uid="{00000000-0005-0000-0000-000060A60000}"/>
    <cellStyle name="Normal 9 2 2 2 6 2" xfId="43404" xr:uid="{00000000-0005-0000-0000-000061A60000}"/>
    <cellStyle name="Normal 9 2 2 2 6 2 2" xfId="43405" xr:uid="{00000000-0005-0000-0000-000062A60000}"/>
    <cellStyle name="Normal 9 2 2 2 6 3" xfId="43406" xr:uid="{00000000-0005-0000-0000-000063A60000}"/>
    <cellStyle name="Normal 9 2 2 2 7" xfId="43407" xr:uid="{00000000-0005-0000-0000-000064A60000}"/>
    <cellStyle name="Normal 9 2 2 2 7 2" xfId="43408" xr:uid="{00000000-0005-0000-0000-000065A60000}"/>
    <cellStyle name="Normal 9 2 2 2 7 2 2" xfId="43409" xr:uid="{00000000-0005-0000-0000-000066A60000}"/>
    <cellStyle name="Normal 9 2 2 2 7 3" xfId="43410" xr:uid="{00000000-0005-0000-0000-000067A60000}"/>
    <cellStyle name="Normal 9 2 2 2 8" xfId="43411" xr:uid="{00000000-0005-0000-0000-000068A60000}"/>
    <cellStyle name="Normal 9 2 2 2 8 2" xfId="43412" xr:uid="{00000000-0005-0000-0000-000069A60000}"/>
    <cellStyle name="Normal 9 2 2 2 9" xfId="43413" xr:uid="{00000000-0005-0000-0000-00006AA60000}"/>
    <cellStyle name="Normal 9 2 2 2 9 2" xfId="43414" xr:uid="{00000000-0005-0000-0000-00006BA60000}"/>
    <cellStyle name="Normal 9 2 2 3" xfId="43415" xr:uid="{00000000-0005-0000-0000-00006CA60000}"/>
    <cellStyle name="Normal 9 2 2 3 2" xfId="43416" xr:uid="{00000000-0005-0000-0000-00006DA60000}"/>
    <cellStyle name="Normal 9 2 2 3 2 2" xfId="43417" xr:uid="{00000000-0005-0000-0000-00006EA60000}"/>
    <cellStyle name="Normal 9 2 2 3 2 2 2" xfId="43418" xr:uid="{00000000-0005-0000-0000-00006FA60000}"/>
    <cellStyle name="Normal 9 2 2 3 2 2 2 2" xfId="43419" xr:uid="{00000000-0005-0000-0000-000070A60000}"/>
    <cellStyle name="Normal 9 2 2 3 2 2 3" xfId="43420" xr:uid="{00000000-0005-0000-0000-000071A60000}"/>
    <cellStyle name="Normal 9 2 2 3 2 3" xfId="43421" xr:uid="{00000000-0005-0000-0000-000072A60000}"/>
    <cellStyle name="Normal 9 2 2 3 2 3 2" xfId="43422" xr:uid="{00000000-0005-0000-0000-000073A60000}"/>
    <cellStyle name="Normal 9 2 2 3 2 3 2 2" xfId="43423" xr:uid="{00000000-0005-0000-0000-000074A60000}"/>
    <cellStyle name="Normal 9 2 2 3 2 3 3" xfId="43424" xr:uid="{00000000-0005-0000-0000-000075A60000}"/>
    <cellStyle name="Normal 9 2 2 3 2 4" xfId="43425" xr:uid="{00000000-0005-0000-0000-000076A60000}"/>
    <cellStyle name="Normal 9 2 2 3 2 4 2" xfId="43426" xr:uid="{00000000-0005-0000-0000-000077A60000}"/>
    <cellStyle name="Normal 9 2 2 3 2 4 2 2" xfId="43427" xr:uid="{00000000-0005-0000-0000-000078A60000}"/>
    <cellStyle name="Normal 9 2 2 3 2 4 3" xfId="43428" xr:uid="{00000000-0005-0000-0000-000079A60000}"/>
    <cellStyle name="Normal 9 2 2 3 2 5" xfId="43429" xr:uid="{00000000-0005-0000-0000-00007AA60000}"/>
    <cellStyle name="Normal 9 2 2 3 2 5 2" xfId="43430" xr:uid="{00000000-0005-0000-0000-00007BA60000}"/>
    <cellStyle name="Normal 9 2 2 3 2 6" xfId="43431" xr:uid="{00000000-0005-0000-0000-00007CA60000}"/>
    <cellStyle name="Normal 9 2 2 3 2 6 2" xfId="43432" xr:uid="{00000000-0005-0000-0000-00007DA60000}"/>
    <cellStyle name="Normal 9 2 2 3 2 7" xfId="43433" xr:uid="{00000000-0005-0000-0000-00007EA60000}"/>
    <cellStyle name="Normal 9 2 2 3 3" xfId="43434" xr:uid="{00000000-0005-0000-0000-00007FA60000}"/>
    <cellStyle name="Normal 9 2 2 3 3 2" xfId="43435" xr:uid="{00000000-0005-0000-0000-000080A60000}"/>
    <cellStyle name="Normal 9 2 2 3 3 2 2" xfId="43436" xr:uid="{00000000-0005-0000-0000-000081A60000}"/>
    <cellStyle name="Normal 9 2 2 3 3 2 2 2" xfId="43437" xr:uid="{00000000-0005-0000-0000-000082A60000}"/>
    <cellStyle name="Normal 9 2 2 3 3 2 3" xfId="43438" xr:uid="{00000000-0005-0000-0000-000083A60000}"/>
    <cellStyle name="Normal 9 2 2 3 3 3" xfId="43439" xr:uid="{00000000-0005-0000-0000-000084A60000}"/>
    <cellStyle name="Normal 9 2 2 3 3 3 2" xfId="43440" xr:uid="{00000000-0005-0000-0000-000085A60000}"/>
    <cellStyle name="Normal 9 2 2 3 3 4" xfId="43441" xr:uid="{00000000-0005-0000-0000-000086A60000}"/>
    <cellStyle name="Normal 9 2 2 3 4" xfId="43442" xr:uid="{00000000-0005-0000-0000-000087A60000}"/>
    <cellStyle name="Normal 9 2 2 3 4 2" xfId="43443" xr:uid="{00000000-0005-0000-0000-000088A60000}"/>
    <cellStyle name="Normal 9 2 2 3 4 2 2" xfId="43444" xr:uid="{00000000-0005-0000-0000-000089A60000}"/>
    <cellStyle name="Normal 9 2 2 3 4 3" xfId="43445" xr:uid="{00000000-0005-0000-0000-00008AA60000}"/>
    <cellStyle name="Normal 9 2 2 3 5" xfId="43446" xr:uid="{00000000-0005-0000-0000-00008BA60000}"/>
    <cellStyle name="Normal 9 2 2 3 5 2" xfId="43447" xr:uid="{00000000-0005-0000-0000-00008CA60000}"/>
    <cellStyle name="Normal 9 2 2 3 5 2 2" xfId="43448" xr:uid="{00000000-0005-0000-0000-00008DA60000}"/>
    <cellStyle name="Normal 9 2 2 3 5 3" xfId="43449" xr:uid="{00000000-0005-0000-0000-00008EA60000}"/>
    <cellStyle name="Normal 9 2 2 3 6" xfId="43450" xr:uid="{00000000-0005-0000-0000-00008FA60000}"/>
    <cellStyle name="Normal 9 2 2 3 6 2" xfId="43451" xr:uid="{00000000-0005-0000-0000-000090A60000}"/>
    <cellStyle name="Normal 9 2 2 3 6 2 2" xfId="43452" xr:uid="{00000000-0005-0000-0000-000091A60000}"/>
    <cellStyle name="Normal 9 2 2 3 6 3" xfId="43453" xr:uid="{00000000-0005-0000-0000-000092A60000}"/>
    <cellStyle name="Normal 9 2 2 3 7" xfId="43454" xr:uid="{00000000-0005-0000-0000-000093A60000}"/>
    <cellStyle name="Normal 9 2 2 3 7 2" xfId="43455" xr:uid="{00000000-0005-0000-0000-000094A60000}"/>
    <cellStyle name="Normal 9 2 2 3 8" xfId="43456" xr:uid="{00000000-0005-0000-0000-000095A60000}"/>
    <cellStyle name="Normal 9 2 2 3 8 2" xfId="43457" xr:uid="{00000000-0005-0000-0000-000096A60000}"/>
    <cellStyle name="Normal 9 2 2 3 9" xfId="43458" xr:uid="{00000000-0005-0000-0000-000097A60000}"/>
    <cellStyle name="Normal 9 2 2 4" xfId="43459" xr:uid="{00000000-0005-0000-0000-000098A60000}"/>
    <cellStyle name="Normal 9 2 2 4 2" xfId="43460" xr:uid="{00000000-0005-0000-0000-000099A60000}"/>
    <cellStyle name="Normal 9 2 2 4 2 2" xfId="43461" xr:uid="{00000000-0005-0000-0000-00009AA60000}"/>
    <cellStyle name="Normal 9 2 2 4 2 2 2" xfId="43462" xr:uid="{00000000-0005-0000-0000-00009BA60000}"/>
    <cellStyle name="Normal 9 2 2 4 2 3" xfId="43463" xr:uid="{00000000-0005-0000-0000-00009CA60000}"/>
    <cellStyle name="Normal 9 2 2 4 3" xfId="43464" xr:uid="{00000000-0005-0000-0000-00009DA60000}"/>
    <cellStyle name="Normal 9 2 2 4 3 2" xfId="43465" xr:uid="{00000000-0005-0000-0000-00009EA60000}"/>
    <cellStyle name="Normal 9 2 2 4 3 2 2" xfId="43466" xr:uid="{00000000-0005-0000-0000-00009FA60000}"/>
    <cellStyle name="Normal 9 2 2 4 3 3" xfId="43467" xr:uid="{00000000-0005-0000-0000-0000A0A60000}"/>
    <cellStyle name="Normal 9 2 2 4 4" xfId="43468" xr:uid="{00000000-0005-0000-0000-0000A1A60000}"/>
    <cellStyle name="Normal 9 2 2 4 4 2" xfId="43469" xr:uid="{00000000-0005-0000-0000-0000A2A60000}"/>
    <cellStyle name="Normal 9 2 2 4 4 2 2" xfId="43470" xr:uid="{00000000-0005-0000-0000-0000A3A60000}"/>
    <cellStyle name="Normal 9 2 2 4 4 3" xfId="43471" xr:uid="{00000000-0005-0000-0000-0000A4A60000}"/>
    <cellStyle name="Normal 9 2 2 4 5" xfId="43472" xr:uid="{00000000-0005-0000-0000-0000A5A60000}"/>
    <cellStyle name="Normal 9 2 2 4 5 2" xfId="43473" xr:uid="{00000000-0005-0000-0000-0000A6A60000}"/>
    <cellStyle name="Normal 9 2 2 4 6" xfId="43474" xr:uid="{00000000-0005-0000-0000-0000A7A60000}"/>
    <cellStyle name="Normal 9 2 2 4 6 2" xfId="43475" xr:uid="{00000000-0005-0000-0000-0000A8A60000}"/>
    <cellStyle name="Normal 9 2 2 4 7" xfId="43476" xr:uid="{00000000-0005-0000-0000-0000A9A60000}"/>
    <cellStyle name="Normal 9 2 2 5" xfId="43477" xr:uid="{00000000-0005-0000-0000-0000AAA60000}"/>
    <cellStyle name="Normal 9 2 2 5 2" xfId="43478" xr:uid="{00000000-0005-0000-0000-0000ABA60000}"/>
    <cellStyle name="Normal 9 2 2 5 2 2" xfId="43479" xr:uid="{00000000-0005-0000-0000-0000ACA60000}"/>
    <cellStyle name="Normal 9 2 2 5 2 2 2" xfId="43480" xr:uid="{00000000-0005-0000-0000-0000ADA60000}"/>
    <cellStyle name="Normal 9 2 2 5 2 3" xfId="43481" xr:uid="{00000000-0005-0000-0000-0000AEA60000}"/>
    <cellStyle name="Normal 9 2 2 5 3" xfId="43482" xr:uid="{00000000-0005-0000-0000-0000AFA60000}"/>
    <cellStyle name="Normal 9 2 2 5 3 2" xfId="43483" xr:uid="{00000000-0005-0000-0000-0000B0A60000}"/>
    <cellStyle name="Normal 9 2 2 5 4" xfId="43484" xr:uid="{00000000-0005-0000-0000-0000B1A60000}"/>
    <cellStyle name="Normal 9 2 2 6" xfId="43485" xr:uid="{00000000-0005-0000-0000-0000B2A60000}"/>
    <cellStyle name="Normal 9 2 2 6 2" xfId="43486" xr:uid="{00000000-0005-0000-0000-0000B3A60000}"/>
    <cellStyle name="Normal 9 2 2 6 2 2" xfId="43487" xr:uid="{00000000-0005-0000-0000-0000B4A60000}"/>
    <cellStyle name="Normal 9 2 2 6 3" xfId="43488" xr:uid="{00000000-0005-0000-0000-0000B5A60000}"/>
    <cellStyle name="Normal 9 2 2 7" xfId="43489" xr:uid="{00000000-0005-0000-0000-0000B6A60000}"/>
    <cellStyle name="Normal 9 2 2 7 2" xfId="43490" xr:uid="{00000000-0005-0000-0000-0000B7A60000}"/>
    <cellStyle name="Normal 9 2 2 7 2 2" xfId="43491" xr:uid="{00000000-0005-0000-0000-0000B8A60000}"/>
    <cellStyle name="Normal 9 2 2 7 3" xfId="43492" xr:uid="{00000000-0005-0000-0000-0000B9A60000}"/>
    <cellStyle name="Normal 9 2 2 8" xfId="43493" xr:uid="{00000000-0005-0000-0000-0000BAA60000}"/>
    <cellStyle name="Normal 9 2 2 8 2" xfId="43494" xr:uid="{00000000-0005-0000-0000-0000BBA60000}"/>
    <cellStyle name="Normal 9 2 2 8 2 2" xfId="43495" xr:uid="{00000000-0005-0000-0000-0000BCA60000}"/>
    <cellStyle name="Normal 9 2 2 8 3" xfId="43496" xr:uid="{00000000-0005-0000-0000-0000BDA60000}"/>
    <cellStyle name="Normal 9 2 2 9" xfId="43497" xr:uid="{00000000-0005-0000-0000-0000BEA60000}"/>
    <cellStyle name="Normal 9 2 2 9 2" xfId="43498" xr:uid="{00000000-0005-0000-0000-0000BFA60000}"/>
    <cellStyle name="Normal 9 2 3" xfId="2615" xr:uid="{00000000-0005-0000-0000-0000C0A60000}"/>
    <cellStyle name="Normal 9 2 3 10" xfId="43499" xr:uid="{00000000-0005-0000-0000-0000C1A60000}"/>
    <cellStyle name="Normal 9 2 3 10 2" xfId="43500" xr:uid="{00000000-0005-0000-0000-0000C2A60000}"/>
    <cellStyle name="Normal 9 2 3 11" xfId="43501" xr:uid="{00000000-0005-0000-0000-0000C3A60000}"/>
    <cellStyle name="Normal 9 2 3 2" xfId="43502" xr:uid="{00000000-0005-0000-0000-0000C4A60000}"/>
    <cellStyle name="Normal 9 2 3 2 10" xfId="43503" xr:uid="{00000000-0005-0000-0000-0000C5A60000}"/>
    <cellStyle name="Normal 9 2 3 2 2" xfId="43504" xr:uid="{00000000-0005-0000-0000-0000C6A60000}"/>
    <cellStyle name="Normal 9 2 3 2 2 2" xfId="43505" xr:uid="{00000000-0005-0000-0000-0000C7A60000}"/>
    <cellStyle name="Normal 9 2 3 2 2 2 2" xfId="43506" xr:uid="{00000000-0005-0000-0000-0000C8A60000}"/>
    <cellStyle name="Normal 9 2 3 2 2 2 2 2" xfId="43507" xr:uid="{00000000-0005-0000-0000-0000C9A60000}"/>
    <cellStyle name="Normal 9 2 3 2 2 2 2 2 2" xfId="43508" xr:uid="{00000000-0005-0000-0000-0000CAA60000}"/>
    <cellStyle name="Normal 9 2 3 2 2 2 2 3" xfId="43509" xr:uid="{00000000-0005-0000-0000-0000CBA60000}"/>
    <cellStyle name="Normal 9 2 3 2 2 2 3" xfId="43510" xr:uid="{00000000-0005-0000-0000-0000CCA60000}"/>
    <cellStyle name="Normal 9 2 3 2 2 2 3 2" xfId="43511" xr:uid="{00000000-0005-0000-0000-0000CDA60000}"/>
    <cellStyle name="Normal 9 2 3 2 2 2 3 2 2" xfId="43512" xr:uid="{00000000-0005-0000-0000-0000CEA60000}"/>
    <cellStyle name="Normal 9 2 3 2 2 2 3 3" xfId="43513" xr:uid="{00000000-0005-0000-0000-0000CFA60000}"/>
    <cellStyle name="Normal 9 2 3 2 2 2 4" xfId="43514" xr:uid="{00000000-0005-0000-0000-0000D0A60000}"/>
    <cellStyle name="Normal 9 2 3 2 2 2 4 2" xfId="43515" xr:uid="{00000000-0005-0000-0000-0000D1A60000}"/>
    <cellStyle name="Normal 9 2 3 2 2 2 4 2 2" xfId="43516" xr:uid="{00000000-0005-0000-0000-0000D2A60000}"/>
    <cellStyle name="Normal 9 2 3 2 2 2 4 3" xfId="43517" xr:uid="{00000000-0005-0000-0000-0000D3A60000}"/>
    <cellStyle name="Normal 9 2 3 2 2 2 5" xfId="43518" xr:uid="{00000000-0005-0000-0000-0000D4A60000}"/>
    <cellStyle name="Normal 9 2 3 2 2 2 5 2" xfId="43519" xr:uid="{00000000-0005-0000-0000-0000D5A60000}"/>
    <cellStyle name="Normal 9 2 3 2 2 2 6" xfId="43520" xr:uid="{00000000-0005-0000-0000-0000D6A60000}"/>
    <cellStyle name="Normal 9 2 3 2 2 2 6 2" xfId="43521" xr:uid="{00000000-0005-0000-0000-0000D7A60000}"/>
    <cellStyle name="Normal 9 2 3 2 2 2 7" xfId="43522" xr:uid="{00000000-0005-0000-0000-0000D8A60000}"/>
    <cellStyle name="Normal 9 2 3 2 2 3" xfId="43523" xr:uid="{00000000-0005-0000-0000-0000D9A60000}"/>
    <cellStyle name="Normal 9 2 3 2 2 3 2" xfId="43524" xr:uid="{00000000-0005-0000-0000-0000DAA60000}"/>
    <cellStyle name="Normal 9 2 3 2 2 3 2 2" xfId="43525" xr:uid="{00000000-0005-0000-0000-0000DBA60000}"/>
    <cellStyle name="Normal 9 2 3 2 2 3 2 2 2" xfId="43526" xr:uid="{00000000-0005-0000-0000-0000DCA60000}"/>
    <cellStyle name="Normal 9 2 3 2 2 3 2 3" xfId="43527" xr:uid="{00000000-0005-0000-0000-0000DDA60000}"/>
    <cellStyle name="Normal 9 2 3 2 2 3 3" xfId="43528" xr:uid="{00000000-0005-0000-0000-0000DEA60000}"/>
    <cellStyle name="Normal 9 2 3 2 2 3 3 2" xfId="43529" xr:uid="{00000000-0005-0000-0000-0000DFA60000}"/>
    <cellStyle name="Normal 9 2 3 2 2 3 4" xfId="43530" xr:uid="{00000000-0005-0000-0000-0000E0A60000}"/>
    <cellStyle name="Normal 9 2 3 2 2 4" xfId="43531" xr:uid="{00000000-0005-0000-0000-0000E1A60000}"/>
    <cellStyle name="Normal 9 2 3 2 2 4 2" xfId="43532" xr:uid="{00000000-0005-0000-0000-0000E2A60000}"/>
    <cellStyle name="Normal 9 2 3 2 2 4 2 2" xfId="43533" xr:uid="{00000000-0005-0000-0000-0000E3A60000}"/>
    <cellStyle name="Normal 9 2 3 2 2 4 3" xfId="43534" xr:uid="{00000000-0005-0000-0000-0000E4A60000}"/>
    <cellStyle name="Normal 9 2 3 2 2 5" xfId="43535" xr:uid="{00000000-0005-0000-0000-0000E5A60000}"/>
    <cellStyle name="Normal 9 2 3 2 2 5 2" xfId="43536" xr:uid="{00000000-0005-0000-0000-0000E6A60000}"/>
    <cellStyle name="Normal 9 2 3 2 2 5 2 2" xfId="43537" xr:uid="{00000000-0005-0000-0000-0000E7A60000}"/>
    <cellStyle name="Normal 9 2 3 2 2 5 3" xfId="43538" xr:uid="{00000000-0005-0000-0000-0000E8A60000}"/>
    <cellStyle name="Normal 9 2 3 2 2 6" xfId="43539" xr:uid="{00000000-0005-0000-0000-0000E9A60000}"/>
    <cellStyle name="Normal 9 2 3 2 2 6 2" xfId="43540" xr:uid="{00000000-0005-0000-0000-0000EAA60000}"/>
    <cellStyle name="Normal 9 2 3 2 2 6 2 2" xfId="43541" xr:uid="{00000000-0005-0000-0000-0000EBA60000}"/>
    <cellStyle name="Normal 9 2 3 2 2 6 3" xfId="43542" xr:uid="{00000000-0005-0000-0000-0000ECA60000}"/>
    <cellStyle name="Normal 9 2 3 2 2 7" xfId="43543" xr:uid="{00000000-0005-0000-0000-0000EDA60000}"/>
    <cellStyle name="Normal 9 2 3 2 2 7 2" xfId="43544" xr:uid="{00000000-0005-0000-0000-0000EEA60000}"/>
    <cellStyle name="Normal 9 2 3 2 2 8" xfId="43545" xr:uid="{00000000-0005-0000-0000-0000EFA60000}"/>
    <cellStyle name="Normal 9 2 3 2 2 8 2" xfId="43546" xr:uid="{00000000-0005-0000-0000-0000F0A60000}"/>
    <cellStyle name="Normal 9 2 3 2 2 9" xfId="43547" xr:uid="{00000000-0005-0000-0000-0000F1A60000}"/>
    <cellStyle name="Normal 9 2 3 2 3" xfId="43548" xr:uid="{00000000-0005-0000-0000-0000F2A60000}"/>
    <cellStyle name="Normal 9 2 3 2 3 2" xfId="43549" xr:uid="{00000000-0005-0000-0000-0000F3A60000}"/>
    <cellStyle name="Normal 9 2 3 2 3 2 2" xfId="43550" xr:uid="{00000000-0005-0000-0000-0000F4A60000}"/>
    <cellStyle name="Normal 9 2 3 2 3 2 2 2" xfId="43551" xr:uid="{00000000-0005-0000-0000-0000F5A60000}"/>
    <cellStyle name="Normal 9 2 3 2 3 2 3" xfId="43552" xr:uid="{00000000-0005-0000-0000-0000F6A60000}"/>
    <cellStyle name="Normal 9 2 3 2 3 3" xfId="43553" xr:uid="{00000000-0005-0000-0000-0000F7A60000}"/>
    <cellStyle name="Normal 9 2 3 2 3 3 2" xfId="43554" xr:uid="{00000000-0005-0000-0000-0000F8A60000}"/>
    <cellStyle name="Normal 9 2 3 2 3 3 2 2" xfId="43555" xr:uid="{00000000-0005-0000-0000-0000F9A60000}"/>
    <cellStyle name="Normal 9 2 3 2 3 3 3" xfId="43556" xr:uid="{00000000-0005-0000-0000-0000FAA60000}"/>
    <cellStyle name="Normal 9 2 3 2 3 4" xfId="43557" xr:uid="{00000000-0005-0000-0000-0000FBA60000}"/>
    <cellStyle name="Normal 9 2 3 2 3 4 2" xfId="43558" xr:uid="{00000000-0005-0000-0000-0000FCA60000}"/>
    <cellStyle name="Normal 9 2 3 2 3 4 2 2" xfId="43559" xr:uid="{00000000-0005-0000-0000-0000FDA60000}"/>
    <cellStyle name="Normal 9 2 3 2 3 4 3" xfId="43560" xr:uid="{00000000-0005-0000-0000-0000FEA60000}"/>
    <cellStyle name="Normal 9 2 3 2 3 5" xfId="43561" xr:uid="{00000000-0005-0000-0000-0000FFA60000}"/>
    <cellStyle name="Normal 9 2 3 2 3 5 2" xfId="43562" xr:uid="{00000000-0005-0000-0000-000000A70000}"/>
    <cellStyle name="Normal 9 2 3 2 3 6" xfId="43563" xr:uid="{00000000-0005-0000-0000-000001A70000}"/>
    <cellStyle name="Normal 9 2 3 2 3 6 2" xfId="43564" xr:uid="{00000000-0005-0000-0000-000002A70000}"/>
    <cellStyle name="Normal 9 2 3 2 3 7" xfId="43565" xr:uid="{00000000-0005-0000-0000-000003A70000}"/>
    <cellStyle name="Normal 9 2 3 2 4" xfId="43566" xr:uid="{00000000-0005-0000-0000-000004A70000}"/>
    <cellStyle name="Normal 9 2 3 2 4 2" xfId="43567" xr:uid="{00000000-0005-0000-0000-000005A70000}"/>
    <cellStyle name="Normal 9 2 3 2 4 2 2" xfId="43568" xr:uid="{00000000-0005-0000-0000-000006A70000}"/>
    <cellStyle name="Normal 9 2 3 2 4 2 2 2" xfId="43569" xr:uid="{00000000-0005-0000-0000-000007A70000}"/>
    <cellStyle name="Normal 9 2 3 2 4 2 3" xfId="43570" xr:uid="{00000000-0005-0000-0000-000008A70000}"/>
    <cellStyle name="Normal 9 2 3 2 4 3" xfId="43571" xr:uid="{00000000-0005-0000-0000-000009A70000}"/>
    <cellStyle name="Normal 9 2 3 2 4 3 2" xfId="43572" xr:uid="{00000000-0005-0000-0000-00000AA70000}"/>
    <cellStyle name="Normal 9 2 3 2 4 4" xfId="43573" xr:uid="{00000000-0005-0000-0000-00000BA70000}"/>
    <cellStyle name="Normal 9 2 3 2 5" xfId="43574" xr:uid="{00000000-0005-0000-0000-00000CA70000}"/>
    <cellStyle name="Normal 9 2 3 2 5 2" xfId="43575" xr:uid="{00000000-0005-0000-0000-00000DA70000}"/>
    <cellStyle name="Normal 9 2 3 2 5 2 2" xfId="43576" xr:uid="{00000000-0005-0000-0000-00000EA70000}"/>
    <cellStyle name="Normal 9 2 3 2 5 3" xfId="43577" xr:uid="{00000000-0005-0000-0000-00000FA70000}"/>
    <cellStyle name="Normal 9 2 3 2 6" xfId="43578" xr:uid="{00000000-0005-0000-0000-000010A70000}"/>
    <cellStyle name="Normal 9 2 3 2 6 2" xfId="43579" xr:uid="{00000000-0005-0000-0000-000011A70000}"/>
    <cellStyle name="Normal 9 2 3 2 6 2 2" xfId="43580" xr:uid="{00000000-0005-0000-0000-000012A70000}"/>
    <cellStyle name="Normal 9 2 3 2 6 3" xfId="43581" xr:uid="{00000000-0005-0000-0000-000013A70000}"/>
    <cellStyle name="Normal 9 2 3 2 7" xfId="43582" xr:uid="{00000000-0005-0000-0000-000014A70000}"/>
    <cellStyle name="Normal 9 2 3 2 7 2" xfId="43583" xr:uid="{00000000-0005-0000-0000-000015A70000}"/>
    <cellStyle name="Normal 9 2 3 2 7 2 2" xfId="43584" xr:uid="{00000000-0005-0000-0000-000016A70000}"/>
    <cellStyle name="Normal 9 2 3 2 7 3" xfId="43585" xr:uid="{00000000-0005-0000-0000-000017A70000}"/>
    <cellStyle name="Normal 9 2 3 2 8" xfId="43586" xr:uid="{00000000-0005-0000-0000-000018A70000}"/>
    <cellStyle name="Normal 9 2 3 2 8 2" xfId="43587" xr:uid="{00000000-0005-0000-0000-000019A70000}"/>
    <cellStyle name="Normal 9 2 3 2 9" xfId="43588" xr:uid="{00000000-0005-0000-0000-00001AA70000}"/>
    <cellStyle name="Normal 9 2 3 2 9 2" xfId="43589" xr:uid="{00000000-0005-0000-0000-00001BA70000}"/>
    <cellStyle name="Normal 9 2 3 3" xfId="43590" xr:uid="{00000000-0005-0000-0000-00001CA70000}"/>
    <cellStyle name="Normal 9 2 3 3 2" xfId="43591" xr:uid="{00000000-0005-0000-0000-00001DA70000}"/>
    <cellStyle name="Normal 9 2 3 3 2 2" xfId="43592" xr:uid="{00000000-0005-0000-0000-00001EA70000}"/>
    <cellStyle name="Normal 9 2 3 3 2 2 2" xfId="43593" xr:uid="{00000000-0005-0000-0000-00001FA70000}"/>
    <cellStyle name="Normal 9 2 3 3 2 2 2 2" xfId="43594" xr:uid="{00000000-0005-0000-0000-000020A70000}"/>
    <cellStyle name="Normal 9 2 3 3 2 2 3" xfId="43595" xr:uid="{00000000-0005-0000-0000-000021A70000}"/>
    <cellStyle name="Normal 9 2 3 3 2 3" xfId="43596" xr:uid="{00000000-0005-0000-0000-000022A70000}"/>
    <cellStyle name="Normal 9 2 3 3 2 3 2" xfId="43597" xr:uid="{00000000-0005-0000-0000-000023A70000}"/>
    <cellStyle name="Normal 9 2 3 3 2 3 2 2" xfId="43598" xr:uid="{00000000-0005-0000-0000-000024A70000}"/>
    <cellStyle name="Normal 9 2 3 3 2 3 3" xfId="43599" xr:uid="{00000000-0005-0000-0000-000025A70000}"/>
    <cellStyle name="Normal 9 2 3 3 2 4" xfId="43600" xr:uid="{00000000-0005-0000-0000-000026A70000}"/>
    <cellStyle name="Normal 9 2 3 3 2 4 2" xfId="43601" xr:uid="{00000000-0005-0000-0000-000027A70000}"/>
    <cellStyle name="Normal 9 2 3 3 2 4 2 2" xfId="43602" xr:uid="{00000000-0005-0000-0000-000028A70000}"/>
    <cellStyle name="Normal 9 2 3 3 2 4 3" xfId="43603" xr:uid="{00000000-0005-0000-0000-000029A70000}"/>
    <cellStyle name="Normal 9 2 3 3 2 5" xfId="43604" xr:uid="{00000000-0005-0000-0000-00002AA70000}"/>
    <cellStyle name="Normal 9 2 3 3 2 5 2" xfId="43605" xr:uid="{00000000-0005-0000-0000-00002BA70000}"/>
    <cellStyle name="Normal 9 2 3 3 2 6" xfId="43606" xr:uid="{00000000-0005-0000-0000-00002CA70000}"/>
    <cellStyle name="Normal 9 2 3 3 2 6 2" xfId="43607" xr:uid="{00000000-0005-0000-0000-00002DA70000}"/>
    <cellStyle name="Normal 9 2 3 3 2 7" xfId="43608" xr:uid="{00000000-0005-0000-0000-00002EA70000}"/>
    <cellStyle name="Normal 9 2 3 3 3" xfId="43609" xr:uid="{00000000-0005-0000-0000-00002FA70000}"/>
    <cellStyle name="Normal 9 2 3 3 3 2" xfId="43610" xr:uid="{00000000-0005-0000-0000-000030A70000}"/>
    <cellStyle name="Normal 9 2 3 3 3 2 2" xfId="43611" xr:uid="{00000000-0005-0000-0000-000031A70000}"/>
    <cellStyle name="Normal 9 2 3 3 3 2 2 2" xfId="43612" xr:uid="{00000000-0005-0000-0000-000032A70000}"/>
    <cellStyle name="Normal 9 2 3 3 3 2 3" xfId="43613" xr:uid="{00000000-0005-0000-0000-000033A70000}"/>
    <cellStyle name="Normal 9 2 3 3 3 3" xfId="43614" xr:uid="{00000000-0005-0000-0000-000034A70000}"/>
    <cellStyle name="Normal 9 2 3 3 3 3 2" xfId="43615" xr:uid="{00000000-0005-0000-0000-000035A70000}"/>
    <cellStyle name="Normal 9 2 3 3 3 4" xfId="43616" xr:uid="{00000000-0005-0000-0000-000036A70000}"/>
    <cellStyle name="Normal 9 2 3 3 4" xfId="43617" xr:uid="{00000000-0005-0000-0000-000037A70000}"/>
    <cellStyle name="Normal 9 2 3 3 4 2" xfId="43618" xr:uid="{00000000-0005-0000-0000-000038A70000}"/>
    <cellStyle name="Normal 9 2 3 3 4 2 2" xfId="43619" xr:uid="{00000000-0005-0000-0000-000039A70000}"/>
    <cellStyle name="Normal 9 2 3 3 4 3" xfId="43620" xr:uid="{00000000-0005-0000-0000-00003AA70000}"/>
    <cellStyle name="Normal 9 2 3 3 5" xfId="43621" xr:uid="{00000000-0005-0000-0000-00003BA70000}"/>
    <cellStyle name="Normal 9 2 3 3 5 2" xfId="43622" xr:uid="{00000000-0005-0000-0000-00003CA70000}"/>
    <cellStyle name="Normal 9 2 3 3 5 2 2" xfId="43623" xr:uid="{00000000-0005-0000-0000-00003DA70000}"/>
    <cellStyle name="Normal 9 2 3 3 5 3" xfId="43624" xr:uid="{00000000-0005-0000-0000-00003EA70000}"/>
    <cellStyle name="Normal 9 2 3 3 6" xfId="43625" xr:uid="{00000000-0005-0000-0000-00003FA70000}"/>
    <cellStyle name="Normal 9 2 3 3 6 2" xfId="43626" xr:uid="{00000000-0005-0000-0000-000040A70000}"/>
    <cellStyle name="Normal 9 2 3 3 6 2 2" xfId="43627" xr:uid="{00000000-0005-0000-0000-000041A70000}"/>
    <cellStyle name="Normal 9 2 3 3 6 3" xfId="43628" xr:uid="{00000000-0005-0000-0000-000042A70000}"/>
    <cellStyle name="Normal 9 2 3 3 7" xfId="43629" xr:uid="{00000000-0005-0000-0000-000043A70000}"/>
    <cellStyle name="Normal 9 2 3 3 7 2" xfId="43630" xr:uid="{00000000-0005-0000-0000-000044A70000}"/>
    <cellStyle name="Normal 9 2 3 3 8" xfId="43631" xr:uid="{00000000-0005-0000-0000-000045A70000}"/>
    <cellStyle name="Normal 9 2 3 3 8 2" xfId="43632" xr:uid="{00000000-0005-0000-0000-000046A70000}"/>
    <cellStyle name="Normal 9 2 3 3 9" xfId="43633" xr:uid="{00000000-0005-0000-0000-000047A70000}"/>
    <cellStyle name="Normal 9 2 3 4" xfId="43634" xr:uid="{00000000-0005-0000-0000-000048A70000}"/>
    <cellStyle name="Normal 9 2 3 4 2" xfId="43635" xr:uid="{00000000-0005-0000-0000-000049A70000}"/>
    <cellStyle name="Normal 9 2 3 4 2 2" xfId="43636" xr:uid="{00000000-0005-0000-0000-00004AA70000}"/>
    <cellStyle name="Normal 9 2 3 4 2 2 2" xfId="43637" xr:uid="{00000000-0005-0000-0000-00004BA70000}"/>
    <cellStyle name="Normal 9 2 3 4 2 3" xfId="43638" xr:uid="{00000000-0005-0000-0000-00004CA70000}"/>
    <cellStyle name="Normal 9 2 3 4 3" xfId="43639" xr:uid="{00000000-0005-0000-0000-00004DA70000}"/>
    <cellStyle name="Normal 9 2 3 4 3 2" xfId="43640" xr:uid="{00000000-0005-0000-0000-00004EA70000}"/>
    <cellStyle name="Normal 9 2 3 4 3 2 2" xfId="43641" xr:uid="{00000000-0005-0000-0000-00004FA70000}"/>
    <cellStyle name="Normal 9 2 3 4 3 3" xfId="43642" xr:uid="{00000000-0005-0000-0000-000050A70000}"/>
    <cellStyle name="Normal 9 2 3 4 4" xfId="43643" xr:uid="{00000000-0005-0000-0000-000051A70000}"/>
    <cellStyle name="Normal 9 2 3 4 4 2" xfId="43644" xr:uid="{00000000-0005-0000-0000-000052A70000}"/>
    <cellStyle name="Normal 9 2 3 4 4 2 2" xfId="43645" xr:uid="{00000000-0005-0000-0000-000053A70000}"/>
    <cellStyle name="Normal 9 2 3 4 4 3" xfId="43646" xr:uid="{00000000-0005-0000-0000-000054A70000}"/>
    <cellStyle name="Normal 9 2 3 4 5" xfId="43647" xr:uid="{00000000-0005-0000-0000-000055A70000}"/>
    <cellStyle name="Normal 9 2 3 4 5 2" xfId="43648" xr:uid="{00000000-0005-0000-0000-000056A70000}"/>
    <cellStyle name="Normal 9 2 3 4 6" xfId="43649" xr:uid="{00000000-0005-0000-0000-000057A70000}"/>
    <cellStyle name="Normal 9 2 3 4 6 2" xfId="43650" xr:uid="{00000000-0005-0000-0000-000058A70000}"/>
    <cellStyle name="Normal 9 2 3 4 7" xfId="43651" xr:uid="{00000000-0005-0000-0000-000059A70000}"/>
    <cellStyle name="Normal 9 2 3 5" xfId="43652" xr:uid="{00000000-0005-0000-0000-00005AA70000}"/>
    <cellStyle name="Normal 9 2 3 5 2" xfId="43653" xr:uid="{00000000-0005-0000-0000-00005BA70000}"/>
    <cellStyle name="Normal 9 2 3 5 2 2" xfId="43654" xr:uid="{00000000-0005-0000-0000-00005CA70000}"/>
    <cellStyle name="Normal 9 2 3 5 2 2 2" xfId="43655" xr:uid="{00000000-0005-0000-0000-00005DA70000}"/>
    <cellStyle name="Normal 9 2 3 5 2 3" xfId="43656" xr:uid="{00000000-0005-0000-0000-00005EA70000}"/>
    <cellStyle name="Normal 9 2 3 5 3" xfId="43657" xr:uid="{00000000-0005-0000-0000-00005FA70000}"/>
    <cellStyle name="Normal 9 2 3 5 3 2" xfId="43658" xr:uid="{00000000-0005-0000-0000-000060A70000}"/>
    <cellStyle name="Normal 9 2 3 5 4" xfId="43659" xr:uid="{00000000-0005-0000-0000-000061A70000}"/>
    <cellStyle name="Normal 9 2 3 6" xfId="43660" xr:uid="{00000000-0005-0000-0000-000062A70000}"/>
    <cellStyle name="Normal 9 2 3 6 2" xfId="43661" xr:uid="{00000000-0005-0000-0000-000063A70000}"/>
    <cellStyle name="Normal 9 2 3 6 2 2" xfId="43662" xr:uid="{00000000-0005-0000-0000-000064A70000}"/>
    <cellStyle name="Normal 9 2 3 6 3" xfId="43663" xr:uid="{00000000-0005-0000-0000-000065A70000}"/>
    <cellStyle name="Normal 9 2 3 7" xfId="43664" xr:uid="{00000000-0005-0000-0000-000066A70000}"/>
    <cellStyle name="Normal 9 2 3 7 2" xfId="43665" xr:uid="{00000000-0005-0000-0000-000067A70000}"/>
    <cellStyle name="Normal 9 2 3 7 2 2" xfId="43666" xr:uid="{00000000-0005-0000-0000-000068A70000}"/>
    <cellStyle name="Normal 9 2 3 7 3" xfId="43667" xr:uid="{00000000-0005-0000-0000-000069A70000}"/>
    <cellStyle name="Normal 9 2 3 8" xfId="43668" xr:uid="{00000000-0005-0000-0000-00006AA70000}"/>
    <cellStyle name="Normal 9 2 3 8 2" xfId="43669" xr:uid="{00000000-0005-0000-0000-00006BA70000}"/>
    <cellStyle name="Normal 9 2 3 8 2 2" xfId="43670" xr:uid="{00000000-0005-0000-0000-00006CA70000}"/>
    <cellStyle name="Normal 9 2 3 8 3" xfId="43671" xr:uid="{00000000-0005-0000-0000-00006DA70000}"/>
    <cellStyle name="Normal 9 2 3 9" xfId="43672" xr:uid="{00000000-0005-0000-0000-00006EA70000}"/>
    <cellStyle name="Normal 9 2 3 9 2" xfId="43673" xr:uid="{00000000-0005-0000-0000-00006FA70000}"/>
    <cellStyle name="Normal 9 2 4" xfId="43674" xr:uid="{00000000-0005-0000-0000-000070A70000}"/>
    <cellStyle name="Normal 9 2 4 10" xfId="43675" xr:uid="{00000000-0005-0000-0000-000071A70000}"/>
    <cellStyle name="Normal 9 2 4 2" xfId="43676" xr:uid="{00000000-0005-0000-0000-000072A70000}"/>
    <cellStyle name="Normal 9 2 4 2 2" xfId="43677" xr:uid="{00000000-0005-0000-0000-000073A70000}"/>
    <cellStyle name="Normal 9 2 4 2 2 2" xfId="43678" xr:uid="{00000000-0005-0000-0000-000074A70000}"/>
    <cellStyle name="Normal 9 2 4 2 2 2 2" xfId="43679" xr:uid="{00000000-0005-0000-0000-000075A70000}"/>
    <cellStyle name="Normal 9 2 4 2 2 2 2 2" xfId="43680" xr:uid="{00000000-0005-0000-0000-000076A70000}"/>
    <cellStyle name="Normal 9 2 4 2 2 2 3" xfId="43681" xr:uid="{00000000-0005-0000-0000-000077A70000}"/>
    <cellStyle name="Normal 9 2 4 2 2 3" xfId="43682" xr:uid="{00000000-0005-0000-0000-000078A70000}"/>
    <cellStyle name="Normal 9 2 4 2 2 3 2" xfId="43683" xr:uid="{00000000-0005-0000-0000-000079A70000}"/>
    <cellStyle name="Normal 9 2 4 2 2 3 2 2" xfId="43684" xr:uid="{00000000-0005-0000-0000-00007AA70000}"/>
    <cellStyle name="Normal 9 2 4 2 2 3 3" xfId="43685" xr:uid="{00000000-0005-0000-0000-00007BA70000}"/>
    <cellStyle name="Normal 9 2 4 2 2 4" xfId="43686" xr:uid="{00000000-0005-0000-0000-00007CA70000}"/>
    <cellStyle name="Normal 9 2 4 2 2 4 2" xfId="43687" xr:uid="{00000000-0005-0000-0000-00007DA70000}"/>
    <cellStyle name="Normal 9 2 4 2 2 4 2 2" xfId="43688" xr:uid="{00000000-0005-0000-0000-00007EA70000}"/>
    <cellStyle name="Normal 9 2 4 2 2 4 3" xfId="43689" xr:uid="{00000000-0005-0000-0000-00007FA70000}"/>
    <cellStyle name="Normal 9 2 4 2 2 5" xfId="43690" xr:uid="{00000000-0005-0000-0000-000080A70000}"/>
    <cellStyle name="Normal 9 2 4 2 2 5 2" xfId="43691" xr:uid="{00000000-0005-0000-0000-000081A70000}"/>
    <cellStyle name="Normal 9 2 4 2 2 6" xfId="43692" xr:uid="{00000000-0005-0000-0000-000082A70000}"/>
    <cellStyle name="Normal 9 2 4 2 2 6 2" xfId="43693" xr:uid="{00000000-0005-0000-0000-000083A70000}"/>
    <cellStyle name="Normal 9 2 4 2 2 7" xfId="43694" xr:uid="{00000000-0005-0000-0000-000084A70000}"/>
    <cellStyle name="Normal 9 2 4 2 3" xfId="43695" xr:uid="{00000000-0005-0000-0000-000085A70000}"/>
    <cellStyle name="Normal 9 2 4 2 3 2" xfId="43696" xr:uid="{00000000-0005-0000-0000-000086A70000}"/>
    <cellStyle name="Normal 9 2 4 2 3 2 2" xfId="43697" xr:uid="{00000000-0005-0000-0000-000087A70000}"/>
    <cellStyle name="Normal 9 2 4 2 3 2 2 2" xfId="43698" xr:uid="{00000000-0005-0000-0000-000088A70000}"/>
    <cellStyle name="Normal 9 2 4 2 3 2 3" xfId="43699" xr:uid="{00000000-0005-0000-0000-000089A70000}"/>
    <cellStyle name="Normal 9 2 4 2 3 3" xfId="43700" xr:uid="{00000000-0005-0000-0000-00008AA70000}"/>
    <cellStyle name="Normal 9 2 4 2 3 3 2" xfId="43701" xr:uid="{00000000-0005-0000-0000-00008BA70000}"/>
    <cellStyle name="Normal 9 2 4 2 3 4" xfId="43702" xr:uid="{00000000-0005-0000-0000-00008CA70000}"/>
    <cellStyle name="Normal 9 2 4 2 4" xfId="43703" xr:uid="{00000000-0005-0000-0000-00008DA70000}"/>
    <cellStyle name="Normal 9 2 4 2 4 2" xfId="43704" xr:uid="{00000000-0005-0000-0000-00008EA70000}"/>
    <cellStyle name="Normal 9 2 4 2 4 2 2" xfId="43705" xr:uid="{00000000-0005-0000-0000-00008FA70000}"/>
    <cellStyle name="Normal 9 2 4 2 4 3" xfId="43706" xr:uid="{00000000-0005-0000-0000-000090A70000}"/>
    <cellStyle name="Normal 9 2 4 2 5" xfId="43707" xr:uid="{00000000-0005-0000-0000-000091A70000}"/>
    <cellStyle name="Normal 9 2 4 2 5 2" xfId="43708" xr:uid="{00000000-0005-0000-0000-000092A70000}"/>
    <cellStyle name="Normal 9 2 4 2 5 2 2" xfId="43709" xr:uid="{00000000-0005-0000-0000-000093A70000}"/>
    <cellStyle name="Normal 9 2 4 2 5 3" xfId="43710" xr:uid="{00000000-0005-0000-0000-000094A70000}"/>
    <cellStyle name="Normal 9 2 4 2 6" xfId="43711" xr:uid="{00000000-0005-0000-0000-000095A70000}"/>
    <cellStyle name="Normal 9 2 4 2 6 2" xfId="43712" xr:uid="{00000000-0005-0000-0000-000096A70000}"/>
    <cellStyle name="Normal 9 2 4 2 6 2 2" xfId="43713" xr:uid="{00000000-0005-0000-0000-000097A70000}"/>
    <cellStyle name="Normal 9 2 4 2 6 3" xfId="43714" xr:uid="{00000000-0005-0000-0000-000098A70000}"/>
    <cellStyle name="Normal 9 2 4 2 7" xfId="43715" xr:uid="{00000000-0005-0000-0000-000099A70000}"/>
    <cellStyle name="Normal 9 2 4 2 7 2" xfId="43716" xr:uid="{00000000-0005-0000-0000-00009AA70000}"/>
    <cellStyle name="Normal 9 2 4 2 8" xfId="43717" xr:uid="{00000000-0005-0000-0000-00009BA70000}"/>
    <cellStyle name="Normal 9 2 4 2 8 2" xfId="43718" xr:uid="{00000000-0005-0000-0000-00009CA70000}"/>
    <cellStyle name="Normal 9 2 4 2 9" xfId="43719" xr:uid="{00000000-0005-0000-0000-00009DA70000}"/>
    <cellStyle name="Normal 9 2 4 3" xfId="43720" xr:uid="{00000000-0005-0000-0000-00009EA70000}"/>
    <cellStyle name="Normal 9 2 4 3 2" xfId="43721" xr:uid="{00000000-0005-0000-0000-00009FA70000}"/>
    <cellStyle name="Normal 9 2 4 3 2 2" xfId="43722" xr:uid="{00000000-0005-0000-0000-0000A0A70000}"/>
    <cellStyle name="Normal 9 2 4 3 2 2 2" xfId="43723" xr:uid="{00000000-0005-0000-0000-0000A1A70000}"/>
    <cellStyle name="Normal 9 2 4 3 2 3" xfId="43724" xr:uid="{00000000-0005-0000-0000-0000A2A70000}"/>
    <cellStyle name="Normal 9 2 4 3 3" xfId="43725" xr:uid="{00000000-0005-0000-0000-0000A3A70000}"/>
    <cellStyle name="Normal 9 2 4 3 3 2" xfId="43726" xr:uid="{00000000-0005-0000-0000-0000A4A70000}"/>
    <cellStyle name="Normal 9 2 4 3 3 2 2" xfId="43727" xr:uid="{00000000-0005-0000-0000-0000A5A70000}"/>
    <cellStyle name="Normal 9 2 4 3 3 3" xfId="43728" xr:uid="{00000000-0005-0000-0000-0000A6A70000}"/>
    <cellStyle name="Normal 9 2 4 3 4" xfId="43729" xr:uid="{00000000-0005-0000-0000-0000A7A70000}"/>
    <cellStyle name="Normal 9 2 4 3 4 2" xfId="43730" xr:uid="{00000000-0005-0000-0000-0000A8A70000}"/>
    <cellStyle name="Normal 9 2 4 3 4 2 2" xfId="43731" xr:uid="{00000000-0005-0000-0000-0000A9A70000}"/>
    <cellStyle name="Normal 9 2 4 3 4 3" xfId="43732" xr:uid="{00000000-0005-0000-0000-0000AAA70000}"/>
    <cellStyle name="Normal 9 2 4 3 5" xfId="43733" xr:uid="{00000000-0005-0000-0000-0000ABA70000}"/>
    <cellStyle name="Normal 9 2 4 3 5 2" xfId="43734" xr:uid="{00000000-0005-0000-0000-0000ACA70000}"/>
    <cellStyle name="Normal 9 2 4 3 6" xfId="43735" xr:uid="{00000000-0005-0000-0000-0000ADA70000}"/>
    <cellStyle name="Normal 9 2 4 3 6 2" xfId="43736" xr:uid="{00000000-0005-0000-0000-0000AEA70000}"/>
    <cellStyle name="Normal 9 2 4 3 7" xfId="43737" xr:uid="{00000000-0005-0000-0000-0000AFA70000}"/>
    <cellStyle name="Normal 9 2 4 4" xfId="43738" xr:uid="{00000000-0005-0000-0000-0000B0A70000}"/>
    <cellStyle name="Normal 9 2 4 4 2" xfId="43739" xr:uid="{00000000-0005-0000-0000-0000B1A70000}"/>
    <cellStyle name="Normal 9 2 4 4 2 2" xfId="43740" xr:uid="{00000000-0005-0000-0000-0000B2A70000}"/>
    <cellStyle name="Normal 9 2 4 4 2 2 2" xfId="43741" xr:uid="{00000000-0005-0000-0000-0000B3A70000}"/>
    <cellStyle name="Normal 9 2 4 4 2 3" xfId="43742" xr:uid="{00000000-0005-0000-0000-0000B4A70000}"/>
    <cellStyle name="Normal 9 2 4 4 3" xfId="43743" xr:uid="{00000000-0005-0000-0000-0000B5A70000}"/>
    <cellStyle name="Normal 9 2 4 4 3 2" xfId="43744" xr:uid="{00000000-0005-0000-0000-0000B6A70000}"/>
    <cellStyle name="Normal 9 2 4 4 4" xfId="43745" xr:uid="{00000000-0005-0000-0000-0000B7A70000}"/>
    <cellStyle name="Normal 9 2 4 5" xfId="43746" xr:uid="{00000000-0005-0000-0000-0000B8A70000}"/>
    <cellStyle name="Normal 9 2 4 5 2" xfId="43747" xr:uid="{00000000-0005-0000-0000-0000B9A70000}"/>
    <cellStyle name="Normal 9 2 4 5 2 2" xfId="43748" xr:uid="{00000000-0005-0000-0000-0000BAA70000}"/>
    <cellStyle name="Normal 9 2 4 5 3" xfId="43749" xr:uid="{00000000-0005-0000-0000-0000BBA70000}"/>
    <cellStyle name="Normal 9 2 4 6" xfId="43750" xr:uid="{00000000-0005-0000-0000-0000BCA70000}"/>
    <cellStyle name="Normal 9 2 4 6 2" xfId="43751" xr:uid="{00000000-0005-0000-0000-0000BDA70000}"/>
    <cellStyle name="Normal 9 2 4 6 2 2" xfId="43752" xr:uid="{00000000-0005-0000-0000-0000BEA70000}"/>
    <cellStyle name="Normal 9 2 4 6 3" xfId="43753" xr:uid="{00000000-0005-0000-0000-0000BFA70000}"/>
    <cellStyle name="Normal 9 2 4 7" xfId="43754" xr:uid="{00000000-0005-0000-0000-0000C0A70000}"/>
    <cellStyle name="Normal 9 2 4 7 2" xfId="43755" xr:uid="{00000000-0005-0000-0000-0000C1A70000}"/>
    <cellStyle name="Normal 9 2 4 7 2 2" xfId="43756" xr:uid="{00000000-0005-0000-0000-0000C2A70000}"/>
    <cellStyle name="Normal 9 2 4 7 3" xfId="43757" xr:uid="{00000000-0005-0000-0000-0000C3A70000}"/>
    <cellStyle name="Normal 9 2 4 8" xfId="43758" xr:uid="{00000000-0005-0000-0000-0000C4A70000}"/>
    <cellStyle name="Normal 9 2 4 8 2" xfId="43759" xr:uid="{00000000-0005-0000-0000-0000C5A70000}"/>
    <cellStyle name="Normal 9 2 4 9" xfId="43760" xr:uid="{00000000-0005-0000-0000-0000C6A70000}"/>
    <cellStyle name="Normal 9 2 4 9 2" xfId="43761" xr:uid="{00000000-0005-0000-0000-0000C7A70000}"/>
    <cellStyle name="Normal 9 2 5" xfId="43762" xr:uid="{00000000-0005-0000-0000-0000C8A70000}"/>
    <cellStyle name="Normal 9 2 5 2" xfId="43763" xr:uid="{00000000-0005-0000-0000-0000C9A70000}"/>
    <cellStyle name="Normal 9 2 5 2 2" xfId="43764" xr:uid="{00000000-0005-0000-0000-0000CAA70000}"/>
    <cellStyle name="Normal 9 2 5 2 2 2" xfId="43765" xr:uid="{00000000-0005-0000-0000-0000CBA70000}"/>
    <cellStyle name="Normal 9 2 5 2 2 2 2" xfId="43766" xr:uid="{00000000-0005-0000-0000-0000CCA70000}"/>
    <cellStyle name="Normal 9 2 5 2 2 3" xfId="43767" xr:uid="{00000000-0005-0000-0000-0000CDA70000}"/>
    <cellStyle name="Normal 9 2 5 2 3" xfId="43768" xr:uid="{00000000-0005-0000-0000-0000CEA70000}"/>
    <cellStyle name="Normal 9 2 5 2 3 2" xfId="43769" xr:uid="{00000000-0005-0000-0000-0000CFA70000}"/>
    <cellStyle name="Normal 9 2 5 2 3 2 2" xfId="43770" xr:uid="{00000000-0005-0000-0000-0000D0A70000}"/>
    <cellStyle name="Normal 9 2 5 2 3 3" xfId="43771" xr:uid="{00000000-0005-0000-0000-0000D1A70000}"/>
    <cellStyle name="Normal 9 2 5 2 4" xfId="43772" xr:uid="{00000000-0005-0000-0000-0000D2A70000}"/>
    <cellStyle name="Normal 9 2 5 2 4 2" xfId="43773" xr:uid="{00000000-0005-0000-0000-0000D3A70000}"/>
    <cellStyle name="Normal 9 2 5 2 4 2 2" xfId="43774" xr:uid="{00000000-0005-0000-0000-0000D4A70000}"/>
    <cellStyle name="Normal 9 2 5 2 4 3" xfId="43775" xr:uid="{00000000-0005-0000-0000-0000D5A70000}"/>
    <cellStyle name="Normal 9 2 5 2 5" xfId="43776" xr:uid="{00000000-0005-0000-0000-0000D6A70000}"/>
    <cellStyle name="Normal 9 2 5 2 5 2" xfId="43777" xr:uid="{00000000-0005-0000-0000-0000D7A70000}"/>
    <cellStyle name="Normal 9 2 5 2 6" xfId="43778" xr:uid="{00000000-0005-0000-0000-0000D8A70000}"/>
    <cellStyle name="Normal 9 2 5 2 6 2" xfId="43779" xr:uid="{00000000-0005-0000-0000-0000D9A70000}"/>
    <cellStyle name="Normal 9 2 5 2 7" xfId="43780" xr:uid="{00000000-0005-0000-0000-0000DAA70000}"/>
    <cellStyle name="Normal 9 2 5 3" xfId="43781" xr:uid="{00000000-0005-0000-0000-0000DBA70000}"/>
    <cellStyle name="Normal 9 2 5 3 2" xfId="43782" xr:uid="{00000000-0005-0000-0000-0000DCA70000}"/>
    <cellStyle name="Normal 9 2 5 3 2 2" xfId="43783" xr:uid="{00000000-0005-0000-0000-0000DDA70000}"/>
    <cellStyle name="Normal 9 2 5 3 2 2 2" xfId="43784" xr:uid="{00000000-0005-0000-0000-0000DEA70000}"/>
    <cellStyle name="Normal 9 2 5 3 2 3" xfId="43785" xr:uid="{00000000-0005-0000-0000-0000DFA70000}"/>
    <cellStyle name="Normal 9 2 5 3 3" xfId="43786" xr:uid="{00000000-0005-0000-0000-0000E0A70000}"/>
    <cellStyle name="Normal 9 2 5 3 3 2" xfId="43787" xr:uid="{00000000-0005-0000-0000-0000E1A70000}"/>
    <cellStyle name="Normal 9 2 5 3 4" xfId="43788" xr:uid="{00000000-0005-0000-0000-0000E2A70000}"/>
    <cellStyle name="Normal 9 2 5 4" xfId="43789" xr:uid="{00000000-0005-0000-0000-0000E3A70000}"/>
    <cellStyle name="Normal 9 2 5 4 2" xfId="43790" xr:uid="{00000000-0005-0000-0000-0000E4A70000}"/>
    <cellStyle name="Normal 9 2 5 4 2 2" xfId="43791" xr:uid="{00000000-0005-0000-0000-0000E5A70000}"/>
    <cellStyle name="Normal 9 2 5 4 3" xfId="43792" xr:uid="{00000000-0005-0000-0000-0000E6A70000}"/>
    <cellStyle name="Normal 9 2 5 5" xfId="43793" xr:uid="{00000000-0005-0000-0000-0000E7A70000}"/>
    <cellStyle name="Normal 9 2 5 5 2" xfId="43794" xr:uid="{00000000-0005-0000-0000-0000E8A70000}"/>
    <cellStyle name="Normal 9 2 5 5 2 2" xfId="43795" xr:uid="{00000000-0005-0000-0000-0000E9A70000}"/>
    <cellStyle name="Normal 9 2 5 5 3" xfId="43796" xr:uid="{00000000-0005-0000-0000-0000EAA70000}"/>
    <cellStyle name="Normal 9 2 5 6" xfId="43797" xr:uid="{00000000-0005-0000-0000-0000EBA70000}"/>
    <cellStyle name="Normal 9 2 5 6 2" xfId="43798" xr:uid="{00000000-0005-0000-0000-0000ECA70000}"/>
    <cellStyle name="Normal 9 2 5 6 2 2" xfId="43799" xr:uid="{00000000-0005-0000-0000-0000EDA70000}"/>
    <cellStyle name="Normal 9 2 5 6 3" xfId="43800" xr:uid="{00000000-0005-0000-0000-0000EEA70000}"/>
    <cellStyle name="Normal 9 2 5 7" xfId="43801" xr:uid="{00000000-0005-0000-0000-0000EFA70000}"/>
    <cellStyle name="Normal 9 2 5 7 2" xfId="43802" xr:uid="{00000000-0005-0000-0000-0000F0A70000}"/>
    <cellStyle name="Normal 9 2 5 8" xfId="43803" xr:uid="{00000000-0005-0000-0000-0000F1A70000}"/>
    <cellStyle name="Normal 9 2 5 8 2" xfId="43804" xr:uid="{00000000-0005-0000-0000-0000F2A70000}"/>
    <cellStyle name="Normal 9 2 5 9" xfId="43805" xr:uid="{00000000-0005-0000-0000-0000F3A70000}"/>
    <cellStyle name="Normal 9 2 6" xfId="43806" xr:uid="{00000000-0005-0000-0000-0000F4A70000}"/>
    <cellStyle name="Normal 9 2 6 2" xfId="43807" xr:uid="{00000000-0005-0000-0000-0000F5A70000}"/>
    <cellStyle name="Normal 9 2 6 2 2" xfId="43808" xr:uid="{00000000-0005-0000-0000-0000F6A70000}"/>
    <cellStyle name="Normal 9 2 6 2 2 2" xfId="43809" xr:uid="{00000000-0005-0000-0000-0000F7A70000}"/>
    <cellStyle name="Normal 9 2 6 2 3" xfId="43810" xr:uid="{00000000-0005-0000-0000-0000F8A70000}"/>
    <cellStyle name="Normal 9 2 6 3" xfId="43811" xr:uid="{00000000-0005-0000-0000-0000F9A70000}"/>
    <cellStyle name="Normal 9 2 6 3 2" xfId="43812" xr:uid="{00000000-0005-0000-0000-0000FAA70000}"/>
    <cellStyle name="Normal 9 2 6 3 2 2" xfId="43813" xr:uid="{00000000-0005-0000-0000-0000FBA70000}"/>
    <cellStyle name="Normal 9 2 6 3 3" xfId="43814" xr:uid="{00000000-0005-0000-0000-0000FCA70000}"/>
    <cellStyle name="Normal 9 2 6 4" xfId="43815" xr:uid="{00000000-0005-0000-0000-0000FDA70000}"/>
    <cellStyle name="Normal 9 2 6 4 2" xfId="43816" xr:uid="{00000000-0005-0000-0000-0000FEA70000}"/>
    <cellStyle name="Normal 9 2 6 4 2 2" xfId="43817" xr:uid="{00000000-0005-0000-0000-0000FFA70000}"/>
    <cellStyle name="Normal 9 2 6 4 3" xfId="43818" xr:uid="{00000000-0005-0000-0000-000000A80000}"/>
    <cellStyle name="Normal 9 2 6 5" xfId="43819" xr:uid="{00000000-0005-0000-0000-000001A80000}"/>
    <cellStyle name="Normal 9 2 6 5 2" xfId="43820" xr:uid="{00000000-0005-0000-0000-000002A80000}"/>
    <cellStyle name="Normal 9 2 6 6" xfId="43821" xr:uid="{00000000-0005-0000-0000-000003A80000}"/>
    <cellStyle name="Normal 9 2 6 6 2" xfId="43822" xr:uid="{00000000-0005-0000-0000-000004A80000}"/>
    <cellStyle name="Normal 9 2 6 7" xfId="43823" xr:uid="{00000000-0005-0000-0000-000005A80000}"/>
    <cellStyle name="Normal 9 2 7" xfId="43824" xr:uid="{00000000-0005-0000-0000-000006A80000}"/>
    <cellStyle name="Normal 9 2 7 2" xfId="43825" xr:uid="{00000000-0005-0000-0000-000007A80000}"/>
    <cellStyle name="Normal 9 2 7 2 2" xfId="43826" xr:uid="{00000000-0005-0000-0000-000008A80000}"/>
    <cellStyle name="Normal 9 2 7 2 2 2" xfId="43827" xr:uid="{00000000-0005-0000-0000-000009A80000}"/>
    <cellStyle name="Normal 9 2 7 2 3" xfId="43828" xr:uid="{00000000-0005-0000-0000-00000AA80000}"/>
    <cellStyle name="Normal 9 2 7 3" xfId="43829" xr:uid="{00000000-0005-0000-0000-00000BA80000}"/>
    <cellStyle name="Normal 9 2 7 3 2" xfId="43830" xr:uid="{00000000-0005-0000-0000-00000CA80000}"/>
    <cellStyle name="Normal 9 2 7 4" xfId="43831" xr:uid="{00000000-0005-0000-0000-00000DA80000}"/>
    <cellStyle name="Normal 9 2 8" xfId="43832" xr:uid="{00000000-0005-0000-0000-00000EA80000}"/>
    <cellStyle name="Normal 9 2 8 2" xfId="43833" xr:uid="{00000000-0005-0000-0000-00000FA80000}"/>
    <cellStyle name="Normal 9 2 8 2 2" xfId="43834" xr:uid="{00000000-0005-0000-0000-000010A80000}"/>
    <cellStyle name="Normal 9 2 8 3" xfId="43835" xr:uid="{00000000-0005-0000-0000-000011A80000}"/>
    <cellStyle name="Normal 9 2 9" xfId="43836" xr:uid="{00000000-0005-0000-0000-000012A80000}"/>
    <cellStyle name="Normal 9 2 9 2" xfId="43837" xr:uid="{00000000-0005-0000-0000-000013A80000}"/>
    <cellStyle name="Normal 9 2 9 2 2" xfId="43838" xr:uid="{00000000-0005-0000-0000-000014A80000}"/>
    <cellStyle name="Normal 9 2 9 3" xfId="43839" xr:uid="{00000000-0005-0000-0000-000015A80000}"/>
    <cellStyle name="Normal 9 3" xfId="1794" xr:uid="{00000000-0005-0000-0000-000016A80000}"/>
    <cellStyle name="Normal 9 3 10" xfId="43840" xr:uid="{00000000-0005-0000-0000-000017A80000}"/>
    <cellStyle name="Normal 9 3 10 2" xfId="43841" xr:uid="{00000000-0005-0000-0000-000018A80000}"/>
    <cellStyle name="Normal 9 3 11" xfId="43842" xr:uid="{00000000-0005-0000-0000-000019A80000}"/>
    <cellStyle name="Normal 9 3 2" xfId="1795" xr:uid="{00000000-0005-0000-0000-00001AA80000}"/>
    <cellStyle name="Normal 9 3 2 10" xfId="43843" xr:uid="{00000000-0005-0000-0000-00001BA80000}"/>
    <cellStyle name="Normal 9 3 2 2" xfId="43844" xr:uid="{00000000-0005-0000-0000-00001CA80000}"/>
    <cellStyle name="Normal 9 3 2 2 2" xfId="43845" xr:uid="{00000000-0005-0000-0000-00001DA80000}"/>
    <cellStyle name="Normal 9 3 2 2 2 2" xfId="43846" xr:uid="{00000000-0005-0000-0000-00001EA80000}"/>
    <cellStyle name="Normal 9 3 2 2 2 2 2" xfId="43847" xr:uid="{00000000-0005-0000-0000-00001FA80000}"/>
    <cellStyle name="Normal 9 3 2 2 2 2 2 2" xfId="43848" xr:uid="{00000000-0005-0000-0000-000020A80000}"/>
    <cellStyle name="Normal 9 3 2 2 2 2 3" xfId="43849" xr:uid="{00000000-0005-0000-0000-000021A80000}"/>
    <cellStyle name="Normal 9 3 2 2 2 3" xfId="43850" xr:uid="{00000000-0005-0000-0000-000022A80000}"/>
    <cellStyle name="Normal 9 3 2 2 2 3 2" xfId="43851" xr:uid="{00000000-0005-0000-0000-000023A80000}"/>
    <cellStyle name="Normal 9 3 2 2 2 3 2 2" xfId="43852" xr:uid="{00000000-0005-0000-0000-000024A80000}"/>
    <cellStyle name="Normal 9 3 2 2 2 3 3" xfId="43853" xr:uid="{00000000-0005-0000-0000-000025A80000}"/>
    <cellStyle name="Normal 9 3 2 2 2 4" xfId="43854" xr:uid="{00000000-0005-0000-0000-000026A80000}"/>
    <cellStyle name="Normal 9 3 2 2 2 4 2" xfId="43855" xr:uid="{00000000-0005-0000-0000-000027A80000}"/>
    <cellStyle name="Normal 9 3 2 2 2 4 2 2" xfId="43856" xr:uid="{00000000-0005-0000-0000-000028A80000}"/>
    <cellStyle name="Normal 9 3 2 2 2 4 3" xfId="43857" xr:uid="{00000000-0005-0000-0000-000029A80000}"/>
    <cellStyle name="Normal 9 3 2 2 2 5" xfId="43858" xr:uid="{00000000-0005-0000-0000-00002AA80000}"/>
    <cellStyle name="Normal 9 3 2 2 2 5 2" xfId="43859" xr:uid="{00000000-0005-0000-0000-00002BA80000}"/>
    <cellStyle name="Normal 9 3 2 2 2 6" xfId="43860" xr:uid="{00000000-0005-0000-0000-00002CA80000}"/>
    <cellStyle name="Normal 9 3 2 2 2 6 2" xfId="43861" xr:uid="{00000000-0005-0000-0000-00002DA80000}"/>
    <cellStyle name="Normal 9 3 2 2 2 7" xfId="43862" xr:uid="{00000000-0005-0000-0000-00002EA80000}"/>
    <cellStyle name="Normal 9 3 2 2 3" xfId="43863" xr:uid="{00000000-0005-0000-0000-00002FA80000}"/>
    <cellStyle name="Normal 9 3 2 2 3 2" xfId="43864" xr:uid="{00000000-0005-0000-0000-000030A80000}"/>
    <cellStyle name="Normal 9 3 2 2 3 2 2" xfId="43865" xr:uid="{00000000-0005-0000-0000-000031A80000}"/>
    <cellStyle name="Normal 9 3 2 2 3 2 2 2" xfId="43866" xr:uid="{00000000-0005-0000-0000-000032A80000}"/>
    <cellStyle name="Normal 9 3 2 2 3 2 3" xfId="43867" xr:uid="{00000000-0005-0000-0000-000033A80000}"/>
    <cellStyle name="Normal 9 3 2 2 3 3" xfId="43868" xr:uid="{00000000-0005-0000-0000-000034A80000}"/>
    <cellStyle name="Normal 9 3 2 2 3 3 2" xfId="43869" xr:uid="{00000000-0005-0000-0000-000035A80000}"/>
    <cellStyle name="Normal 9 3 2 2 3 4" xfId="43870" xr:uid="{00000000-0005-0000-0000-000036A80000}"/>
    <cellStyle name="Normal 9 3 2 2 4" xfId="43871" xr:uid="{00000000-0005-0000-0000-000037A80000}"/>
    <cellStyle name="Normal 9 3 2 2 4 2" xfId="43872" xr:uid="{00000000-0005-0000-0000-000038A80000}"/>
    <cellStyle name="Normal 9 3 2 2 4 2 2" xfId="43873" xr:uid="{00000000-0005-0000-0000-000039A80000}"/>
    <cellStyle name="Normal 9 3 2 2 4 3" xfId="43874" xr:uid="{00000000-0005-0000-0000-00003AA80000}"/>
    <cellStyle name="Normal 9 3 2 2 5" xfId="43875" xr:uid="{00000000-0005-0000-0000-00003BA80000}"/>
    <cellStyle name="Normal 9 3 2 2 5 2" xfId="43876" xr:uid="{00000000-0005-0000-0000-00003CA80000}"/>
    <cellStyle name="Normal 9 3 2 2 5 2 2" xfId="43877" xr:uid="{00000000-0005-0000-0000-00003DA80000}"/>
    <cellStyle name="Normal 9 3 2 2 5 3" xfId="43878" xr:uid="{00000000-0005-0000-0000-00003EA80000}"/>
    <cellStyle name="Normal 9 3 2 2 6" xfId="43879" xr:uid="{00000000-0005-0000-0000-00003FA80000}"/>
    <cellStyle name="Normal 9 3 2 2 6 2" xfId="43880" xr:uid="{00000000-0005-0000-0000-000040A80000}"/>
    <cellStyle name="Normal 9 3 2 2 6 2 2" xfId="43881" xr:uid="{00000000-0005-0000-0000-000041A80000}"/>
    <cellStyle name="Normal 9 3 2 2 6 3" xfId="43882" xr:uid="{00000000-0005-0000-0000-000042A80000}"/>
    <cellStyle name="Normal 9 3 2 2 7" xfId="43883" xr:uid="{00000000-0005-0000-0000-000043A80000}"/>
    <cellStyle name="Normal 9 3 2 2 7 2" xfId="43884" xr:uid="{00000000-0005-0000-0000-000044A80000}"/>
    <cellStyle name="Normal 9 3 2 2 8" xfId="43885" xr:uid="{00000000-0005-0000-0000-000045A80000}"/>
    <cellStyle name="Normal 9 3 2 2 8 2" xfId="43886" xr:uid="{00000000-0005-0000-0000-000046A80000}"/>
    <cellStyle name="Normal 9 3 2 2 9" xfId="43887" xr:uid="{00000000-0005-0000-0000-000047A80000}"/>
    <cellStyle name="Normal 9 3 2 3" xfId="43888" xr:uid="{00000000-0005-0000-0000-000048A80000}"/>
    <cellStyle name="Normal 9 3 2 3 2" xfId="43889" xr:uid="{00000000-0005-0000-0000-000049A80000}"/>
    <cellStyle name="Normal 9 3 2 3 2 2" xfId="43890" xr:uid="{00000000-0005-0000-0000-00004AA80000}"/>
    <cellStyle name="Normal 9 3 2 3 2 2 2" xfId="43891" xr:uid="{00000000-0005-0000-0000-00004BA80000}"/>
    <cellStyle name="Normal 9 3 2 3 2 3" xfId="43892" xr:uid="{00000000-0005-0000-0000-00004CA80000}"/>
    <cellStyle name="Normal 9 3 2 3 3" xfId="43893" xr:uid="{00000000-0005-0000-0000-00004DA80000}"/>
    <cellStyle name="Normal 9 3 2 3 3 2" xfId="43894" xr:uid="{00000000-0005-0000-0000-00004EA80000}"/>
    <cellStyle name="Normal 9 3 2 3 3 2 2" xfId="43895" xr:uid="{00000000-0005-0000-0000-00004FA80000}"/>
    <cellStyle name="Normal 9 3 2 3 3 3" xfId="43896" xr:uid="{00000000-0005-0000-0000-000050A80000}"/>
    <cellStyle name="Normal 9 3 2 3 4" xfId="43897" xr:uid="{00000000-0005-0000-0000-000051A80000}"/>
    <cellStyle name="Normal 9 3 2 3 4 2" xfId="43898" xr:uid="{00000000-0005-0000-0000-000052A80000}"/>
    <cellStyle name="Normal 9 3 2 3 4 2 2" xfId="43899" xr:uid="{00000000-0005-0000-0000-000053A80000}"/>
    <cellStyle name="Normal 9 3 2 3 4 3" xfId="43900" xr:uid="{00000000-0005-0000-0000-000054A80000}"/>
    <cellStyle name="Normal 9 3 2 3 5" xfId="43901" xr:uid="{00000000-0005-0000-0000-000055A80000}"/>
    <cellStyle name="Normal 9 3 2 3 5 2" xfId="43902" xr:uid="{00000000-0005-0000-0000-000056A80000}"/>
    <cellStyle name="Normal 9 3 2 3 6" xfId="43903" xr:uid="{00000000-0005-0000-0000-000057A80000}"/>
    <cellStyle name="Normal 9 3 2 3 6 2" xfId="43904" xr:uid="{00000000-0005-0000-0000-000058A80000}"/>
    <cellStyle name="Normal 9 3 2 3 7" xfId="43905" xr:uid="{00000000-0005-0000-0000-000059A80000}"/>
    <cellStyle name="Normal 9 3 2 4" xfId="43906" xr:uid="{00000000-0005-0000-0000-00005AA80000}"/>
    <cellStyle name="Normal 9 3 2 4 2" xfId="43907" xr:uid="{00000000-0005-0000-0000-00005BA80000}"/>
    <cellStyle name="Normal 9 3 2 4 2 2" xfId="43908" xr:uid="{00000000-0005-0000-0000-00005CA80000}"/>
    <cellStyle name="Normal 9 3 2 4 2 2 2" xfId="43909" xr:uid="{00000000-0005-0000-0000-00005DA80000}"/>
    <cellStyle name="Normal 9 3 2 4 2 3" xfId="43910" xr:uid="{00000000-0005-0000-0000-00005EA80000}"/>
    <cellStyle name="Normal 9 3 2 4 3" xfId="43911" xr:uid="{00000000-0005-0000-0000-00005FA80000}"/>
    <cellStyle name="Normal 9 3 2 4 3 2" xfId="43912" xr:uid="{00000000-0005-0000-0000-000060A80000}"/>
    <cellStyle name="Normal 9 3 2 4 4" xfId="43913" xr:uid="{00000000-0005-0000-0000-000061A80000}"/>
    <cellStyle name="Normal 9 3 2 5" xfId="43914" xr:uid="{00000000-0005-0000-0000-000062A80000}"/>
    <cellStyle name="Normal 9 3 2 5 2" xfId="43915" xr:uid="{00000000-0005-0000-0000-000063A80000}"/>
    <cellStyle name="Normal 9 3 2 5 2 2" xfId="43916" xr:uid="{00000000-0005-0000-0000-000064A80000}"/>
    <cellStyle name="Normal 9 3 2 5 3" xfId="43917" xr:uid="{00000000-0005-0000-0000-000065A80000}"/>
    <cellStyle name="Normal 9 3 2 6" xfId="43918" xr:uid="{00000000-0005-0000-0000-000066A80000}"/>
    <cellStyle name="Normal 9 3 2 6 2" xfId="43919" xr:uid="{00000000-0005-0000-0000-000067A80000}"/>
    <cellStyle name="Normal 9 3 2 6 2 2" xfId="43920" xr:uid="{00000000-0005-0000-0000-000068A80000}"/>
    <cellStyle name="Normal 9 3 2 6 3" xfId="43921" xr:uid="{00000000-0005-0000-0000-000069A80000}"/>
    <cellStyle name="Normal 9 3 2 7" xfId="43922" xr:uid="{00000000-0005-0000-0000-00006AA80000}"/>
    <cellStyle name="Normal 9 3 2 7 2" xfId="43923" xr:uid="{00000000-0005-0000-0000-00006BA80000}"/>
    <cellStyle name="Normal 9 3 2 7 2 2" xfId="43924" xr:uid="{00000000-0005-0000-0000-00006CA80000}"/>
    <cellStyle name="Normal 9 3 2 7 3" xfId="43925" xr:uid="{00000000-0005-0000-0000-00006DA80000}"/>
    <cellStyle name="Normal 9 3 2 8" xfId="43926" xr:uid="{00000000-0005-0000-0000-00006EA80000}"/>
    <cellStyle name="Normal 9 3 2 8 2" xfId="43927" xr:uid="{00000000-0005-0000-0000-00006FA80000}"/>
    <cellStyle name="Normal 9 3 2 9" xfId="43928" xr:uid="{00000000-0005-0000-0000-000070A80000}"/>
    <cellStyle name="Normal 9 3 2 9 2" xfId="43929" xr:uid="{00000000-0005-0000-0000-000071A80000}"/>
    <cellStyle name="Normal 9 3 3" xfId="43930" xr:uid="{00000000-0005-0000-0000-000072A80000}"/>
    <cellStyle name="Normal 9 3 3 2" xfId="43931" xr:uid="{00000000-0005-0000-0000-000073A80000}"/>
    <cellStyle name="Normal 9 3 3 2 2" xfId="43932" xr:uid="{00000000-0005-0000-0000-000074A80000}"/>
    <cellStyle name="Normal 9 3 3 2 2 2" xfId="43933" xr:uid="{00000000-0005-0000-0000-000075A80000}"/>
    <cellStyle name="Normal 9 3 3 2 2 2 2" xfId="43934" xr:uid="{00000000-0005-0000-0000-000076A80000}"/>
    <cellStyle name="Normal 9 3 3 2 2 3" xfId="43935" xr:uid="{00000000-0005-0000-0000-000077A80000}"/>
    <cellStyle name="Normal 9 3 3 2 3" xfId="43936" xr:uid="{00000000-0005-0000-0000-000078A80000}"/>
    <cellStyle name="Normal 9 3 3 2 3 2" xfId="43937" xr:uid="{00000000-0005-0000-0000-000079A80000}"/>
    <cellStyle name="Normal 9 3 3 2 3 2 2" xfId="43938" xr:uid="{00000000-0005-0000-0000-00007AA80000}"/>
    <cellStyle name="Normal 9 3 3 2 3 3" xfId="43939" xr:uid="{00000000-0005-0000-0000-00007BA80000}"/>
    <cellStyle name="Normal 9 3 3 2 4" xfId="43940" xr:uid="{00000000-0005-0000-0000-00007CA80000}"/>
    <cellStyle name="Normal 9 3 3 2 4 2" xfId="43941" xr:uid="{00000000-0005-0000-0000-00007DA80000}"/>
    <cellStyle name="Normal 9 3 3 2 4 2 2" xfId="43942" xr:uid="{00000000-0005-0000-0000-00007EA80000}"/>
    <cellStyle name="Normal 9 3 3 2 4 3" xfId="43943" xr:uid="{00000000-0005-0000-0000-00007FA80000}"/>
    <cellStyle name="Normal 9 3 3 2 5" xfId="43944" xr:uid="{00000000-0005-0000-0000-000080A80000}"/>
    <cellStyle name="Normal 9 3 3 2 5 2" xfId="43945" xr:uid="{00000000-0005-0000-0000-000081A80000}"/>
    <cellStyle name="Normal 9 3 3 2 6" xfId="43946" xr:uid="{00000000-0005-0000-0000-000082A80000}"/>
    <cellStyle name="Normal 9 3 3 2 6 2" xfId="43947" xr:uid="{00000000-0005-0000-0000-000083A80000}"/>
    <cellStyle name="Normal 9 3 3 2 7" xfId="43948" xr:uid="{00000000-0005-0000-0000-000084A80000}"/>
    <cellStyle name="Normal 9 3 3 3" xfId="43949" xr:uid="{00000000-0005-0000-0000-000085A80000}"/>
    <cellStyle name="Normal 9 3 3 3 2" xfId="43950" xr:uid="{00000000-0005-0000-0000-000086A80000}"/>
    <cellStyle name="Normal 9 3 3 3 2 2" xfId="43951" xr:uid="{00000000-0005-0000-0000-000087A80000}"/>
    <cellStyle name="Normal 9 3 3 3 2 2 2" xfId="43952" xr:uid="{00000000-0005-0000-0000-000088A80000}"/>
    <cellStyle name="Normal 9 3 3 3 2 3" xfId="43953" xr:uid="{00000000-0005-0000-0000-000089A80000}"/>
    <cellStyle name="Normal 9 3 3 3 3" xfId="43954" xr:uid="{00000000-0005-0000-0000-00008AA80000}"/>
    <cellStyle name="Normal 9 3 3 3 3 2" xfId="43955" xr:uid="{00000000-0005-0000-0000-00008BA80000}"/>
    <cellStyle name="Normal 9 3 3 3 4" xfId="43956" xr:uid="{00000000-0005-0000-0000-00008CA80000}"/>
    <cellStyle name="Normal 9 3 3 4" xfId="43957" xr:uid="{00000000-0005-0000-0000-00008DA80000}"/>
    <cellStyle name="Normal 9 3 3 4 2" xfId="43958" xr:uid="{00000000-0005-0000-0000-00008EA80000}"/>
    <cellStyle name="Normal 9 3 3 4 2 2" xfId="43959" xr:uid="{00000000-0005-0000-0000-00008FA80000}"/>
    <cellStyle name="Normal 9 3 3 4 3" xfId="43960" xr:uid="{00000000-0005-0000-0000-000090A80000}"/>
    <cellStyle name="Normal 9 3 3 5" xfId="43961" xr:uid="{00000000-0005-0000-0000-000091A80000}"/>
    <cellStyle name="Normal 9 3 3 5 2" xfId="43962" xr:uid="{00000000-0005-0000-0000-000092A80000}"/>
    <cellStyle name="Normal 9 3 3 5 2 2" xfId="43963" xr:uid="{00000000-0005-0000-0000-000093A80000}"/>
    <cellStyle name="Normal 9 3 3 5 3" xfId="43964" xr:uid="{00000000-0005-0000-0000-000094A80000}"/>
    <cellStyle name="Normal 9 3 3 6" xfId="43965" xr:uid="{00000000-0005-0000-0000-000095A80000}"/>
    <cellStyle name="Normal 9 3 3 6 2" xfId="43966" xr:uid="{00000000-0005-0000-0000-000096A80000}"/>
    <cellStyle name="Normal 9 3 3 6 2 2" xfId="43967" xr:uid="{00000000-0005-0000-0000-000097A80000}"/>
    <cellStyle name="Normal 9 3 3 6 3" xfId="43968" xr:uid="{00000000-0005-0000-0000-000098A80000}"/>
    <cellStyle name="Normal 9 3 3 7" xfId="43969" xr:uid="{00000000-0005-0000-0000-000099A80000}"/>
    <cellStyle name="Normal 9 3 3 7 2" xfId="43970" xr:uid="{00000000-0005-0000-0000-00009AA80000}"/>
    <cellStyle name="Normal 9 3 3 8" xfId="43971" xr:uid="{00000000-0005-0000-0000-00009BA80000}"/>
    <cellStyle name="Normal 9 3 3 8 2" xfId="43972" xr:uid="{00000000-0005-0000-0000-00009CA80000}"/>
    <cellStyle name="Normal 9 3 3 9" xfId="43973" xr:uid="{00000000-0005-0000-0000-00009DA80000}"/>
    <cellStyle name="Normal 9 3 4" xfId="43974" xr:uid="{00000000-0005-0000-0000-00009EA80000}"/>
    <cellStyle name="Normal 9 3 4 2" xfId="43975" xr:uid="{00000000-0005-0000-0000-00009FA80000}"/>
    <cellStyle name="Normal 9 3 4 2 2" xfId="43976" xr:uid="{00000000-0005-0000-0000-0000A0A80000}"/>
    <cellStyle name="Normal 9 3 4 2 2 2" xfId="43977" xr:uid="{00000000-0005-0000-0000-0000A1A80000}"/>
    <cellStyle name="Normal 9 3 4 2 3" xfId="43978" xr:uid="{00000000-0005-0000-0000-0000A2A80000}"/>
    <cellStyle name="Normal 9 3 4 3" xfId="43979" xr:uid="{00000000-0005-0000-0000-0000A3A80000}"/>
    <cellStyle name="Normal 9 3 4 3 2" xfId="43980" xr:uid="{00000000-0005-0000-0000-0000A4A80000}"/>
    <cellStyle name="Normal 9 3 4 3 2 2" xfId="43981" xr:uid="{00000000-0005-0000-0000-0000A5A80000}"/>
    <cellStyle name="Normal 9 3 4 3 3" xfId="43982" xr:uid="{00000000-0005-0000-0000-0000A6A80000}"/>
    <cellStyle name="Normal 9 3 4 4" xfId="43983" xr:uid="{00000000-0005-0000-0000-0000A7A80000}"/>
    <cellStyle name="Normal 9 3 4 4 2" xfId="43984" xr:uid="{00000000-0005-0000-0000-0000A8A80000}"/>
    <cellStyle name="Normal 9 3 4 4 2 2" xfId="43985" xr:uid="{00000000-0005-0000-0000-0000A9A80000}"/>
    <cellStyle name="Normal 9 3 4 4 3" xfId="43986" xr:uid="{00000000-0005-0000-0000-0000AAA80000}"/>
    <cellStyle name="Normal 9 3 4 5" xfId="43987" xr:uid="{00000000-0005-0000-0000-0000ABA80000}"/>
    <cellStyle name="Normal 9 3 4 5 2" xfId="43988" xr:uid="{00000000-0005-0000-0000-0000ACA80000}"/>
    <cellStyle name="Normal 9 3 4 6" xfId="43989" xr:uid="{00000000-0005-0000-0000-0000ADA80000}"/>
    <cellStyle name="Normal 9 3 4 6 2" xfId="43990" xr:uid="{00000000-0005-0000-0000-0000AEA80000}"/>
    <cellStyle name="Normal 9 3 4 7" xfId="43991" xr:uid="{00000000-0005-0000-0000-0000AFA80000}"/>
    <cellStyle name="Normal 9 3 5" xfId="43992" xr:uid="{00000000-0005-0000-0000-0000B0A80000}"/>
    <cellStyle name="Normal 9 3 5 2" xfId="43993" xr:uid="{00000000-0005-0000-0000-0000B1A80000}"/>
    <cellStyle name="Normal 9 3 5 2 2" xfId="43994" xr:uid="{00000000-0005-0000-0000-0000B2A80000}"/>
    <cellStyle name="Normal 9 3 5 2 2 2" xfId="43995" xr:uid="{00000000-0005-0000-0000-0000B3A80000}"/>
    <cellStyle name="Normal 9 3 5 2 3" xfId="43996" xr:uid="{00000000-0005-0000-0000-0000B4A80000}"/>
    <cellStyle name="Normal 9 3 5 3" xfId="43997" xr:uid="{00000000-0005-0000-0000-0000B5A80000}"/>
    <cellStyle name="Normal 9 3 5 3 2" xfId="43998" xr:uid="{00000000-0005-0000-0000-0000B6A80000}"/>
    <cellStyle name="Normal 9 3 5 4" xfId="43999" xr:uid="{00000000-0005-0000-0000-0000B7A80000}"/>
    <cellStyle name="Normal 9 3 6" xfId="44000" xr:uid="{00000000-0005-0000-0000-0000B8A80000}"/>
    <cellStyle name="Normal 9 3 6 2" xfId="44001" xr:uid="{00000000-0005-0000-0000-0000B9A80000}"/>
    <cellStyle name="Normal 9 3 6 2 2" xfId="44002" xr:uid="{00000000-0005-0000-0000-0000BAA80000}"/>
    <cellStyle name="Normal 9 3 6 3" xfId="44003" xr:uid="{00000000-0005-0000-0000-0000BBA80000}"/>
    <cellStyle name="Normal 9 3 7" xfId="44004" xr:uid="{00000000-0005-0000-0000-0000BCA80000}"/>
    <cellStyle name="Normal 9 3 7 2" xfId="44005" xr:uid="{00000000-0005-0000-0000-0000BDA80000}"/>
    <cellStyle name="Normal 9 3 7 2 2" xfId="44006" xr:uid="{00000000-0005-0000-0000-0000BEA80000}"/>
    <cellStyle name="Normal 9 3 7 3" xfId="44007" xr:uid="{00000000-0005-0000-0000-0000BFA80000}"/>
    <cellStyle name="Normal 9 3 8" xfId="44008" xr:uid="{00000000-0005-0000-0000-0000C0A80000}"/>
    <cellStyle name="Normal 9 3 8 2" xfId="44009" xr:uid="{00000000-0005-0000-0000-0000C1A80000}"/>
    <cellStyle name="Normal 9 3 8 2 2" xfId="44010" xr:uid="{00000000-0005-0000-0000-0000C2A80000}"/>
    <cellStyle name="Normal 9 3 8 3" xfId="44011" xr:uid="{00000000-0005-0000-0000-0000C3A80000}"/>
    <cellStyle name="Normal 9 3 9" xfId="44012" xr:uid="{00000000-0005-0000-0000-0000C4A80000}"/>
    <cellStyle name="Normal 9 3 9 2" xfId="44013" xr:uid="{00000000-0005-0000-0000-0000C5A80000}"/>
    <cellStyle name="Normal 9 4" xfId="44014" xr:uid="{00000000-0005-0000-0000-0000C6A80000}"/>
    <cellStyle name="Normal 9 4 10" xfId="44015" xr:uid="{00000000-0005-0000-0000-0000C7A80000}"/>
    <cellStyle name="Normal 9 4 10 2" xfId="44016" xr:uid="{00000000-0005-0000-0000-0000C8A80000}"/>
    <cellStyle name="Normal 9 4 11" xfId="44017" xr:uid="{00000000-0005-0000-0000-0000C9A80000}"/>
    <cellStyle name="Normal 9 4 2" xfId="44018" xr:uid="{00000000-0005-0000-0000-0000CAA80000}"/>
    <cellStyle name="Normal 9 4 2 10" xfId="44019" xr:uid="{00000000-0005-0000-0000-0000CBA80000}"/>
    <cellStyle name="Normal 9 4 2 2" xfId="44020" xr:uid="{00000000-0005-0000-0000-0000CCA80000}"/>
    <cellStyle name="Normal 9 4 2 2 2" xfId="44021" xr:uid="{00000000-0005-0000-0000-0000CDA80000}"/>
    <cellStyle name="Normal 9 4 2 2 2 2" xfId="44022" xr:uid="{00000000-0005-0000-0000-0000CEA80000}"/>
    <cellStyle name="Normal 9 4 2 2 2 2 2" xfId="44023" xr:uid="{00000000-0005-0000-0000-0000CFA80000}"/>
    <cellStyle name="Normal 9 4 2 2 2 2 2 2" xfId="44024" xr:uid="{00000000-0005-0000-0000-0000D0A80000}"/>
    <cellStyle name="Normal 9 4 2 2 2 2 3" xfId="44025" xr:uid="{00000000-0005-0000-0000-0000D1A80000}"/>
    <cellStyle name="Normal 9 4 2 2 2 3" xfId="44026" xr:uid="{00000000-0005-0000-0000-0000D2A80000}"/>
    <cellStyle name="Normal 9 4 2 2 2 3 2" xfId="44027" xr:uid="{00000000-0005-0000-0000-0000D3A80000}"/>
    <cellStyle name="Normal 9 4 2 2 2 3 2 2" xfId="44028" xr:uid="{00000000-0005-0000-0000-0000D4A80000}"/>
    <cellStyle name="Normal 9 4 2 2 2 3 3" xfId="44029" xr:uid="{00000000-0005-0000-0000-0000D5A80000}"/>
    <cellStyle name="Normal 9 4 2 2 2 4" xfId="44030" xr:uid="{00000000-0005-0000-0000-0000D6A80000}"/>
    <cellStyle name="Normal 9 4 2 2 2 4 2" xfId="44031" xr:uid="{00000000-0005-0000-0000-0000D7A80000}"/>
    <cellStyle name="Normal 9 4 2 2 2 4 2 2" xfId="44032" xr:uid="{00000000-0005-0000-0000-0000D8A80000}"/>
    <cellStyle name="Normal 9 4 2 2 2 4 3" xfId="44033" xr:uid="{00000000-0005-0000-0000-0000D9A80000}"/>
    <cellStyle name="Normal 9 4 2 2 2 5" xfId="44034" xr:uid="{00000000-0005-0000-0000-0000DAA80000}"/>
    <cellStyle name="Normal 9 4 2 2 2 5 2" xfId="44035" xr:uid="{00000000-0005-0000-0000-0000DBA80000}"/>
    <cellStyle name="Normal 9 4 2 2 2 6" xfId="44036" xr:uid="{00000000-0005-0000-0000-0000DCA80000}"/>
    <cellStyle name="Normal 9 4 2 2 2 6 2" xfId="44037" xr:uid="{00000000-0005-0000-0000-0000DDA80000}"/>
    <cellStyle name="Normal 9 4 2 2 2 7" xfId="44038" xr:uid="{00000000-0005-0000-0000-0000DEA80000}"/>
    <cellStyle name="Normal 9 4 2 2 3" xfId="44039" xr:uid="{00000000-0005-0000-0000-0000DFA80000}"/>
    <cellStyle name="Normal 9 4 2 2 3 2" xfId="44040" xr:uid="{00000000-0005-0000-0000-0000E0A80000}"/>
    <cellStyle name="Normal 9 4 2 2 3 2 2" xfId="44041" xr:uid="{00000000-0005-0000-0000-0000E1A80000}"/>
    <cellStyle name="Normal 9 4 2 2 3 2 2 2" xfId="44042" xr:uid="{00000000-0005-0000-0000-0000E2A80000}"/>
    <cellStyle name="Normal 9 4 2 2 3 2 3" xfId="44043" xr:uid="{00000000-0005-0000-0000-0000E3A80000}"/>
    <cellStyle name="Normal 9 4 2 2 3 3" xfId="44044" xr:uid="{00000000-0005-0000-0000-0000E4A80000}"/>
    <cellStyle name="Normal 9 4 2 2 3 3 2" xfId="44045" xr:uid="{00000000-0005-0000-0000-0000E5A80000}"/>
    <cellStyle name="Normal 9 4 2 2 3 4" xfId="44046" xr:uid="{00000000-0005-0000-0000-0000E6A80000}"/>
    <cellStyle name="Normal 9 4 2 2 4" xfId="44047" xr:uid="{00000000-0005-0000-0000-0000E7A80000}"/>
    <cellStyle name="Normal 9 4 2 2 4 2" xfId="44048" xr:uid="{00000000-0005-0000-0000-0000E8A80000}"/>
    <cellStyle name="Normal 9 4 2 2 4 2 2" xfId="44049" xr:uid="{00000000-0005-0000-0000-0000E9A80000}"/>
    <cellStyle name="Normal 9 4 2 2 4 3" xfId="44050" xr:uid="{00000000-0005-0000-0000-0000EAA80000}"/>
    <cellStyle name="Normal 9 4 2 2 5" xfId="44051" xr:uid="{00000000-0005-0000-0000-0000EBA80000}"/>
    <cellStyle name="Normal 9 4 2 2 5 2" xfId="44052" xr:uid="{00000000-0005-0000-0000-0000ECA80000}"/>
    <cellStyle name="Normal 9 4 2 2 5 2 2" xfId="44053" xr:uid="{00000000-0005-0000-0000-0000EDA80000}"/>
    <cellStyle name="Normal 9 4 2 2 5 3" xfId="44054" xr:uid="{00000000-0005-0000-0000-0000EEA80000}"/>
    <cellStyle name="Normal 9 4 2 2 6" xfId="44055" xr:uid="{00000000-0005-0000-0000-0000EFA80000}"/>
    <cellStyle name="Normal 9 4 2 2 6 2" xfId="44056" xr:uid="{00000000-0005-0000-0000-0000F0A80000}"/>
    <cellStyle name="Normal 9 4 2 2 6 2 2" xfId="44057" xr:uid="{00000000-0005-0000-0000-0000F1A80000}"/>
    <cellStyle name="Normal 9 4 2 2 6 3" xfId="44058" xr:uid="{00000000-0005-0000-0000-0000F2A80000}"/>
    <cellStyle name="Normal 9 4 2 2 7" xfId="44059" xr:uid="{00000000-0005-0000-0000-0000F3A80000}"/>
    <cellStyle name="Normal 9 4 2 2 7 2" xfId="44060" xr:uid="{00000000-0005-0000-0000-0000F4A80000}"/>
    <cellStyle name="Normal 9 4 2 2 8" xfId="44061" xr:uid="{00000000-0005-0000-0000-0000F5A80000}"/>
    <cellStyle name="Normal 9 4 2 2 8 2" xfId="44062" xr:uid="{00000000-0005-0000-0000-0000F6A80000}"/>
    <cellStyle name="Normal 9 4 2 2 9" xfId="44063" xr:uid="{00000000-0005-0000-0000-0000F7A80000}"/>
    <cellStyle name="Normal 9 4 2 3" xfId="44064" xr:uid="{00000000-0005-0000-0000-0000F8A80000}"/>
    <cellStyle name="Normal 9 4 2 3 2" xfId="44065" xr:uid="{00000000-0005-0000-0000-0000F9A80000}"/>
    <cellStyle name="Normal 9 4 2 3 2 2" xfId="44066" xr:uid="{00000000-0005-0000-0000-0000FAA80000}"/>
    <cellStyle name="Normal 9 4 2 3 2 2 2" xfId="44067" xr:uid="{00000000-0005-0000-0000-0000FBA80000}"/>
    <cellStyle name="Normal 9 4 2 3 2 3" xfId="44068" xr:uid="{00000000-0005-0000-0000-0000FCA80000}"/>
    <cellStyle name="Normal 9 4 2 3 3" xfId="44069" xr:uid="{00000000-0005-0000-0000-0000FDA80000}"/>
    <cellStyle name="Normal 9 4 2 3 3 2" xfId="44070" xr:uid="{00000000-0005-0000-0000-0000FEA80000}"/>
    <cellStyle name="Normal 9 4 2 3 3 2 2" xfId="44071" xr:uid="{00000000-0005-0000-0000-0000FFA80000}"/>
    <cellStyle name="Normal 9 4 2 3 3 3" xfId="44072" xr:uid="{00000000-0005-0000-0000-000000A90000}"/>
    <cellStyle name="Normal 9 4 2 3 4" xfId="44073" xr:uid="{00000000-0005-0000-0000-000001A90000}"/>
    <cellStyle name="Normal 9 4 2 3 4 2" xfId="44074" xr:uid="{00000000-0005-0000-0000-000002A90000}"/>
    <cellStyle name="Normal 9 4 2 3 4 2 2" xfId="44075" xr:uid="{00000000-0005-0000-0000-000003A90000}"/>
    <cellStyle name="Normal 9 4 2 3 4 3" xfId="44076" xr:uid="{00000000-0005-0000-0000-000004A90000}"/>
    <cellStyle name="Normal 9 4 2 3 5" xfId="44077" xr:uid="{00000000-0005-0000-0000-000005A90000}"/>
    <cellStyle name="Normal 9 4 2 3 5 2" xfId="44078" xr:uid="{00000000-0005-0000-0000-000006A90000}"/>
    <cellStyle name="Normal 9 4 2 3 6" xfId="44079" xr:uid="{00000000-0005-0000-0000-000007A90000}"/>
    <cellStyle name="Normal 9 4 2 3 6 2" xfId="44080" xr:uid="{00000000-0005-0000-0000-000008A90000}"/>
    <cellStyle name="Normal 9 4 2 3 7" xfId="44081" xr:uid="{00000000-0005-0000-0000-000009A90000}"/>
    <cellStyle name="Normal 9 4 2 4" xfId="44082" xr:uid="{00000000-0005-0000-0000-00000AA90000}"/>
    <cellStyle name="Normal 9 4 2 4 2" xfId="44083" xr:uid="{00000000-0005-0000-0000-00000BA90000}"/>
    <cellStyle name="Normal 9 4 2 4 2 2" xfId="44084" xr:uid="{00000000-0005-0000-0000-00000CA90000}"/>
    <cellStyle name="Normal 9 4 2 4 2 2 2" xfId="44085" xr:uid="{00000000-0005-0000-0000-00000DA90000}"/>
    <cellStyle name="Normal 9 4 2 4 2 3" xfId="44086" xr:uid="{00000000-0005-0000-0000-00000EA90000}"/>
    <cellStyle name="Normal 9 4 2 4 3" xfId="44087" xr:uid="{00000000-0005-0000-0000-00000FA90000}"/>
    <cellStyle name="Normal 9 4 2 4 3 2" xfId="44088" xr:uid="{00000000-0005-0000-0000-000010A90000}"/>
    <cellStyle name="Normal 9 4 2 4 4" xfId="44089" xr:uid="{00000000-0005-0000-0000-000011A90000}"/>
    <cellStyle name="Normal 9 4 2 5" xfId="44090" xr:uid="{00000000-0005-0000-0000-000012A90000}"/>
    <cellStyle name="Normal 9 4 2 5 2" xfId="44091" xr:uid="{00000000-0005-0000-0000-000013A90000}"/>
    <cellStyle name="Normal 9 4 2 5 2 2" xfId="44092" xr:uid="{00000000-0005-0000-0000-000014A90000}"/>
    <cellStyle name="Normal 9 4 2 5 3" xfId="44093" xr:uid="{00000000-0005-0000-0000-000015A90000}"/>
    <cellStyle name="Normal 9 4 2 6" xfId="44094" xr:uid="{00000000-0005-0000-0000-000016A90000}"/>
    <cellStyle name="Normal 9 4 2 6 2" xfId="44095" xr:uid="{00000000-0005-0000-0000-000017A90000}"/>
    <cellStyle name="Normal 9 4 2 6 2 2" xfId="44096" xr:uid="{00000000-0005-0000-0000-000018A90000}"/>
    <cellStyle name="Normal 9 4 2 6 3" xfId="44097" xr:uid="{00000000-0005-0000-0000-000019A90000}"/>
    <cellStyle name="Normal 9 4 2 7" xfId="44098" xr:uid="{00000000-0005-0000-0000-00001AA90000}"/>
    <cellStyle name="Normal 9 4 2 7 2" xfId="44099" xr:uid="{00000000-0005-0000-0000-00001BA90000}"/>
    <cellStyle name="Normal 9 4 2 7 2 2" xfId="44100" xr:uid="{00000000-0005-0000-0000-00001CA90000}"/>
    <cellStyle name="Normal 9 4 2 7 3" xfId="44101" xr:uid="{00000000-0005-0000-0000-00001DA90000}"/>
    <cellStyle name="Normal 9 4 2 8" xfId="44102" xr:uid="{00000000-0005-0000-0000-00001EA90000}"/>
    <cellStyle name="Normal 9 4 2 8 2" xfId="44103" xr:uid="{00000000-0005-0000-0000-00001FA90000}"/>
    <cellStyle name="Normal 9 4 2 9" xfId="44104" xr:uid="{00000000-0005-0000-0000-000020A90000}"/>
    <cellStyle name="Normal 9 4 2 9 2" xfId="44105" xr:uid="{00000000-0005-0000-0000-000021A90000}"/>
    <cellStyle name="Normal 9 4 3" xfId="44106" xr:uid="{00000000-0005-0000-0000-000022A90000}"/>
    <cellStyle name="Normal 9 4 3 2" xfId="44107" xr:uid="{00000000-0005-0000-0000-000023A90000}"/>
    <cellStyle name="Normal 9 4 3 2 2" xfId="44108" xr:uid="{00000000-0005-0000-0000-000024A90000}"/>
    <cellStyle name="Normal 9 4 3 2 2 2" xfId="44109" xr:uid="{00000000-0005-0000-0000-000025A90000}"/>
    <cellStyle name="Normal 9 4 3 2 2 2 2" xfId="44110" xr:uid="{00000000-0005-0000-0000-000026A90000}"/>
    <cellStyle name="Normal 9 4 3 2 2 3" xfId="44111" xr:uid="{00000000-0005-0000-0000-000027A90000}"/>
    <cellStyle name="Normal 9 4 3 2 3" xfId="44112" xr:uid="{00000000-0005-0000-0000-000028A90000}"/>
    <cellStyle name="Normal 9 4 3 2 3 2" xfId="44113" xr:uid="{00000000-0005-0000-0000-000029A90000}"/>
    <cellStyle name="Normal 9 4 3 2 3 2 2" xfId="44114" xr:uid="{00000000-0005-0000-0000-00002AA90000}"/>
    <cellStyle name="Normal 9 4 3 2 3 3" xfId="44115" xr:uid="{00000000-0005-0000-0000-00002BA90000}"/>
    <cellStyle name="Normal 9 4 3 2 4" xfId="44116" xr:uid="{00000000-0005-0000-0000-00002CA90000}"/>
    <cellStyle name="Normal 9 4 3 2 4 2" xfId="44117" xr:uid="{00000000-0005-0000-0000-00002DA90000}"/>
    <cellStyle name="Normal 9 4 3 2 4 2 2" xfId="44118" xr:uid="{00000000-0005-0000-0000-00002EA90000}"/>
    <cellStyle name="Normal 9 4 3 2 4 3" xfId="44119" xr:uid="{00000000-0005-0000-0000-00002FA90000}"/>
    <cellStyle name="Normal 9 4 3 2 5" xfId="44120" xr:uid="{00000000-0005-0000-0000-000030A90000}"/>
    <cellStyle name="Normal 9 4 3 2 5 2" xfId="44121" xr:uid="{00000000-0005-0000-0000-000031A90000}"/>
    <cellStyle name="Normal 9 4 3 2 6" xfId="44122" xr:uid="{00000000-0005-0000-0000-000032A90000}"/>
    <cellStyle name="Normal 9 4 3 2 6 2" xfId="44123" xr:uid="{00000000-0005-0000-0000-000033A90000}"/>
    <cellStyle name="Normal 9 4 3 2 7" xfId="44124" xr:uid="{00000000-0005-0000-0000-000034A90000}"/>
    <cellStyle name="Normal 9 4 3 3" xfId="44125" xr:uid="{00000000-0005-0000-0000-000035A90000}"/>
    <cellStyle name="Normal 9 4 3 3 2" xfId="44126" xr:uid="{00000000-0005-0000-0000-000036A90000}"/>
    <cellStyle name="Normal 9 4 3 3 2 2" xfId="44127" xr:uid="{00000000-0005-0000-0000-000037A90000}"/>
    <cellStyle name="Normal 9 4 3 3 2 2 2" xfId="44128" xr:uid="{00000000-0005-0000-0000-000038A90000}"/>
    <cellStyle name="Normal 9 4 3 3 2 3" xfId="44129" xr:uid="{00000000-0005-0000-0000-000039A90000}"/>
    <cellStyle name="Normal 9 4 3 3 3" xfId="44130" xr:uid="{00000000-0005-0000-0000-00003AA90000}"/>
    <cellStyle name="Normal 9 4 3 3 3 2" xfId="44131" xr:uid="{00000000-0005-0000-0000-00003BA90000}"/>
    <cellStyle name="Normal 9 4 3 3 4" xfId="44132" xr:uid="{00000000-0005-0000-0000-00003CA90000}"/>
    <cellStyle name="Normal 9 4 3 4" xfId="44133" xr:uid="{00000000-0005-0000-0000-00003DA90000}"/>
    <cellStyle name="Normal 9 4 3 4 2" xfId="44134" xr:uid="{00000000-0005-0000-0000-00003EA90000}"/>
    <cellStyle name="Normal 9 4 3 4 2 2" xfId="44135" xr:uid="{00000000-0005-0000-0000-00003FA90000}"/>
    <cellStyle name="Normal 9 4 3 4 3" xfId="44136" xr:uid="{00000000-0005-0000-0000-000040A90000}"/>
    <cellStyle name="Normal 9 4 3 5" xfId="44137" xr:uid="{00000000-0005-0000-0000-000041A90000}"/>
    <cellStyle name="Normal 9 4 3 5 2" xfId="44138" xr:uid="{00000000-0005-0000-0000-000042A90000}"/>
    <cellStyle name="Normal 9 4 3 5 2 2" xfId="44139" xr:uid="{00000000-0005-0000-0000-000043A90000}"/>
    <cellStyle name="Normal 9 4 3 5 3" xfId="44140" xr:uid="{00000000-0005-0000-0000-000044A90000}"/>
    <cellStyle name="Normal 9 4 3 6" xfId="44141" xr:uid="{00000000-0005-0000-0000-000045A90000}"/>
    <cellStyle name="Normal 9 4 3 6 2" xfId="44142" xr:uid="{00000000-0005-0000-0000-000046A90000}"/>
    <cellStyle name="Normal 9 4 3 6 2 2" xfId="44143" xr:uid="{00000000-0005-0000-0000-000047A90000}"/>
    <cellStyle name="Normal 9 4 3 6 3" xfId="44144" xr:uid="{00000000-0005-0000-0000-000048A90000}"/>
    <cellStyle name="Normal 9 4 3 7" xfId="44145" xr:uid="{00000000-0005-0000-0000-000049A90000}"/>
    <cellStyle name="Normal 9 4 3 7 2" xfId="44146" xr:uid="{00000000-0005-0000-0000-00004AA90000}"/>
    <cellStyle name="Normal 9 4 3 8" xfId="44147" xr:uid="{00000000-0005-0000-0000-00004BA90000}"/>
    <cellStyle name="Normal 9 4 3 8 2" xfId="44148" xr:uid="{00000000-0005-0000-0000-00004CA90000}"/>
    <cellStyle name="Normal 9 4 3 9" xfId="44149" xr:uid="{00000000-0005-0000-0000-00004DA90000}"/>
    <cellStyle name="Normal 9 4 4" xfId="44150" xr:uid="{00000000-0005-0000-0000-00004EA90000}"/>
    <cellStyle name="Normal 9 4 4 2" xfId="44151" xr:uid="{00000000-0005-0000-0000-00004FA90000}"/>
    <cellStyle name="Normal 9 4 4 2 2" xfId="44152" xr:uid="{00000000-0005-0000-0000-000050A90000}"/>
    <cellStyle name="Normal 9 4 4 2 2 2" xfId="44153" xr:uid="{00000000-0005-0000-0000-000051A90000}"/>
    <cellStyle name="Normal 9 4 4 2 3" xfId="44154" xr:uid="{00000000-0005-0000-0000-000052A90000}"/>
    <cellStyle name="Normal 9 4 4 3" xfId="44155" xr:uid="{00000000-0005-0000-0000-000053A90000}"/>
    <cellStyle name="Normal 9 4 4 3 2" xfId="44156" xr:uid="{00000000-0005-0000-0000-000054A90000}"/>
    <cellStyle name="Normal 9 4 4 3 2 2" xfId="44157" xr:uid="{00000000-0005-0000-0000-000055A90000}"/>
    <cellStyle name="Normal 9 4 4 3 3" xfId="44158" xr:uid="{00000000-0005-0000-0000-000056A90000}"/>
    <cellStyle name="Normal 9 4 4 4" xfId="44159" xr:uid="{00000000-0005-0000-0000-000057A90000}"/>
    <cellStyle name="Normal 9 4 4 4 2" xfId="44160" xr:uid="{00000000-0005-0000-0000-000058A90000}"/>
    <cellStyle name="Normal 9 4 4 4 2 2" xfId="44161" xr:uid="{00000000-0005-0000-0000-000059A90000}"/>
    <cellStyle name="Normal 9 4 4 4 3" xfId="44162" xr:uid="{00000000-0005-0000-0000-00005AA90000}"/>
    <cellStyle name="Normal 9 4 4 5" xfId="44163" xr:uid="{00000000-0005-0000-0000-00005BA90000}"/>
    <cellStyle name="Normal 9 4 4 5 2" xfId="44164" xr:uid="{00000000-0005-0000-0000-00005CA90000}"/>
    <cellStyle name="Normal 9 4 4 6" xfId="44165" xr:uid="{00000000-0005-0000-0000-00005DA90000}"/>
    <cellStyle name="Normal 9 4 4 6 2" xfId="44166" xr:uid="{00000000-0005-0000-0000-00005EA90000}"/>
    <cellStyle name="Normal 9 4 4 7" xfId="44167" xr:uid="{00000000-0005-0000-0000-00005FA90000}"/>
    <cellStyle name="Normal 9 4 5" xfId="44168" xr:uid="{00000000-0005-0000-0000-000060A90000}"/>
    <cellStyle name="Normal 9 4 5 2" xfId="44169" xr:uid="{00000000-0005-0000-0000-000061A90000}"/>
    <cellStyle name="Normal 9 4 5 2 2" xfId="44170" xr:uid="{00000000-0005-0000-0000-000062A90000}"/>
    <cellStyle name="Normal 9 4 5 2 2 2" xfId="44171" xr:uid="{00000000-0005-0000-0000-000063A90000}"/>
    <cellStyle name="Normal 9 4 5 2 3" xfId="44172" xr:uid="{00000000-0005-0000-0000-000064A90000}"/>
    <cellStyle name="Normal 9 4 5 3" xfId="44173" xr:uid="{00000000-0005-0000-0000-000065A90000}"/>
    <cellStyle name="Normal 9 4 5 3 2" xfId="44174" xr:uid="{00000000-0005-0000-0000-000066A90000}"/>
    <cellStyle name="Normal 9 4 5 4" xfId="44175" xr:uid="{00000000-0005-0000-0000-000067A90000}"/>
    <cellStyle name="Normal 9 4 6" xfId="44176" xr:uid="{00000000-0005-0000-0000-000068A90000}"/>
    <cellStyle name="Normal 9 4 6 2" xfId="44177" xr:uid="{00000000-0005-0000-0000-000069A90000}"/>
    <cellStyle name="Normal 9 4 6 2 2" xfId="44178" xr:uid="{00000000-0005-0000-0000-00006AA90000}"/>
    <cellStyle name="Normal 9 4 6 3" xfId="44179" xr:uid="{00000000-0005-0000-0000-00006BA90000}"/>
    <cellStyle name="Normal 9 4 7" xfId="44180" xr:uid="{00000000-0005-0000-0000-00006CA90000}"/>
    <cellStyle name="Normal 9 4 7 2" xfId="44181" xr:uid="{00000000-0005-0000-0000-00006DA90000}"/>
    <cellStyle name="Normal 9 4 7 2 2" xfId="44182" xr:uid="{00000000-0005-0000-0000-00006EA90000}"/>
    <cellStyle name="Normal 9 4 7 3" xfId="44183" xr:uid="{00000000-0005-0000-0000-00006FA90000}"/>
    <cellStyle name="Normal 9 4 8" xfId="44184" xr:uid="{00000000-0005-0000-0000-000070A90000}"/>
    <cellStyle name="Normal 9 4 8 2" xfId="44185" xr:uid="{00000000-0005-0000-0000-000071A90000}"/>
    <cellStyle name="Normal 9 4 8 2 2" xfId="44186" xr:uid="{00000000-0005-0000-0000-000072A90000}"/>
    <cellStyle name="Normal 9 4 8 3" xfId="44187" xr:uid="{00000000-0005-0000-0000-000073A90000}"/>
    <cellStyle name="Normal 9 4 9" xfId="44188" xr:uid="{00000000-0005-0000-0000-000074A90000}"/>
    <cellStyle name="Normal 9 4 9 2" xfId="44189" xr:uid="{00000000-0005-0000-0000-000075A90000}"/>
    <cellStyle name="Normal 9 5" xfId="44190" xr:uid="{00000000-0005-0000-0000-000076A90000}"/>
    <cellStyle name="Normal 9 5 10" xfId="44191" xr:uid="{00000000-0005-0000-0000-000077A90000}"/>
    <cellStyle name="Normal 9 5 2" xfId="44192" xr:uid="{00000000-0005-0000-0000-000078A90000}"/>
    <cellStyle name="Normal 9 5 2 2" xfId="44193" xr:uid="{00000000-0005-0000-0000-000079A90000}"/>
    <cellStyle name="Normal 9 5 2 2 2" xfId="44194" xr:uid="{00000000-0005-0000-0000-00007AA90000}"/>
    <cellStyle name="Normal 9 5 2 2 2 2" xfId="44195" xr:uid="{00000000-0005-0000-0000-00007BA90000}"/>
    <cellStyle name="Normal 9 5 2 2 2 2 2" xfId="44196" xr:uid="{00000000-0005-0000-0000-00007CA90000}"/>
    <cellStyle name="Normal 9 5 2 2 2 3" xfId="44197" xr:uid="{00000000-0005-0000-0000-00007DA90000}"/>
    <cellStyle name="Normal 9 5 2 2 3" xfId="44198" xr:uid="{00000000-0005-0000-0000-00007EA90000}"/>
    <cellStyle name="Normal 9 5 2 2 3 2" xfId="44199" xr:uid="{00000000-0005-0000-0000-00007FA90000}"/>
    <cellStyle name="Normal 9 5 2 2 3 2 2" xfId="44200" xr:uid="{00000000-0005-0000-0000-000080A90000}"/>
    <cellStyle name="Normal 9 5 2 2 3 3" xfId="44201" xr:uid="{00000000-0005-0000-0000-000081A90000}"/>
    <cellStyle name="Normal 9 5 2 2 4" xfId="44202" xr:uid="{00000000-0005-0000-0000-000082A90000}"/>
    <cellStyle name="Normal 9 5 2 2 4 2" xfId="44203" xr:uid="{00000000-0005-0000-0000-000083A90000}"/>
    <cellStyle name="Normal 9 5 2 2 4 2 2" xfId="44204" xr:uid="{00000000-0005-0000-0000-000084A90000}"/>
    <cellStyle name="Normal 9 5 2 2 4 3" xfId="44205" xr:uid="{00000000-0005-0000-0000-000085A90000}"/>
    <cellStyle name="Normal 9 5 2 2 5" xfId="44206" xr:uid="{00000000-0005-0000-0000-000086A90000}"/>
    <cellStyle name="Normal 9 5 2 2 5 2" xfId="44207" xr:uid="{00000000-0005-0000-0000-000087A90000}"/>
    <cellStyle name="Normal 9 5 2 2 6" xfId="44208" xr:uid="{00000000-0005-0000-0000-000088A90000}"/>
    <cellStyle name="Normal 9 5 2 2 6 2" xfId="44209" xr:uid="{00000000-0005-0000-0000-000089A90000}"/>
    <cellStyle name="Normal 9 5 2 2 7" xfId="44210" xr:uid="{00000000-0005-0000-0000-00008AA90000}"/>
    <cellStyle name="Normal 9 5 2 3" xfId="44211" xr:uid="{00000000-0005-0000-0000-00008BA90000}"/>
    <cellStyle name="Normal 9 5 2 3 2" xfId="44212" xr:uid="{00000000-0005-0000-0000-00008CA90000}"/>
    <cellStyle name="Normal 9 5 2 3 2 2" xfId="44213" xr:uid="{00000000-0005-0000-0000-00008DA90000}"/>
    <cellStyle name="Normal 9 5 2 3 2 2 2" xfId="44214" xr:uid="{00000000-0005-0000-0000-00008EA90000}"/>
    <cellStyle name="Normal 9 5 2 3 2 3" xfId="44215" xr:uid="{00000000-0005-0000-0000-00008FA90000}"/>
    <cellStyle name="Normal 9 5 2 3 3" xfId="44216" xr:uid="{00000000-0005-0000-0000-000090A90000}"/>
    <cellStyle name="Normal 9 5 2 3 3 2" xfId="44217" xr:uid="{00000000-0005-0000-0000-000091A90000}"/>
    <cellStyle name="Normal 9 5 2 3 4" xfId="44218" xr:uid="{00000000-0005-0000-0000-000092A90000}"/>
    <cellStyle name="Normal 9 5 2 4" xfId="44219" xr:uid="{00000000-0005-0000-0000-000093A90000}"/>
    <cellStyle name="Normal 9 5 2 4 2" xfId="44220" xr:uid="{00000000-0005-0000-0000-000094A90000}"/>
    <cellStyle name="Normal 9 5 2 4 2 2" xfId="44221" xr:uid="{00000000-0005-0000-0000-000095A90000}"/>
    <cellStyle name="Normal 9 5 2 4 3" xfId="44222" xr:uid="{00000000-0005-0000-0000-000096A90000}"/>
    <cellStyle name="Normal 9 5 2 5" xfId="44223" xr:uid="{00000000-0005-0000-0000-000097A90000}"/>
    <cellStyle name="Normal 9 5 2 5 2" xfId="44224" xr:uid="{00000000-0005-0000-0000-000098A90000}"/>
    <cellStyle name="Normal 9 5 2 5 2 2" xfId="44225" xr:uid="{00000000-0005-0000-0000-000099A90000}"/>
    <cellStyle name="Normal 9 5 2 5 3" xfId="44226" xr:uid="{00000000-0005-0000-0000-00009AA90000}"/>
    <cellStyle name="Normal 9 5 2 6" xfId="44227" xr:uid="{00000000-0005-0000-0000-00009BA90000}"/>
    <cellStyle name="Normal 9 5 2 6 2" xfId="44228" xr:uid="{00000000-0005-0000-0000-00009CA90000}"/>
    <cellStyle name="Normal 9 5 2 6 2 2" xfId="44229" xr:uid="{00000000-0005-0000-0000-00009DA90000}"/>
    <cellStyle name="Normal 9 5 2 6 3" xfId="44230" xr:uid="{00000000-0005-0000-0000-00009EA90000}"/>
    <cellStyle name="Normal 9 5 2 7" xfId="44231" xr:uid="{00000000-0005-0000-0000-00009FA90000}"/>
    <cellStyle name="Normal 9 5 2 7 2" xfId="44232" xr:uid="{00000000-0005-0000-0000-0000A0A90000}"/>
    <cellStyle name="Normal 9 5 2 8" xfId="44233" xr:uid="{00000000-0005-0000-0000-0000A1A90000}"/>
    <cellStyle name="Normal 9 5 2 8 2" xfId="44234" xr:uid="{00000000-0005-0000-0000-0000A2A90000}"/>
    <cellStyle name="Normal 9 5 2 9" xfId="44235" xr:uid="{00000000-0005-0000-0000-0000A3A90000}"/>
    <cellStyle name="Normal 9 5 3" xfId="44236" xr:uid="{00000000-0005-0000-0000-0000A4A90000}"/>
    <cellStyle name="Normal 9 5 3 2" xfId="44237" xr:uid="{00000000-0005-0000-0000-0000A5A90000}"/>
    <cellStyle name="Normal 9 5 3 2 2" xfId="44238" xr:uid="{00000000-0005-0000-0000-0000A6A90000}"/>
    <cellStyle name="Normal 9 5 3 2 2 2" xfId="44239" xr:uid="{00000000-0005-0000-0000-0000A7A90000}"/>
    <cellStyle name="Normal 9 5 3 2 3" xfId="44240" xr:uid="{00000000-0005-0000-0000-0000A8A90000}"/>
    <cellStyle name="Normal 9 5 3 3" xfId="44241" xr:uid="{00000000-0005-0000-0000-0000A9A90000}"/>
    <cellStyle name="Normal 9 5 3 3 2" xfId="44242" xr:uid="{00000000-0005-0000-0000-0000AAA90000}"/>
    <cellStyle name="Normal 9 5 3 3 2 2" xfId="44243" xr:uid="{00000000-0005-0000-0000-0000ABA90000}"/>
    <cellStyle name="Normal 9 5 3 3 3" xfId="44244" xr:uid="{00000000-0005-0000-0000-0000ACA90000}"/>
    <cellStyle name="Normal 9 5 3 4" xfId="44245" xr:uid="{00000000-0005-0000-0000-0000ADA90000}"/>
    <cellStyle name="Normal 9 5 3 4 2" xfId="44246" xr:uid="{00000000-0005-0000-0000-0000AEA90000}"/>
    <cellStyle name="Normal 9 5 3 4 2 2" xfId="44247" xr:uid="{00000000-0005-0000-0000-0000AFA90000}"/>
    <cellStyle name="Normal 9 5 3 4 3" xfId="44248" xr:uid="{00000000-0005-0000-0000-0000B0A90000}"/>
    <cellStyle name="Normal 9 5 3 5" xfId="44249" xr:uid="{00000000-0005-0000-0000-0000B1A90000}"/>
    <cellStyle name="Normal 9 5 3 5 2" xfId="44250" xr:uid="{00000000-0005-0000-0000-0000B2A90000}"/>
    <cellStyle name="Normal 9 5 3 6" xfId="44251" xr:uid="{00000000-0005-0000-0000-0000B3A90000}"/>
    <cellStyle name="Normal 9 5 3 6 2" xfId="44252" xr:uid="{00000000-0005-0000-0000-0000B4A90000}"/>
    <cellStyle name="Normal 9 5 3 7" xfId="44253" xr:uid="{00000000-0005-0000-0000-0000B5A90000}"/>
    <cellStyle name="Normal 9 5 4" xfId="44254" xr:uid="{00000000-0005-0000-0000-0000B6A90000}"/>
    <cellStyle name="Normal 9 5 4 2" xfId="44255" xr:uid="{00000000-0005-0000-0000-0000B7A90000}"/>
    <cellStyle name="Normal 9 5 4 2 2" xfId="44256" xr:uid="{00000000-0005-0000-0000-0000B8A90000}"/>
    <cellStyle name="Normal 9 5 4 2 2 2" xfId="44257" xr:uid="{00000000-0005-0000-0000-0000B9A90000}"/>
    <cellStyle name="Normal 9 5 4 2 3" xfId="44258" xr:uid="{00000000-0005-0000-0000-0000BAA90000}"/>
    <cellStyle name="Normal 9 5 4 3" xfId="44259" xr:uid="{00000000-0005-0000-0000-0000BBA90000}"/>
    <cellStyle name="Normal 9 5 4 3 2" xfId="44260" xr:uid="{00000000-0005-0000-0000-0000BCA90000}"/>
    <cellStyle name="Normal 9 5 4 4" xfId="44261" xr:uid="{00000000-0005-0000-0000-0000BDA90000}"/>
    <cellStyle name="Normal 9 5 5" xfId="44262" xr:uid="{00000000-0005-0000-0000-0000BEA90000}"/>
    <cellStyle name="Normal 9 5 5 2" xfId="44263" xr:uid="{00000000-0005-0000-0000-0000BFA90000}"/>
    <cellStyle name="Normal 9 5 5 2 2" xfId="44264" xr:uid="{00000000-0005-0000-0000-0000C0A90000}"/>
    <cellStyle name="Normal 9 5 5 3" xfId="44265" xr:uid="{00000000-0005-0000-0000-0000C1A90000}"/>
    <cellStyle name="Normal 9 5 6" xfId="44266" xr:uid="{00000000-0005-0000-0000-0000C2A90000}"/>
    <cellStyle name="Normal 9 5 6 2" xfId="44267" xr:uid="{00000000-0005-0000-0000-0000C3A90000}"/>
    <cellStyle name="Normal 9 5 6 2 2" xfId="44268" xr:uid="{00000000-0005-0000-0000-0000C4A90000}"/>
    <cellStyle name="Normal 9 5 6 3" xfId="44269" xr:uid="{00000000-0005-0000-0000-0000C5A90000}"/>
    <cellStyle name="Normal 9 5 7" xfId="44270" xr:uid="{00000000-0005-0000-0000-0000C6A90000}"/>
    <cellStyle name="Normal 9 5 7 2" xfId="44271" xr:uid="{00000000-0005-0000-0000-0000C7A90000}"/>
    <cellStyle name="Normal 9 5 7 2 2" xfId="44272" xr:uid="{00000000-0005-0000-0000-0000C8A90000}"/>
    <cellStyle name="Normal 9 5 7 3" xfId="44273" xr:uid="{00000000-0005-0000-0000-0000C9A90000}"/>
    <cellStyle name="Normal 9 5 8" xfId="44274" xr:uid="{00000000-0005-0000-0000-0000CAA90000}"/>
    <cellStyle name="Normal 9 5 8 2" xfId="44275" xr:uid="{00000000-0005-0000-0000-0000CBA90000}"/>
    <cellStyle name="Normal 9 5 9" xfId="44276" xr:uid="{00000000-0005-0000-0000-0000CCA90000}"/>
    <cellStyle name="Normal 9 5 9 2" xfId="44277" xr:uid="{00000000-0005-0000-0000-0000CDA90000}"/>
    <cellStyle name="Normal 9 6" xfId="44278" xr:uid="{00000000-0005-0000-0000-0000CEA90000}"/>
    <cellStyle name="Normal 9 6 2" xfId="44279" xr:uid="{00000000-0005-0000-0000-0000CFA90000}"/>
    <cellStyle name="Normal 9 6 2 2" xfId="44280" xr:uid="{00000000-0005-0000-0000-0000D0A90000}"/>
    <cellStyle name="Normal 9 6 2 2 2" xfId="44281" xr:uid="{00000000-0005-0000-0000-0000D1A90000}"/>
    <cellStyle name="Normal 9 6 2 2 2 2" xfId="44282" xr:uid="{00000000-0005-0000-0000-0000D2A90000}"/>
    <cellStyle name="Normal 9 6 2 2 3" xfId="44283" xr:uid="{00000000-0005-0000-0000-0000D3A90000}"/>
    <cellStyle name="Normal 9 6 2 3" xfId="44284" xr:uid="{00000000-0005-0000-0000-0000D4A90000}"/>
    <cellStyle name="Normal 9 6 2 3 2" xfId="44285" xr:uid="{00000000-0005-0000-0000-0000D5A90000}"/>
    <cellStyle name="Normal 9 6 2 3 2 2" xfId="44286" xr:uid="{00000000-0005-0000-0000-0000D6A90000}"/>
    <cellStyle name="Normal 9 6 2 3 3" xfId="44287" xr:uid="{00000000-0005-0000-0000-0000D7A90000}"/>
    <cellStyle name="Normal 9 6 2 4" xfId="44288" xr:uid="{00000000-0005-0000-0000-0000D8A90000}"/>
    <cellStyle name="Normal 9 6 2 4 2" xfId="44289" xr:uid="{00000000-0005-0000-0000-0000D9A90000}"/>
    <cellStyle name="Normal 9 6 2 4 2 2" xfId="44290" xr:uid="{00000000-0005-0000-0000-0000DAA90000}"/>
    <cellStyle name="Normal 9 6 2 4 3" xfId="44291" xr:uid="{00000000-0005-0000-0000-0000DBA90000}"/>
    <cellStyle name="Normal 9 6 2 5" xfId="44292" xr:uid="{00000000-0005-0000-0000-0000DCA90000}"/>
    <cellStyle name="Normal 9 6 2 5 2" xfId="44293" xr:uid="{00000000-0005-0000-0000-0000DDA90000}"/>
    <cellStyle name="Normal 9 6 2 6" xfId="44294" xr:uid="{00000000-0005-0000-0000-0000DEA90000}"/>
    <cellStyle name="Normal 9 6 2 6 2" xfId="44295" xr:uid="{00000000-0005-0000-0000-0000DFA90000}"/>
    <cellStyle name="Normal 9 6 2 7" xfId="44296" xr:uid="{00000000-0005-0000-0000-0000E0A90000}"/>
    <cellStyle name="Normal 9 6 3" xfId="44297" xr:uid="{00000000-0005-0000-0000-0000E1A90000}"/>
    <cellStyle name="Normal 9 6 3 2" xfId="44298" xr:uid="{00000000-0005-0000-0000-0000E2A90000}"/>
    <cellStyle name="Normal 9 6 3 2 2" xfId="44299" xr:uid="{00000000-0005-0000-0000-0000E3A90000}"/>
    <cellStyle name="Normal 9 6 3 2 2 2" xfId="44300" xr:uid="{00000000-0005-0000-0000-0000E4A90000}"/>
    <cellStyle name="Normal 9 6 3 2 3" xfId="44301" xr:uid="{00000000-0005-0000-0000-0000E5A90000}"/>
    <cellStyle name="Normal 9 6 3 3" xfId="44302" xr:uid="{00000000-0005-0000-0000-0000E6A90000}"/>
    <cellStyle name="Normal 9 6 3 3 2" xfId="44303" xr:uid="{00000000-0005-0000-0000-0000E7A90000}"/>
    <cellStyle name="Normal 9 6 3 4" xfId="44304" xr:uid="{00000000-0005-0000-0000-0000E8A90000}"/>
    <cellStyle name="Normal 9 6 4" xfId="44305" xr:uid="{00000000-0005-0000-0000-0000E9A90000}"/>
    <cellStyle name="Normal 9 6 4 2" xfId="44306" xr:uid="{00000000-0005-0000-0000-0000EAA90000}"/>
    <cellStyle name="Normal 9 6 4 2 2" xfId="44307" xr:uid="{00000000-0005-0000-0000-0000EBA90000}"/>
    <cellStyle name="Normal 9 6 4 3" xfId="44308" xr:uid="{00000000-0005-0000-0000-0000ECA90000}"/>
    <cellStyle name="Normal 9 6 5" xfId="44309" xr:uid="{00000000-0005-0000-0000-0000EDA90000}"/>
    <cellStyle name="Normal 9 6 5 2" xfId="44310" xr:uid="{00000000-0005-0000-0000-0000EEA90000}"/>
    <cellStyle name="Normal 9 6 5 2 2" xfId="44311" xr:uid="{00000000-0005-0000-0000-0000EFA90000}"/>
    <cellStyle name="Normal 9 6 5 3" xfId="44312" xr:uid="{00000000-0005-0000-0000-0000F0A90000}"/>
    <cellStyle name="Normal 9 6 6" xfId="44313" xr:uid="{00000000-0005-0000-0000-0000F1A90000}"/>
    <cellStyle name="Normal 9 6 6 2" xfId="44314" xr:uid="{00000000-0005-0000-0000-0000F2A90000}"/>
    <cellStyle name="Normal 9 6 6 2 2" xfId="44315" xr:uid="{00000000-0005-0000-0000-0000F3A90000}"/>
    <cellStyle name="Normal 9 6 6 3" xfId="44316" xr:uid="{00000000-0005-0000-0000-0000F4A90000}"/>
    <cellStyle name="Normal 9 6 7" xfId="44317" xr:uid="{00000000-0005-0000-0000-0000F5A90000}"/>
    <cellStyle name="Normal 9 6 7 2" xfId="44318" xr:uid="{00000000-0005-0000-0000-0000F6A90000}"/>
    <cellStyle name="Normal 9 6 8" xfId="44319" xr:uid="{00000000-0005-0000-0000-0000F7A90000}"/>
    <cellStyle name="Normal 9 6 8 2" xfId="44320" xr:uid="{00000000-0005-0000-0000-0000F8A90000}"/>
    <cellStyle name="Normal 9 6 9" xfId="44321" xr:uid="{00000000-0005-0000-0000-0000F9A90000}"/>
    <cellStyle name="Normal 9 7" xfId="44322" xr:uid="{00000000-0005-0000-0000-0000FAA90000}"/>
    <cellStyle name="Normal 9 7 2" xfId="44323" xr:uid="{00000000-0005-0000-0000-0000FBA90000}"/>
    <cellStyle name="Normal 9 7 2 2" xfId="44324" xr:uid="{00000000-0005-0000-0000-0000FCA90000}"/>
    <cellStyle name="Normal 9 7 2 2 2" xfId="44325" xr:uid="{00000000-0005-0000-0000-0000FDA90000}"/>
    <cellStyle name="Normal 9 7 2 3" xfId="44326" xr:uid="{00000000-0005-0000-0000-0000FEA90000}"/>
    <cellStyle name="Normal 9 7 3" xfId="44327" xr:uid="{00000000-0005-0000-0000-0000FFA90000}"/>
    <cellStyle name="Normal 9 7 3 2" xfId="44328" xr:uid="{00000000-0005-0000-0000-000000AA0000}"/>
    <cellStyle name="Normal 9 7 3 2 2" xfId="44329" xr:uid="{00000000-0005-0000-0000-000001AA0000}"/>
    <cellStyle name="Normal 9 7 3 3" xfId="44330" xr:uid="{00000000-0005-0000-0000-000002AA0000}"/>
    <cellStyle name="Normal 9 7 4" xfId="44331" xr:uid="{00000000-0005-0000-0000-000003AA0000}"/>
    <cellStyle name="Normal 9 7 4 2" xfId="44332" xr:uid="{00000000-0005-0000-0000-000004AA0000}"/>
    <cellStyle name="Normal 9 7 4 2 2" xfId="44333" xr:uid="{00000000-0005-0000-0000-000005AA0000}"/>
    <cellStyle name="Normal 9 7 4 3" xfId="44334" xr:uid="{00000000-0005-0000-0000-000006AA0000}"/>
    <cellStyle name="Normal 9 7 5" xfId="44335" xr:uid="{00000000-0005-0000-0000-000007AA0000}"/>
    <cellStyle name="Normal 9 7 5 2" xfId="44336" xr:uid="{00000000-0005-0000-0000-000008AA0000}"/>
    <cellStyle name="Normal 9 7 6" xfId="44337" xr:uid="{00000000-0005-0000-0000-000009AA0000}"/>
    <cellStyle name="Normal 9 7 6 2" xfId="44338" xr:uid="{00000000-0005-0000-0000-00000AAA0000}"/>
    <cellStyle name="Normal 9 7 7" xfId="44339" xr:uid="{00000000-0005-0000-0000-00000BAA0000}"/>
    <cellStyle name="Normal 9 8" xfId="44340" xr:uid="{00000000-0005-0000-0000-00000CAA0000}"/>
    <cellStyle name="Normal 9 8 2" xfId="44341" xr:uid="{00000000-0005-0000-0000-00000DAA0000}"/>
    <cellStyle name="Normal 9 8 2 2" xfId="44342" xr:uid="{00000000-0005-0000-0000-00000EAA0000}"/>
    <cellStyle name="Normal 9 8 2 2 2" xfId="44343" xr:uid="{00000000-0005-0000-0000-00000FAA0000}"/>
    <cellStyle name="Normal 9 8 2 3" xfId="44344" xr:uid="{00000000-0005-0000-0000-000010AA0000}"/>
    <cellStyle name="Normal 9 8 3" xfId="44345" xr:uid="{00000000-0005-0000-0000-000011AA0000}"/>
    <cellStyle name="Normal 9 8 3 2" xfId="44346" xr:uid="{00000000-0005-0000-0000-000012AA0000}"/>
    <cellStyle name="Normal 9 8 4" xfId="44347" xr:uid="{00000000-0005-0000-0000-000013AA0000}"/>
    <cellStyle name="Normal 9 9" xfId="44348" xr:uid="{00000000-0005-0000-0000-000014AA0000}"/>
    <cellStyle name="Normal 9 9 2" xfId="44349" xr:uid="{00000000-0005-0000-0000-000015AA0000}"/>
    <cellStyle name="Normal 9 9 2 2" xfId="44350" xr:uid="{00000000-0005-0000-0000-000016AA0000}"/>
    <cellStyle name="Normal 9 9 3" xfId="44351" xr:uid="{00000000-0005-0000-0000-000017AA0000}"/>
    <cellStyle name="Normal Bold" xfId="1796" xr:uid="{00000000-0005-0000-0000-000018AA0000}"/>
    <cellStyle name="Normal Bold 2" xfId="1797" xr:uid="{00000000-0005-0000-0000-000019AA0000}"/>
    <cellStyle name="Normal Bold Italics" xfId="1798" xr:uid="{00000000-0005-0000-0000-00001AAA0000}"/>
    <cellStyle name="Normal Bold_AmB LT Calculator_20130615_It7" xfId="1799" xr:uid="{00000000-0005-0000-0000-00001BAA0000}"/>
    <cellStyle name="Normal Pct" xfId="1800" xr:uid="{00000000-0005-0000-0000-00001CAA0000}"/>
    <cellStyle name="Normal0" xfId="1801" xr:uid="{00000000-0005-0000-0000-00001DAA0000}"/>
    <cellStyle name="Normal1" xfId="1802" xr:uid="{00000000-0005-0000-0000-00001EAA0000}"/>
    <cellStyle name="Normal1 2" xfId="1803" xr:uid="{00000000-0005-0000-0000-00001FAA0000}"/>
    <cellStyle name="NormalBold" xfId="1804" xr:uid="{00000000-0005-0000-0000-000020AA0000}"/>
    <cellStyle name="NormalBold 2" xfId="1805" xr:uid="{00000000-0005-0000-0000-000021AA0000}"/>
    <cellStyle name="NormalEPS" xfId="1806" xr:uid="{00000000-0005-0000-0000-000022AA0000}"/>
    <cellStyle name="NormalGB" xfId="1807" xr:uid="{00000000-0005-0000-0000-000023AA0000}"/>
    <cellStyle name="Normal-HelBold" xfId="1808" xr:uid="{00000000-0005-0000-0000-000024AA0000}"/>
    <cellStyle name="Normal-HelUnderline" xfId="1809" xr:uid="{00000000-0005-0000-0000-000025AA0000}"/>
    <cellStyle name="NormalHelv" xfId="1810" xr:uid="{00000000-0005-0000-0000-000026AA0000}"/>
    <cellStyle name="Normal-Helvetica" xfId="1811" xr:uid="{00000000-0005-0000-0000-000027AA0000}"/>
    <cellStyle name="NormalPop" xfId="1812" xr:uid="{00000000-0005-0000-0000-000028AA0000}"/>
    <cellStyle name="NormalPop 2" xfId="1813" xr:uid="{00000000-0005-0000-0000-000029AA0000}"/>
    <cellStyle name="NOT" xfId="1814" xr:uid="{00000000-0005-0000-0000-00002AAA0000}"/>
    <cellStyle name="Note" xfId="15" builtinId="10" customBuiltin="1"/>
    <cellStyle name="Note 10" xfId="44352" xr:uid="{00000000-0005-0000-0000-00002CAA0000}"/>
    <cellStyle name="Note 10 2" xfId="44353" xr:uid="{00000000-0005-0000-0000-00002DAA0000}"/>
    <cellStyle name="Note 10 2 2" xfId="44354" xr:uid="{00000000-0005-0000-0000-00002EAA0000}"/>
    <cellStyle name="Note 10 3" xfId="44355" xr:uid="{00000000-0005-0000-0000-00002FAA0000}"/>
    <cellStyle name="Note 11" xfId="44356" xr:uid="{00000000-0005-0000-0000-000030AA0000}"/>
    <cellStyle name="Note 2" xfId="1815" xr:uid="{00000000-0005-0000-0000-000031AA0000}"/>
    <cellStyle name="Note 2 2" xfId="1816" xr:uid="{00000000-0005-0000-0000-000032AA0000}"/>
    <cellStyle name="Note 2 2 2" xfId="1817" xr:uid="{00000000-0005-0000-0000-000033AA0000}"/>
    <cellStyle name="Note 2 2 2 2" xfId="1818" xr:uid="{00000000-0005-0000-0000-000034AA0000}"/>
    <cellStyle name="Note 2 2 2 2 2" xfId="44359" xr:uid="{00000000-0005-0000-0000-000035AA0000}"/>
    <cellStyle name="Note 2 2 2 2 3" xfId="44358" xr:uid="{00000000-0005-0000-0000-000036AA0000}"/>
    <cellStyle name="Note 2 2 2 3" xfId="44360" xr:uid="{00000000-0005-0000-0000-000037AA0000}"/>
    <cellStyle name="Note 2 2 2 4" xfId="44357" xr:uid="{00000000-0005-0000-0000-000038AA0000}"/>
    <cellStyle name="Note 2 2 3" xfId="1819" xr:uid="{00000000-0005-0000-0000-000039AA0000}"/>
    <cellStyle name="Note 2 2 3 2" xfId="44362" xr:uid="{00000000-0005-0000-0000-00003AAA0000}"/>
    <cellStyle name="Note 2 2 3 3" xfId="44361" xr:uid="{00000000-0005-0000-0000-00003BAA0000}"/>
    <cellStyle name="Note 2 2 4" xfId="44363" xr:uid="{00000000-0005-0000-0000-00003CAA0000}"/>
    <cellStyle name="Note 2 3" xfId="1820" xr:uid="{00000000-0005-0000-0000-00003DAA0000}"/>
    <cellStyle name="Note 2 3 2" xfId="1821" xr:uid="{00000000-0005-0000-0000-00003EAA0000}"/>
    <cellStyle name="Note 2 3 2 2" xfId="44365" xr:uid="{00000000-0005-0000-0000-00003FAA0000}"/>
    <cellStyle name="Note 2 3 2 2 2" xfId="44366" xr:uid="{00000000-0005-0000-0000-000040AA0000}"/>
    <cellStyle name="Note 2 3 2 3" xfId="44367" xr:uid="{00000000-0005-0000-0000-000041AA0000}"/>
    <cellStyle name="Note 2 3 2 4" xfId="44364" xr:uid="{00000000-0005-0000-0000-000042AA0000}"/>
    <cellStyle name="Note 2 3 3" xfId="44368" xr:uid="{00000000-0005-0000-0000-000043AA0000}"/>
    <cellStyle name="Note 2 3 3 2" xfId="44369" xr:uid="{00000000-0005-0000-0000-000044AA0000}"/>
    <cellStyle name="Note 2 3 4" xfId="44370" xr:uid="{00000000-0005-0000-0000-000045AA0000}"/>
    <cellStyle name="Note 2 4" xfId="1822" xr:uid="{00000000-0005-0000-0000-000046AA0000}"/>
    <cellStyle name="Note 2 4 2" xfId="1823" xr:uid="{00000000-0005-0000-0000-000047AA0000}"/>
    <cellStyle name="Note 2 4 2 2" xfId="44373" xr:uid="{00000000-0005-0000-0000-000048AA0000}"/>
    <cellStyle name="Note 2 4 2 2 2" xfId="44374" xr:uid="{00000000-0005-0000-0000-000049AA0000}"/>
    <cellStyle name="Note 2 4 2 3" xfId="44375" xr:uid="{00000000-0005-0000-0000-00004AAA0000}"/>
    <cellStyle name="Note 2 4 2 4" xfId="44372" xr:uid="{00000000-0005-0000-0000-00004BAA0000}"/>
    <cellStyle name="Note 2 4 3" xfId="44376" xr:uid="{00000000-0005-0000-0000-00004CAA0000}"/>
    <cellStyle name="Note 2 4 3 2" xfId="44377" xr:uid="{00000000-0005-0000-0000-00004DAA0000}"/>
    <cellStyle name="Note 2 4 4" xfId="44378" xr:uid="{00000000-0005-0000-0000-00004EAA0000}"/>
    <cellStyle name="Note 2 4 5" xfId="44371" xr:uid="{00000000-0005-0000-0000-00004FAA0000}"/>
    <cellStyle name="Note 2 5" xfId="1824" xr:uid="{00000000-0005-0000-0000-000050AA0000}"/>
    <cellStyle name="Note 2 5 2" xfId="44379" xr:uid="{00000000-0005-0000-0000-000051AA0000}"/>
    <cellStyle name="Note 2 5 2 2" xfId="44380" xr:uid="{00000000-0005-0000-0000-000052AA0000}"/>
    <cellStyle name="Note 2 5 3" xfId="44381" xr:uid="{00000000-0005-0000-0000-000053AA0000}"/>
    <cellStyle name="Note 2 6" xfId="1825" xr:uid="{00000000-0005-0000-0000-000054AA0000}"/>
    <cellStyle name="Note 2 6 2" xfId="44383" xr:uid="{00000000-0005-0000-0000-000055AA0000}"/>
    <cellStyle name="Note 2 6 3" xfId="44382" xr:uid="{00000000-0005-0000-0000-000056AA0000}"/>
    <cellStyle name="Note 2 7" xfId="44384" xr:uid="{00000000-0005-0000-0000-000057AA0000}"/>
    <cellStyle name="Note 3" xfId="1826" xr:uid="{00000000-0005-0000-0000-000058AA0000}"/>
    <cellStyle name="Note 3 2" xfId="1827" xr:uid="{00000000-0005-0000-0000-000059AA0000}"/>
    <cellStyle name="Note 3 2 2" xfId="44386" xr:uid="{00000000-0005-0000-0000-00005AAA0000}"/>
    <cellStyle name="Note 3 3" xfId="1828" xr:uid="{00000000-0005-0000-0000-00005BAA0000}"/>
    <cellStyle name="Note 3 4" xfId="44385" xr:uid="{00000000-0005-0000-0000-00005CAA0000}"/>
    <cellStyle name="Note 4" xfId="1829" xr:uid="{00000000-0005-0000-0000-00005DAA0000}"/>
    <cellStyle name="Note 4 10" xfId="44388" xr:uid="{00000000-0005-0000-0000-00005EAA0000}"/>
    <cellStyle name="Note 4 10 2" xfId="44389" xr:uid="{00000000-0005-0000-0000-00005FAA0000}"/>
    <cellStyle name="Note 4 10 2 2" xfId="44390" xr:uid="{00000000-0005-0000-0000-000060AA0000}"/>
    <cellStyle name="Note 4 10 3" xfId="44391" xr:uid="{00000000-0005-0000-0000-000061AA0000}"/>
    <cellStyle name="Note 4 11" xfId="44392" xr:uid="{00000000-0005-0000-0000-000062AA0000}"/>
    <cellStyle name="Note 4 11 2" xfId="44393" xr:uid="{00000000-0005-0000-0000-000063AA0000}"/>
    <cellStyle name="Note 4 12" xfId="44394" xr:uid="{00000000-0005-0000-0000-000064AA0000}"/>
    <cellStyle name="Note 4 12 2" xfId="44395" xr:uid="{00000000-0005-0000-0000-000065AA0000}"/>
    <cellStyle name="Note 4 13" xfId="44396" xr:uid="{00000000-0005-0000-0000-000066AA0000}"/>
    <cellStyle name="Note 4 14" xfId="44387" xr:uid="{00000000-0005-0000-0000-000067AA0000}"/>
    <cellStyle name="Note 4 2" xfId="44397" xr:uid="{00000000-0005-0000-0000-000068AA0000}"/>
    <cellStyle name="Note 4 2 10" xfId="44398" xr:uid="{00000000-0005-0000-0000-000069AA0000}"/>
    <cellStyle name="Note 4 2 10 2" xfId="44399" xr:uid="{00000000-0005-0000-0000-00006AAA0000}"/>
    <cellStyle name="Note 4 2 11" xfId="44400" xr:uid="{00000000-0005-0000-0000-00006BAA0000}"/>
    <cellStyle name="Note 4 2 2" xfId="44401" xr:uid="{00000000-0005-0000-0000-00006CAA0000}"/>
    <cellStyle name="Note 4 2 2 10" xfId="44402" xr:uid="{00000000-0005-0000-0000-00006DAA0000}"/>
    <cellStyle name="Note 4 2 2 2" xfId="44403" xr:uid="{00000000-0005-0000-0000-00006EAA0000}"/>
    <cellStyle name="Note 4 2 2 2 2" xfId="44404" xr:uid="{00000000-0005-0000-0000-00006FAA0000}"/>
    <cellStyle name="Note 4 2 2 2 2 2" xfId="44405" xr:uid="{00000000-0005-0000-0000-000070AA0000}"/>
    <cellStyle name="Note 4 2 2 2 2 2 2" xfId="44406" xr:uid="{00000000-0005-0000-0000-000071AA0000}"/>
    <cellStyle name="Note 4 2 2 2 2 2 2 2" xfId="44407" xr:uid="{00000000-0005-0000-0000-000072AA0000}"/>
    <cellStyle name="Note 4 2 2 2 2 2 3" xfId="44408" xr:uid="{00000000-0005-0000-0000-000073AA0000}"/>
    <cellStyle name="Note 4 2 2 2 2 3" xfId="44409" xr:uid="{00000000-0005-0000-0000-000074AA0000}"/>
    <cellStyle name="Note 4 2 2 2 2 3 2" xfId="44410" xr:uid="{00000000-0005-0000-0000-000075AA0000}"/>
    <cellStyle name="Note 4 2 2 2 2 3 2 2" xfId="44411" xr:uid="{00000000-0005-0000-0000-000076AA0000}"/>
    <cellStyle name="Note 4 2 2 2 2 3 3" xfId="44412" xr:uid="{00000000-0005-0000-0000-000077AA0000}"/>
    <cellStyle name="Note 4 2 2 2 2 4" xfId="44413" xr:uid="{00000000-0005-0000-0000-000078AA0000}"/>
    <cellStyle name="Note 4 2 2 2 2 4 2" xfId="44414" xr:uid="{00000000-0005-0000-0000-000079AA0000}"/>
    <cellStyle name="Note 4 2 2 2 2 4 2 2" xfId="44415" xr:uid="{00000000-0005-0000-0000-00007AAA0000}"/>
    <cellStyle name="Note 4 2 2 2 2 4 3" xfId="44416" xr:uid="{00000000-0005-0000-0000-00007BAA0000}"/>
    <cellStyle name="Note 4 2 2 2 2 5" xfId="44417" xr:uid="{00000000-0005-0000-0000-00007CAA0000}"/>
    <cellStyle name="Note 4 2 2 2 2 5 2" xfId="44418" xr:uid="{00000000-0005-0000-0000-00007DAA0000}"/>
    <cellStyle name="Note 4 2 2 2 2 6" xfId="44419" xr:uid="{00000000-0005-0000-0000-00007EAA0000}"/>
    <cellStyle name="Note 4 2 2 2 2 6 2" xfId="44420" xr:uid="{00000000-0005-0000-0000-00007FAA0000}"/>
    <cellStyle name="Note 4 2 2 2 2 7" xfId="44421" xr:uid="{00000000-0005-0000-0000-000080AA0000}"/>
    <cellStyle name="Note 4 2 2 2 3" xfId="44422" xr:uid="{00000000-0005-0000-0000-000081AA0000}"/>
    <cellStyle name="Note 4 2 2 2 3 2" xfId="44423" xr:uid="{00000000-0005-0000-0000-000082AA0000}"/>
    <cellStyle name="Note 4 2 2 2 3 2 2" xfId="44424" xr:uid="{00000000-0005-0000-0000-000083AA0000}"/>
    <cellStyle name="Note 4 2 2 2 3 2 2 2" xfId="44425" xr:uid="{00000000-0005-0000-0000-000084AA0000}"/>
    <cellStyle name="Note 4 2 2 2 3 2 3" xfId="44426" xr:uid="{00000000-0005-0000-0000-000085AA0000}"/>
    <cellStyle name="Note 4 2 2 2 3 3" xfId="44427" xr:uid="{00000000-0005-0000-0000-000086AA0000}"/>
    <cellStyle name="Note 4 2 2 2 3 3 2" xfId="44428" xr:uid="{00000000-0005-0000-0000-000087AA0000}"/>
    <cellStyle name="Note 4 2 2 2 3 4" xfId="44429" xr:uid="{00000000-0005-0000-0000-000088AA0000}"/>
    <cellStyle name="Note 4 2 2 2 4" xfId="44430" xr:uid="{00000000-0005-0000-0000-000089AA0000}"/>
    <cellStyle name="Note 4 2 2 2 4 2" xfId="44431" xr:uid="{00000000-0005-0000-0000-00008AAA0000}"/>
    <cellStyle name="Note 4 2 2 2 4 2 2" xfId="44432" xr:uid="{00000000-0005-0000-0000-00008BAA0000}"/>
    <cellStyle name="Note 4 2 2 2 4 3" xfId="44433" xr:uid="{00000000-0005-0000-0000-00008CAA0000}"/>
    <cellStyle name="Note 4 2 2 2 5" xfId="44434" xr:uid="{00000000-0005-0000-0000-00008DAA0000}"/>
    <cellStyle name="Note 4 2 2 2 5 2" xfId="44435" xr:uid="{00000000-0005-0000-0000-00008EAA0000}"/>
    <cellStyle name="Note 4 2 2 2 5 2 2" xfId="44436" xr:uid="{00000000-0005-0000-0000-00008FAA0000}"/>
    <cellStyle name="Note 4 2 2 2 5 3" xfId="44437" xr:uid="{00000000-0005-0000-0000-000090AA0000}"/>
    <cellStyle name="Note 4 2 2 2 6" xfId="44438" xr:uid="{00000000-0005-0000-0000-000091AA0000}"/>
    <cellStyle name="Note 4 2 2 2 6 2" xfId="44439" xr:uid="{00000000-0005-0000-0000-000092AA0000}"/>
    <cellStyle name="Note 4 2 2 2 6 2 2" xfId="44440" xr:uid="{00000000-0005-0000-0000-000093AA0000}"/>
    <cellStyle name="Note 4 2 2 2 6 3" xfId="44441" xr:uid="{00000000-0005-0000-0000-000094AA0000}"/>
    <cellStyle name="Note 4 2 2 2 7" xfId="44442" xr:uid="{00000000-0005-0000-0000-000095AA0000}"/>
    <cellStyle name="Note 4 2 2 2 7 2" xfId="44443" xr:uid="{00000000-0005-0000-0000-000096AA0000}"/>
    <cellStyle name="Note 4 2 2 2 8" xfId="44444" xr:uid="{00000000-0005-0000-0000-000097AA0000}"/>
    <cellStyle name="Note 4 2 2 2 8 2" xfId="44445" xr:uid="{00000000-0005-0000-0000-000098AA0000}"/>
    <cellStyle name="Note 4 2 2 2 9" xfId="44446" xr:uid="{00000000-0005-0000-0000-000099AA0000}"/>
    <cellStyle name="Note 4 2 2 3" xfId="44447" xr:uid="{00000000-0005-0000-0000-00009AAA0000}"/>
    <cellStyle name="Note 4 2 2 3 2" xfId="44448" xr:uid="{00000000-0005-0000-0000-00009BAA0000}"/>
    <cellStyle name="Note 4 2 2 3 2 2" xfId="44449" xr:uid="{00000000-0005-0000-0000-00009CAA0000}"/>
    <cellStyle name="Note 4 2 2 3 2 2 2" xfId="44450" xr:uid="{00000000-0005-0000-0000-00009DAA0000}"/>
    <cellStyle name="Note 4 2 2 3 2 3" xfId="44451" xr:uid="{00000000-0005-0000-0000-00009EAA0000}"/>
    <cellStyle name="Note 4 2 2 3 3" xfId="44452" xr:uid="{00000000-0005-0000-0000-00009FAA0000}"/>
    <cellStyle name="Note 4 2 2 3 3 2" xfId="44453" xr:uid="{00000000-0005-0000-0000-0000A0AA0000}"/>
    <cellStyle name="Note 4 2 2 3 3 2 2" xfId="44454" xr:uid="{00000000-0005-0000-0000-0000A1AA0000}"/>
    <cellStyle name="Note 4 2 2 3 3 3" xfId="44455" xr:uid="{00000000-0005-0000-0000-0000A2AA0000}"/>
    <cellStyle name="Note 4 2 2 3 4" xfId="44456" xr:uid="{00000000-0005-0000-0000-0000A3AA0000}"/>
    <cellStyle name="Note 4 2 2 3 4 2" xfId="44457" xr:uid="{00000000-0005-0000-0000-0000A4AA0000}"/>
    <cellStyle name="Note 4 2 2 3 4 2 2" xfId="44458" xr:uid="{00000000-0005-0000-0000-0000A5AA0000}"/>
    <cellStyle name="Note 4 2 2 3 4 3" xfId="44459" xr:uid="{00000000-0005-0000-0000-0000A6AA0000}"/>
    <cellStyle name="Note 4 2 2 3 5" xfId="44460" xr:uid="{00000000-0005-0000-0000-0000A7AA0000}"/>
    <cellStyle name="Note 4 2 2 3 5 2" xfId="44461" xr:uid="{00000000-0005-0000-0000-0000A8AA0000}"/>
    <cellStyle name="Note 4 2 2 3 6" xfId="44462" xr:uid="{00000000-0005-0000-0000-0000A9AA0000}"/>
    <cellStyle name="Note 4 2 2 3 6 2" xfId="44463" xr:uid="{00000000-0005-0000-0000-0000AAAA0000}"/>
    <cellStyle name="Note 4 2 2 3 7" xfId="44464" xr:uid="{00000000-0005-0000-0000-0000ABAA0000}"/>
    <cellStyle name="Note 4 2 2 4" xfId="44465" xr:uid="{00000000-0005-0000-0000-0000ACAA0000}"/>
    <cellStyle name="Note 4 2 2 4 2" xfId="44466" xr:uid="{00000000-0005-0000-0000-0000ADAA0000}"/>
    <cellStyle name="Note 4 2 2 4 2 2" xfId="44467" xr:uid="{00000000-0005-0000-0000-0000AEAA0000}"/>
    <cellStyle name="Note 4 2 2 4 2 2 2" xfId="44468" xr:uid="{00000000-0005-0000-0000-0000AFAA0000}"/>
    <cellStyle name="Note 4 2 2 4 2 3" xfId="44469" xr:uid="{00000000-0005-0000-0000-0000B0AA0000}"/>
    <cellStyle name="Note 4 2 2 4 3" xfId="44470" xr:uid="{00000000-0005-0000-0000-0000B1AA0000}"/>
    <cellStyle name="Note 4 2 2 4 3 2" xfId="44471" xr:uid="{00000000-0005-0000-0000-0000B2AA0000}"/>
    <cellStyle name="Note 4 2 2 4 4" xfId="44472" xr:uid="{00000000-0005-0000-0000-0000B3AA0000}"/>
    <cellStyle name="Note 4 2 2 5" xfId="44473" xr:uid="{00000000-0005-0000-0000-0000B4AA0000}"/>
    <cellStyle name="Note 4 2 2 5 2" xfId="44474" xr:uid="{00000000-0005-0000-0000-0000B5AA0000}"/>
    <cellStyle name="Note 4 2 2 5 2 2" xfId="44475" xr:uid="{00000000-0005-0000-0000-0000B6AA0000}"/>
    <cellStyle name="Note 4 2 2 5 3" xfId="44476" xr:uid="{00000000-0005-0000-0000-0000B7AA0000}"/>
    <cellStyle name="Note 4 2 2 6" xfId="44477" xr:uid="{00000000-0005-0000-0000-0000B8AA0000}"/>
    <cellStyle name="Note 4 2 2 6 2" xfId="44478" xr:uid="{00000000-0005-0000-0000-0000B9AA0000}"/>
    <cellStyle name="Note 4 2 2 6 2 2" xfId="44479" xr:uid="{00000000-0005-0000-0000-0000BAAA0000}"/>
    <cellStyle name="Note 4 2 2 6 3" xfId="44480" xr:uid="{00000000-0005-0000-0000-0000BBAA0000}"/>
    <cellStyle name="Note 4 2 2 7" xfId="44481" xr:uid="{00000000-0005-0000-0000-0000BCAA0000}"/>
    <cellStyle name="Note 4 2 2 7 2" xfId="44482" xr:uid="{00000000-0005-0000-0000-0000BDAA0000}"/>
    <cellStyle name="Note 4 2 2 7 2 2" xfId="44483" xr:uid="{00000000-0005-0000-0000-0000BEAA0000}"/>
    <cellStyle name="Note 4 2 2 7 3" xfId="44484" xr:uid="{00000000-0005-0000-0000-0000BFAA0000}"/>
    <cellStyle name="Note 4 2 2 8" xfId="44485" xr:uid="{00000000-0005-0000-0000-0000C0AA0000}"/>
    <cellStyle name="Note 4 2 2 8 2" xfId="44486" xr:uid="{00000000-0005-0000-0000-0000C1AA0000}"/>
    <cellStyle name="Note 4 2 2 9" xfId="44487" xr:uid="{00000000-0005-0000-0000-0000C2AA0000}"/>
    <cellStyle name="Note 4 2 2 9 2" xfId="44488" xr:uid="{00000000-0005-0000-0000-0000C3AA0000}"/>
    <cellStyle name="Note 4 2 3" xfId="44489" xr:uid="{00000000-0005-0000-0000-0000C4AA0000}"/>
    <cellStyle name="Note 4 2 3 2" xfId="44490" xr:uid="{00000000-0005-0000-0000-0000C5AA0000}"/>
    <cellStyle name="Note 4 2 3 2 2" xfId="44491" xr:uid="{00000000-0005-0000-0000-0000C6AA0000}"/>
    <cellStyle name="Note 4 2 3 2 2 2" xfId="44492" xr:uid="{00000000-0005-0000-0000-0000C7AA0000}"/>
    <cellStyle name="Note 4 2 3 2 2 2 2" xfId="44493" xr:uid="{00000000-0005-0000-0000-0000C8AA0000}"/>
    <cellStyle name="Note 4 2 3 2 2 3" xfId="44494" xr:uid="{00000000-0005-0000-0000-0000C9AA0000}"/>
    <cellStyle name="Note 4 2 3 2 3" xfId="44495" xr:uid="{00000000-0005-0000-0000-0000CAAA0000}"/>
    <cellStyle name="Note 4 2 3 2 3 2" xfId="44496" xr:uid="{00000000-0005-0000-0000-0000CBAA0000}"/>
    <cellStyle name="Note 4 2 3 2 3 2 2" xfId="44497" xr:uid="{00000000-0005-0000-0000-0000CCAA0000}"/>
    <cellStyle name="Note 4 2 3 2 3 3" xfId="44498" xr:uid="{00000000-0005-0000-0000-0000CDAA0000}"/>
    <cellStyle name="Note 4 2 3 2 4" xfId="44499" xr:uid="{00000000-0005-0000-0000-0000CEAA0000}"/>
    <cellStyle name="Note 4 2 3 2 4 2" xfId="44500" xr:uid="{00000000-0005-0000-0000-0000CFAA0000}"/>
    <cellStyle name="Note 4 2 3 2 4 2 2" xfId="44501" xr:uid="{00000000-0005-0000-0000-0000D0AA0000}"/>
    <cellStyle name="Note 4 2 3 2 4 3" xfId="44502" xr:uid="{00000000-0005-0000-0000-0000D1AA0000}"/>
    <cellStyle name="Note 4 2 3 2 5" xfId="44503" xr:uid="{00000000-0005-0000-0000-0000D2AA0000}"/>
    <cellStyle name="Note 4 2 3 2 5 2" xfId="44504" xr:uid="{00000000-0005-0000-0000-0000D3AA0000}"/>
    <cellStyle name="Note 4 2 3 2 6" xfId="44505" xr:uid="{00000000-0005-0000-0000-0000D4AA0000}"/>
    <cellStyle name="Note 4 2 3 2 6 2" xfId="44506" xr:uid="{00000000-0005-0000-0000-0000D5AA0000}"/>
    <cellStyle name="Note 4 2 3 2 7" xfId="44507" xr:uid="{00000000-0005-0000-0000-0000D6AA0000}"/>
    <cellStyle name="Note 4 2 3 3" xfId="44508" xr:uid="{00000000-0005-0000-0000-0000D7AA0000}"/>
    <cellStyle name="Note 4 2 3 3 2" xfId="44509" xr:uid="{00000000-0005-0000-0000-0000D8AA0000}"/>
    <cellStyle name="Note 4 2 3 3 2 2" xfId="44510" xr:uid="{00000000-0005-0000-0000-0000D9AA0000}"/>
    <cellStyle name="Note 4 2 3 3 2 2 2" xfId="44511" xr:uid="{00000000-0005-0000-0000-0000DAAA0000}"/>
    <cellStyle name="Note 4 2 3 3 2 3" xfId="44512" xr:uid="{00000000-0005-0000-0000-0000DBAA0000}"/>
    <cellStyle name="Note 4 2 3 3 3" xfId="44513" xr:uid="{00000000-0005-0000-0000-0000DCAA0000}"/>
    <cellStyle name="Note 4 2 3 3 3 2" xfId="44514" xr:uid="{00000000-0005-0000-0000-0000DDAA0000}"/>
    <cellStyle name="Note 4 2 3 3 4" xfId="44515" xr:uid="{00000000-0005-0000-0000-0000DEAA0000}"/>
    <cellStyle name="Note 4 2 3 4" xfId="44516" xr:uid="{00000000-0005-0000-0000-0000DFAA0000}"/>
    <cellStyle name="Note 4 2 3 4 2" xfId="44517" xr:uid="{00000000-0005-0000-0000-0000E0AA0000}"/>
    <cellStyle name="Note 4 2 3 4 2 2" xfId="44518" xr:uid="{00000000-0005-0000-0000-0000E1AA0000}"/>
    <cellStyle name="Note 4 2 3 4 3" xfId="44519" xr:uid="{00000000-0005-0000-0000-0000E2AA0000}"/>
    <cellStyle name="Note 4 2 3 5" xfId="44520" xr:uid="{00000000-0005-0000-0000-0000E3AA0000}"/>
    <cellStyle name="Note 4 2 3 5 2" xfId="44521" xr:uid="{00000000-0005-0000-0000-0000E4AA0000}"/>
    <cellStyle name="Note 4 2 3 5 2 2" xfId="44522" xr:uid="{00000000-0005-0000-0000-0000E5AA0000}"/>
    <cellStyle name="Note 4 2 3 5 3" xfId="44523" xr:uid="{00000000-0005-0000-0000-0000E6AA0000}"/>
    <cellStyle name="Note 4 2 3 6" xfId="44524" xr:uid="{00000000-0005-0000-0000-0000E7AA0000}"/>
    <cellStyle name="Note 4 2 3 6 2" xfId="44525" xr:uid="{00000000-0005-0000-0000-0000E8AA0000}"/>
    <cellStyle name="Note 4 2 3 6 2 2" xfId="44526" xr:uid="{00000000-0005-0000-0000-0000E9AA0000}"/>
    <cellStyle name="Note 4 2 3 6 3" xfId="44527" xr:uid="{00000000-0005-0000-0000-0000EAAA0000}"/>
    <cellStyle name="Note 4 2 3 7" xfId="44528" xr:uid="{00000000-0005-0000-0000-0000EBAA0000}"/>
    <cellStyle name="Note 4 2 3 7 2" xfId="44529" xr:uid="{00000000-0005-0000-0000-0000ECAA0000}"/>
    <cellStyle name="Note 4 2 3 8" xfId="44530" xr:uid="{00000000-0005-0000-0000-0000EDAA0000}"/>
    <cellStyle name="Note 4 2 3 8 2" xfId="44531" xr:uid="{00000000-0005-0000-0000-0000EEAA0000}"/>
    <cellStyle name="Note 4 2 3 9" xfId="44532" xr:uid="{00000000-0005-0000-0000-0000EFAA0000}"/>
    <cellStyle name="Note 4 2 4" xfId="44533" xr:uid="{00000000-0005-0000-0000-0000F0AA0000}"/>
    <cellStyle name="Note 4 2 4 2" xfId="44534" xr:uid="{00000000-0005-0000-0000-0000F1AA0000}"/>
    <cellStyle name="Note 4 2 4 2 2" xfId="44535" xr:uid="{00000000-0005-0000-0000-0000F2AA0000}"/>
    <cellStyle name="Note 4 2 4 2 2 2" xfId="44536" xr:uid="{00000000-0005-0000-0000-0000F3AA0000}"/>
    <cellStyle name="Note 4 2 4 2 3" xfId="44537" xr:uid="{00000000-0005-0000-0000-0000F4AA0000}"/>
    <cellStyle name="Note 4 2 4 3" xfId="44538" xr:uid="{00000000-0005-0000-0000-0000F5AA0000}"/>
    <cellStyle name="Note 4 2 4 3 2" xfId="44539" xr:uid="{00000000-0005-0000-0000-0000F6AA0000}"/>
    <cellStyle name="Note 4 2 4 3 2 2" xfId="44540" xr:uid="{00000000-0005-0000-0000-0000F7AA0000}"/>
    <cellStyle name="Note 4 2 4 3 3" xfId="44541" xr:uid="{00000000-0005-0000-0000-0000F8AA0000}"/>
    <cellStyle name="Note 4 2 4 4" xfId="44542" xr:uid="{00000000-0005-0000-0000-0000F9AA0000}"/>
    <cellStyle name="Note 4 2 4 4 2" xfId="44543" xr:uid="{00000000-0005-0000-0000-0000FAAA0000}"/>
    <cellStyle name="Note 4 2 4 4 2 2" xfId="44544" xr:uid="{00000000-0005-0000-0000-0000FBAA0000}"/>
    <cellStyle name="Note 4 2 4 4 3" xfId="44545" xr:uid="{00000000-0005-0000-0000-0000FCAA0000}"/>
    <cellStyle name="Note 4 2 4 5" xfId="44546" xr:uid="{00000000-0005-0000-0000-0000FDAA0000}"/>
    <cellStyle name="Note 4 2 4 5 2" xfId="44547" xr:uid="{00000000-0005-0000-0000-0000FEAA0000}"/>
    <cellStyle name="Note 4 2 4 6" xfId="44548" xr:uid="{00000000-0005-0000-0000-0000FFAA0000}"/>
    <cellStyle name="Note 4 2 4 6 2" xfId="44549" xr:uid="{00000000-0005-0000-0000-000000AB0000}"/>
    <cellStyle name="Note 4 2 4 7" xfId="44550" xr:uid="{00000000-0005-0000-0000-000001AB0000}"/>
    <cellStyle name="Note 4 2 5" xfId="44551" xr:uid="{00000000-0005-0000-0000-000002AB0000}"/>
    <cellStyle name="Note 4 2 5 2" xfId="44552" xr:uid="{00000000-0005-0000-0000-000003AB0000}"/>
    <cellStyle name="Note 4 2 5 2 2" xfId="44553" xr:uid="{00000000-0005-0000-0000-000004AB0000}"/>
    <cellStyle name="Note 4 2 5 2 2 2" xfId="44554" xr:uid="{00000000-0005-0000-0000-000005AB0000}"/>
    <cellStyle name="Note 4 2 5 2 3" xfId="44555" xr:uid="{00000000-0005-0000-0000-000006AB0000}"/>
    <cellStyle name="Note 4 2 5 3" xfId="44556" xr:uid="{00000000-0005-0000-0000-000007AB0000}"/>
    <cellStyle name="Note 4 2 5 3 2" xfId="44557" xr:uid="{00000000-0005-0000-0000-000008AB0000}"/>
    <cellStyle name="Note 4 2 5 4" xfId="44558" xr:uid="{00000000-0005-0000-0000-000009AB0000}"/>
    <cellStyle name="Note 4 2 6" xfId="44559" xr:uid="{00000000-0005-0000-0000-00000AAB0000}"/>
    <cellStyle name="Note 4 2 6 2" xfId="44560" xr:uid="{00000000-0005-0000-0000-00000BAB0000}"/>
    <cellStyle name="Note 4 2 6 2 2" xfId="44561" xr:uid="{00000000-0005-0000-0000-00000CAB0000}"/>
    <cellStyle name="Note 4 2 6 3" xfId="44562" xr:uid="{00000000-0005-0000-0000-00000DAB0000}"/>
    <cellStyle name="Note 4 2 7" xfId="44563" xr:uid="{00000000-0005-0000-0000-00000EAB0000}"/>
    <cellStyle name="Note 4 2 7 2" xfId="44564" xr:uid="{00000000-0005-0000-0000-00000FAB0000}"/>
    <cellStyle name="Note 4 2 7 2 2" xfId="44565" xr:uid="{00000000-0005-0000-0000-000010AB0000}"/>
    <cellStyle name="Note 4 2 7 3" xfId="44566" xr:uid="{00000000-0005-0000-0000-000011AB0000}"/>
    <cellStyle name="Note 4 2 8" xfId="44567" xr:uid="{00000000-0005-0000-0000-000012AB0000}"/>
    <cellStyle name="Note 4 2 8 2" xfId="44568" xr:uid="{00000000-0005-0000-0000-000013AB0000}"/>
    <cellStyle name="Note 4 2 8 2 2" xfId="44569" xr:uid="{00000000-0005-0000-0000-000014AB0000}"/>
    <cellStyle name="Note 4 2 8 3" xfId="44570" xr:uid="{00000000-0005-0000-0000-000015AB0000}"/>
    <cellStyle name="Note 4 2 9" xfId="44571" xr:uid="{00000000-0005-0000-0000-000016AB0000}"/>
    <cellStyle name="Note 4 2 9 2" xfId="44572" xr:uid="{00000000-0005-0000-0000-000017AB0000}"/>
    <cellStyle name="Note 4 3" xfId="44573" xr:uid="{00000000-0005-0000-0000-000018AB0000}"/>
    <cellStyle name="Note 4 3 10" xfId="44574" xr:uid="{00000000-0005-0000-0000-000019AB0000}"/>
    <cellStyle name="Note 4 3 10 2" xfId="44575" xr:uid="{00000000-0005-0000-0000-00001AAB0000}"/>
    <cellStyle name="Note 4 3 11" xfId="44576" xr:uid="{00000000-0005-0000-0000-00001BAB0000}"/>
    <cellStyle name="Note 4 3 2" xfId="44577" xr:uid="{00000000-0005-0000-0000-00001CAB0000}"/>
    <cellStyle name="Note 4 3 2 10" xfId="44578" xr:uid="{00000000-0005-0000-0000-00001DAB0000}"/>
    <cellStyle name="Note 4 3 2 2" xfId="44579" xr:uid="{00000000-0005-0000-0000-00001EAB0000}"/>
    <cellStyle name="Note 4 3 2 2 2" xfId="44580" xr:uid="{00000000-0005-0000-0000-00001FAB0000}"/>
    <cellStyle name="Note 4 3 2 2 2 2" xfId="44581" xr:uid="{00000000-0005-0000-0000-000020AB0000}"/>
    <cellStyle name="Note 4 3 2 2 2 2 2" xfId="44582" xr:uid="{00000000-0005-0000-0000-000021AB0000}"/>
    <cellStyle name="Note 4 3 2 2 2 2 2 2" xfId="44583" xr:uid="{00000000-0005-0000-0000-000022AB0000}"/>
    <cellStyle name="Note 4 3 2 2 2 2 3" xfId="44584" xr:uid="{00000000-0005-0000-0000-000023AB0000}"/>
    <cellStyle name="Note 4 3 2 2 2 3" xfId="44585" xr:uid="{00000000-0005-0000-0000-000024AB0000}"/>
    <cellStyle name="Note 4 3 2 2 2 3 2" xfId="44586" xr:uid="{00000000-0005-0000-0000-000025AB0000}"/>
    <cellStyle name="Note 4 3 2 2 2 3 2 2" xfId="44587" xr:uid="{00000000-0005-0000-0000-000026AB0000}"/>
    <cellStyle name="Note 4 3 2 2 2 3 3" xfId="44588" xr:uid="{00000000-0005-0000-0000-000027AB0000}"/>
    <cellStyle name="Note 4 3 2 2 2 4" xfId="44589" xr:uid="{00000000-0005-0000-0000-000028AB0000}"/>
    <cellStyle name="Note 4 3 2 2 2 4 2" xfId="44590" xr:uid="{00000000-0005-0000-0000-000029AB0000}"/>
    <cellStyle name="Note 4 3 2 2 2 4 2 2" xfId="44591" xr:uid="{00000000-0005-0000-0000-00002AAB0000}"/>
    <cellStyle name="Note 4 3 2 2 2 4 3" xfId="44592" xr:uid="{00000000-0005-0000-0000-00002BAB0000}"/>
    <cellStyle name="Note 4 3 2 2 2 5" xfId="44593" xr:uid="{00000000-0005-0000-0000-00002CAB0000}"/>
    <cellStyle name="Note 4 3 2 2 2 5 2" xfId="44594" xr:uid="{00000000-0005-0000-0000-00002DAB0000}"/>
    <cellStyle name="Note 4 3 2 2 2 6" xfId="44595" xr:uid="{00000000-0005-0000-0000-00002EAB0000}"/>
    <cellStyle name="Note 4 3 2 2 2 6 2" xfId="44596" xr:uid="{00000000-0005-0000-0000-00002FAB0000}"/>
    <cellStyle name="Note 4 3 2 2 2 7" xfId="44597" xr:uid="{00000000-0005-0000-0000-000030AB0000}"/>
    <cellStyle name="Note 4 3 2 2 3" xfId="44598" xr:uid="{00000000-0005-0000-0000-000031AB0000}"/>
    <cellStyle name="Note 4 3 2 2 3 2" xfId="44599" xr:uid="{00000000-0005-0000-0000-000032AB0000}"/>
    <cellStyle name="Note 4 3 2 2 3 2 2" xfId="44600" xr:uid="{00000000-0005-0000-0000-000033AB0000}"/>
    <cellStyle name="Note 4 3 2 2 3 2 2 2" xfId="44601" xr:uid="{00000000-0005-0000-0000-000034AB0000}"/>
    <cellStyle name="Note 4 3 2 2 3 2 3" xfId="44602" xr:uid="{00000000-0005-0000-0000-000035AB0000}"/>
    <cellStyle name="Note 4 3 2 2 3 3" xfId="44603" xr:uid="{00000000-0005-0000-0000-000036AB0000}"/>
    <cellStyle name="Note 4 3 2 2 3 3 2" xfId="44604" xr:uid="{00000000-0005-0000-0000-000037AB0000}"/>
    <cellStyle name="Note 4 3 2 2 3 4" xfId="44605" xr:uid="{00000000-0005-0000-0000-000038AB0000}"/>
    <cellStyle name="Note 4 3 2 2 4" xfId="44606" xr:uid="{00000000-0005-0000-0000-000039AB0000}"/>
    <cellStyle name="Note 4 3 2 2 4 2" xfId="44607" xr:uid="{00000000-0005-0000-0000-00003AAB0000}"/>
    <cellStyle name="Note 4 3 2 2 4 2 2" xfId="44608" xr:uid="{00000000-0005-0000-0000-00003BAB0000}"/>
    <cellStyle name="Note 4 3 2 2 4 3" xfId="44609" xr:uid="{00000000-0005-0000-0000-00003CAB0000}"/>
    <cellStyle name="Note 4 3 2 2 5" xfId="44610" xr:uid="{00000000-0005-0000-0000-00003DAB0000}"/>
    <cellStyle name="Note 4 3 2 2 5 2" xfId="44611" xr:uid="{00000000-0005-0000-0000-00003EAB0000}"/>
    <cellStyle name="Note 4 3 2 2 5 2 2" xfId="44612" xr:uid="{00000000-0005-0000-0000-00003FAB0000}"/>
    <cellStyle name="Note 4 3 2 2 5 3" xfId="44613" xr:uid="{00000000-0005-0000-0000-000040AB0000}"/>
    <cellStyle name="Note 4 3 2 2 6" xfId="44614" xr:uid="{00000000-0005-0000-0000-000041AB0000}"/>
    <cellStyle name="Note 4 3 2 2 6 2" xfId="44615" xr:uid="{00000000-0005-0000-0000-000042AB0000}"/>
    <cellStyle name="Note 4 3 2 2 6 2 2" xfId="44616" xr:uid="{00000000-0005-0000-0000-000043AB0000}"/>
    <cellStyle name="Note 4 3 2 2 6 3" xfId="44617" xr:uid="{00000000-0005-0000-0000-000044AB0000}"/>
    <cellStyle name="Note 4 3 2 2 7" xfId="44618" xr:uid="{00000000-0005-0000-0000-000045AB0000}"/>
    <cellStyle name="Note 4 3 2 2 7 2" xfId="44619" xr:uid="{00000000-0005-0000-0000-000046AB0000}"/>
    <cellStyle name="Note 4 3 2 2 8" xfId="44620" xr:uid="{00000000-0005-0000-0000-000047AB0000}"/>
    <cellStyle name="Note 4 3 2 2 8 2" xfId="44621" xr:uid="{00000000-0005-0000-0000-000048AB0000}"/>
    <cellStyle name="Note 4 3 2 2 9" xfId="44622" xr:uid="{00000000-0005-0000-0000-000049AB0000}"/>
    <cellStyle name="Note 4 3 2 3" xfId="44623" xr:uid="{00000000-0005-0000-0000-00004AAB0000}"/>
    <cellStyle name="Note 4 3 2 3 2" xfId="44624" xr:uid="{00000000-0005-0000-0000-00004BAB0000}"/>
    <cellStyle name="Note 4 3 2 3 2 2" xfId="44625" xr:uid="{00000000-0005-0000-0000-00004CAB0000}"/>
    <cellStyle name="Note 4 3 2 3 2 2 2" xfId="44626" xr:uid="{00000000-0005-0000-0000-00004DAB0000}"/>
    <cellStyle name="Note 4 3 2 3 2 3" xfId="44627" xr:uid="{00000000-0005-0000-0000-00004EAB0000}"/>
    <cellStyle name="Note 4 3 2 3 3" xfId="44628" xr:uid="{00000000-0005-0000-0000-00004FAB0000}"/>
    <cellStyle name="Note 4 3 2 3 3 2" xfId="44629" xr:uid="{00000000-0005-0000-0000-000050AB0000}"/>
    <cellStyle name="Note 4 3 2 3 3 2 2" xfId="44630" xr:uid="{00000000-0005-0000-0000-000051AB0000}"/>
    <cellStyle name="Note 4 3 2 3 3 3" xfId="44631" xr:uid="{00000000-0005-0000-0000-000052AB0000}"/>
    <cellStyle name="Note 4 3 2 3 4" xfId="44632" xr:uid="{00000000-0005-0000-0000-000053AB0000}"/>
    <cellStyle name="Note 4 3 2 3 4 2" xfId="44633" xr:uid="{00000000-0005-0000-0000-000054AB0000}"/>
    <cellStyle name="Note 4 3 2 3 4 2 2" xfId="44634" xr:uid="{00000000-0005-0000-0000-000055AB0000}"/>
    <cellStyle name="Note 4 3 2 3 4 3" xfId="44635" xr:uid="{00000000-0005-0000-0000-000056AB0000}"/>
    <cellStyle name="Note 4 3 2 3 5" xfId="44636" xr:uid="{00000000-0005-0000-0000-000057AB0000}"/>
    <cellStyle name="Note 4 3 2 3 5 2" xfId="44637" xr:uid="{00000000-0005-0000-0000-000058AB0000}"/>
    <cellStyle name="Note 4 3 2 3 6" xfId="44638" xr:uid="{00000000-0005-0000-0000-000059AB0000}"/>
    <cellStyle name="Note 4 3 2 3 6 2" xfId="44639" xr:uid="{00000000-0005-0000-0000-00005AAB0000}"/>
    <cellStyle name="Note 4 3 2 3 7" xfId="44640" xr:uid="{00000000-0005-0000-0000-00005BAB0000}"/>
    <cellStyle name="Note 4 3 2 4" xfId="44641" xr:uid="{00000000-0005-0000-0000-00005CAB0000}"/>
    <cellStyle name="Note 4 3 2 4 2" xfId="44642" xr:uid="{00000000-0005-0000-0000-00005DAB0000}"/>
    <cellStyle name="Note 4 3 2 4 2 2" xfId="44643" xr:uid="{00000000-0005-0000-0000-00005EAB0000}"/>
    <cellStyle name="Note 4 3 2 4 2 2 2" xfId="44644" xr:uid="{00000000-0005-0000-0000-00005FAB0000}"/>
    <cellStyle name="Note 4 3 2 4 2 3" xfId="44645" xr:uid="{00000000-0005-0000-0000-000060AB0000}"/>
    <cellStyle name="Note 4 3 2 4 3" xfId="44646" xr:uid="{00000000-0005-0000-0000-000061AB0000}"/>
    <cellStyle name="Note 4 3 2 4 3 2" xfId="44647" xr:uid="{00000000-0005-0000-0000-000062AB0000}"/>
    <cellStyle name="Note 4 3 2 4 4" xfId="44648" xr:uid="{00000000-0005-0000-0000-000063AB0000}"/>
    <cellStyle name="Note 4 3 2 5" xfId="44649" xr:uid="{00000000-0005-0000-0000-000064AB0000}"/>
    <cellStyle name="Note 4 3 2 5 2" xfId="44650" xr:uid="{00000000-0005-0000-0000-000065AB0000}"/>
    <cellStyle name="Note 4 3 2 5 2 2" xfId="44651" xr:uid="{00000000-0005-0000-0000-000066AB0000}"/>
    <cellStyle name="Note 4 3 2 5 3" xfId="44652" xr:uid="{00000000-0005-0000-0000-000067AB0000}"/>
    <cellStyle name="Note 4 3 2 6" xfId="44653" xr:uid="{00000000-0005-0000-0000-000068AB0000}"/>
    <cellStyle name="Note 4 3 2 6 2" xfId="44654" xr:uid="{00000000-0005-0000-0000-000069AB0000}"/>
    <cellStyle name="Note 4 3 2 6 2 2" xfId="44655" xr:uid="{00000000-0005-0000-0000-00006AAB0000}"/>
    <cellStyle name="Note 4 3 2 6 3" xfId="44656" xr:uid="{00000000-0005-0000-0000-00006BAB0000}"/>
    <cellStyle name="Note 4 3 2 7" xfId="44657" xr:uid="{00000000-0005-0000-0000-00006CAB0000}"/>
    <cellStyle name="Note 4 3 2 7 2" xfId="44658" xr:uid="{00000000-0005-0000-0000-00006DAB0000}"/>
    <cellStyle name="Note 4 3 2 7 2 2" xfId="44659" xr:uid="{00000000-0005-0000-0000-00006EAB0000}"/>
    <cellStyle name="Note 4 3 2 7 3" xfId="44660" xr:uid="{00000000-0005-0000-0000-00006FAB0000}"/>
    <cellStyle name="Note 4 3 2 8" xfId="44661" xr:uid="{00000000-0005-0000-0000-000070AB0000}"/>
    <cellStyle name="Note 4 3 2 8 2" xfId="44662" xr:uid="{00000000-0005-0000-0000-000071AB0000}"/>
    <cellStyle name="Note 4 3 2 9" xfId="44663" xr:uid="{00000000-0005-0000-0000-000072AB0000}"/>
    <cellStyle name="Note 4 3 2 9 2" xfId="44664" xr:uid="{00000000-0005-0000-0000-000073AB0000}"/>
    <cellStyle name="Note 4 3 3" xfId="44665" xr:uid="{00000000-0005-0000-0000-000074AB0000}"/>
    <cellStyle name="Note 4 3 3 2" xfId="44666" xr:uid="{00000000-0005-0000-0000-000075AB0000}"/>
    <cellStyle name="Note 4 3 3 2 2" xfId="44667" xr:uid="{00000000-0005-0000-0000-000076AB0000}"/>
    <cellStyle name="Note 4 3 3 2 2 2" xfId="44668" xr:uid="{00000000-0005-0000-0000-000077AB0000}"/>
    <cellStyle name="Note 4 3 3 2 2 2 2" xfId="44669" xr:uid="{00000000-0005-0000-0000-000078AB0000}"/>
    <cellStyle name="Note 4 3 3 2 2 3" xfId="44670" xr:uid="{00000000-0005-0000-0000-000079AB0000}"/>
    <cellStyle name="Note 4 3 3 2 3" xfId="44671" xr:uid="{00000000-0005-0000-0000-00007AAB0000}"/>
    <cellStyle name="Note 4 3 3 2 3 2" xfId="44672" xr:uid="{00000000-0005-0000-0000-00007BAB0000}"/>
    <cellStyle name="Note 4 3 3 2 3 2 2" xfId="44673" xr:uid="{00000000-0005-0000-0000-00007CAB0000}"/>
    <cellStyle name="Note 4 3 3 2 3 3" xfId="44674" xr:uid="{00000000-0005-0000-0000-00007DAB0000}"/>
    <cellStyle name="Note 4 3 3 2 4" xfId="44675" xr:uid="{00000000-0005-0000-0000-00007EAB0000}"/>
    <cellStyle name="Note 4 3 3 2 4 2" xfId="44676" xr:uid="{00000000-0005-0000-0000-00007FAB0000}"/>
    <cellStyle name="Note 4 3 3 2 4 2 2" xfId="44677" xr:uid="{00000000-0005-0000-0000-000080AB0000}"/>
    <cellStyle name="Note 4 3 3 2 4 3" xfId="44678" xr:uid="{00000000-0005-0000-0000-000081AB0000}"/>
    <cellStyle name="Note 4 3 3 2 5" xfId="44679" xr:uid="{00000000-0005-0000-0000-000082AB0000}"/>
    <cellStyle name="Note 4 3 3 2 5 2" xfId="44680" xr:uid="{00000000-0005-0000-0000-000083AB0000}"/>
    <cellStyle name="Note 4 3 3 2 6" xfId="44681" xr:uid="{00000000-0005-0000-0000-000084AB0000}"/>
    <cellStyle name="Note 4 3 3 2 6 2" xfId="44682" xr:uid="{00000000-0005-0000-0000-000085AB0000}"/>
    <cellStyle name="Note 4 3 3 2 7" xfId="44683" xr:uid="{00000000-0005-0000-0000-000086AB0000}"/>
    <cellStyle name="Note 4 3 3 3" xfId="44684" xr:uid="{00000000-0005-0000-0000-000087AB0000}"/>
    <cellStyle name="Note 4 3 3 3 2" xfId="44685" xr:uid="{00000000-0005-0000-0000-000088AB0000}"/>
    <cellStyle name="Note 4 3 3 3 2 2" xfId="44686" xr:uid="{00000000-0005-0000-0000-000089AB0000}"/>
    <cellStyle name="Note 4 3 3 3 2 2 2" xfId="44687" xr:uid="{00000000-0005-0000-0000-00008AAB0000}"/>
    <cellStyle name="Note 4 3 3 3 2 3" xfId="44688" xr:uid="{00000000-0005-0000-0000-00008BAB0000}"/>
    <cellStyle name="Note 4 3 3 3 3" xfId="44689" xr:uid="{00000000-0005-0000-0000-00008CAB0000}"/>
    <cellStyle name="Note 4 3 3 3 3 2" xfId="44690" xr:uid="{00000000-0005-0000-0000-00008DAB0000}"/>
    <cellStyle name="Note 4 3 3 3 4" xfId="44691" xr:uid="{00000000-0005-0000-0000-00008EAB0000}"/>
    <cellStyle name="Note 4 3 3 4" xfId="44692" xr:uid="{00000000-0005-0000-0000-00008FAB0000}"/>
    <cellStyle name="Note 4 3 3 4 2" xfId="44693" xr:uid="{00000000-0005-0000-0000-000090AB0000}"/>
    <cellStyle name="Note 4 3 3 4 2 2" xfId="44694" xr:uid="{00000000-0005-0000-0000-000091AB0000}"/>
    <cellStyle name="Note 4 3 3 4 3" xfId="44695" xr:uid="{00000000-0005-0000-0000-000092AB0000}"/>
    <cellStyle name="Note 4 3 3 5" xfId="44696" xr:uid="{00000000-0005-0000-0000-000093AB0000}"/>
    <cellStyle name="Note 4 3 3 5 2" xfId="44697" xr:uid="{00000000-0005-0000-0000-000094AB0000}"/>
    <cellStyle name="Note 4 3 3 5 2 2" xfId="44698" xr:uid="{00000000-0005-0000-0000-000095AB0000}"/>
    <cellStyle name="Note 4 3 3 5 3" xfId="44699" xr:uid="{00000000-0005-0000-0000-000096AB0000}"/>
    <cellStyle name="Note 4 3 3 6" xfId="44700" xr:uid="{00000000-0005-0000-0000-000097AB0000}"/>
    <cellStyle name="Note 4 3 3 6 2" xfId="44701" xr:uid="{00000000-0005-0000-0000-000098AB0000}"/>
    <cellStyle name="Note 4 3 3 6 2 2" xfId="44702" xr:uid="{00000000-0005-0000-0000-000099AB0000}"/>
    <cellStyle name="Note 4 3 3 6 3" xfId="44703" xr:uid="{00000000-0005-0000-0000-00009AAB0000}"/>
    <cellStyle name="Note 4 3 3 7" xfId="44704" xr:uid="{00000000-0005-0000-0000-00009BAB0000}"/>
    <cellStyle name="Note 4 3 3 7 2" xfId="44705" xr:uid="{00000000-0005-0000-0000-00009CAB0000}"/>
    <cellStyle name="Note 4 3 3 8" xfId="44706" xr:uid="{00000000-0005-0000-0000-00009DAB0000}"/>
    <cellStyle name="Note 4 3 3 8 2" xfId="44707" xr:uid="{00000000-0005-0000-0000-00009EAB0000}"/>
    <cellStyle name="Note 4 3 3 9" xfId="44708" xr:uid="{00000000-0005-0000-0000-00009FAB0000}"/>
    <cellStyle name="Note 4 3 4" xfId="44709" xr:uid="{00000000-0005-0000-0000-0000A0AB0000}"/>
    <cellStyle name="Note 4 3 4 2" xfId="44710" xr:uid="{00000000-0005-0000-0000-0000A1AB0000}"/>
    <cellStyle name="Note 4 3 4 2 2" xfId="44711" xr:uid="{00000000-0005-0000-0000-0000A2AB0000}"/>
    <cellStyle name="Note 4 3 4 2 2 2" xfId="44712" xr:uid="{00000000-0005-0000-0000-0000A3AB0000}"/>
    <cellStyle name="Note 4 3 4 2 3" xfId="44713" xr:uid="{00000000-0005-0000-0000-0000A4AB0000}"/>
    <cellStyle name="Note 4 3 4 3" xfId="44714" xr:uid="{00000000-0005-0000-0000-0000A5AB0000}"/>
    <cellStyle name="Note 4 3 4 3 2" xfId="44715" xr:uid="{00000000-0005-0000-0000-0000A6AB0000}"/>
    <cellStyle name="Note 4 3 4 3 2 2" xfId="44716" xr:uid="{00000000-0005-0000-0000-0000A7AB0000}"/>
    <cellStyle name="Note 4 3 4 3 3" xfId="44717" xr:uid="{00000000-0005-0000-0000-0000A8AB0000}"/>
    <cellStyle name="Note 4 3 4 4" xfId="44718" xr:uid="{00000000-0005-0000-0000-0000A9AB0000}"/>
    <cellStyle name="Note 4 3 4 4 2" xfId="44719" xr:uid="{00000000-0005-0000-0000-0000AAAB0000}"/>
    <cellStyle name="Note 4 3 4 4 2 2" xfId="44720" xr:uid="{00000000-0005-0000-0000-0000ABAB0000}"/>
    <cellStyle name="Note 4 3 4 4 3" xfId="44721" xr:uid="{00000000-0005-0000-0000-0000ACAB0000}"/>
    <cellStyle name="Note 4 3 4 5" xfId="44722" xr:uid="{00000000-0005-0000-0000-0000ADAB0000}"/>
    <cellStyle name="Note 4 3 4 5 2" xfId="44723" xr:uid="{00000000-0005-0000-0000-0000AEAB0000}"/>
    <cellStyle name="Note 4 3 4 6" xfId="44724" xr:uid="{00000000-0005-0000-0000-0000AFAB0000}"/>
    <cellStyle name="Note 4 3 4 6 2" xfId="44725" xr:uid="{00000000-0005-0000-0000-0000B0AB0000}"/>
    <cellStyle name="Note 4 3 4 7" xfId="44726" xr:uid="{00000000-0005-0000-0000-0000B1AB0000}"/>
    <cellStyle name="Note 4 3 5" xfId="44727" xr:uid="{00000000-0005-0000-0000-0000B2AB0000}"/>
    <cellStyle name="Note 4 3 5 2" xfId="44728" xr:uid="{00000000-0005-0000-0000-0000B3AB0000}"/>
    <cellStyle name="Note 4 3 5 2 2" xfId="44729" xr:uid="{00000000-0005-0000-0000-0000B4AB0000}"/>
    <cellStyle name="Note 4 3 5 2 2 2" xfId="44730" xr:uid="{00000000-0005-0000-0000-0000B5AB0000}"/>
    <cellStyle name="Note 4 3 5 2 3" xfId="44731" xr:uid="{00000000-0005-0000-0000-0000B6AB0000}"/>
    <cellStyle name="Note 4 3 5 3" xfId="44732" xr:uid="{00000000-0005-0000-0000-0000B7AB0000}"/>
    <cellStyle name="Note 4 3 5 3 2" xfId="44733" xr:uid="{00000000-0005-0000-0000-0000B8AB0000}"/>
    <cellStyle name="Note 4 3 5 4" xfId="44734" xr:uid="{00000000-0005-0000-0000-0000B9AB0000}"/>
    <cellStyle name="Note 4 3 6" xfId="44735" xr:uid="{00000000-0005-0000-0000-0000BAAB0000}"/>
    <cellStyle name="Note 4 3 6 2" xfId="44736" xr:uid="{00000000-0005-0000-0000-0000BBAB0000}"/>
    <cellStyle name="Note 4 3 6 2 2" xfId="44737" xr:uid="{00000000-0005-0000-0000-0000BCAB0000}"/>
    <cellStyle name="Note 4 3 6 3" xfId="44738" xr:uid="{00000000-0005-0000-0000-0000BDAB0000}"/>
    <cellStyle name="Note 4 3 7" xfId="44739" xr:uid="{00000000-0005-0000-0000-0000BEAB0000}"/>
    <cellStyle name="Note 4 3 7 2" xfId="44740" xr:uid="{00000000-0005-0000-0000-0000BFAB0000}"/>
    <cellStyle name="Note 4 3 7 2 2" xfId="44741" xr:uid="{00000000-0005-0000-0000-0000C0AB0000}"/>
    <cellStyle name="Note 4 3 7 3" xfId="44742" xr:uid="{00000000-0005-0000-0000-0000C1AB0000}"/>
    <cellStyle name="Note 4 3 8" xfId="44743" xr:uid="{00000000-0005-0000-0000-0000C2AB0000}"/>
    <cellStyle name="Note 4 3 8 2" xfId="44744" xr:uid="{00000000-0005-0000-0000-0000C3AB0000}"/>
    <cellStyle name="Note 4 3 8 2 2" xfId="44745" xr:uid="{00000000-0005-0000-0000-0000C4AB0000}"/>
    <cellStyle name="Note 4 3 8 3" xfId="44746" xr:uid="{00000000-0005-0000-0000-0000C5AB0000}"/>
    <cellStyle name="Note 4 3 9" xfId="44747" xr:uid="{00000000-0005-0000-0000-0000C6AB0000}"/>
    <cellStyle name="Note 4 3 9 2" xfId="44748" xr:uid="{00000000-0005-0000-0000-0000C7AB0000}"/>
    <cellStyle name="Note 4 4" xfId="44749" xr:uid="{00000000-0005-0000-0000-0000C8AB0000}"/>
    <cellStyle name="Note 4 4 10" xfId="44750" xr:uid="{00000000-0005-0000-0000-0000C9AB0000}"/>
    <cellStyle name="Note 4 4 2" xfId="44751" xr:uid="{00000000-0005-0000-0000-0000CAAB0000}"/>
    <cellStyle name="Note 4 4 2 2" xfId="44752" xr:uid="{00000000-0005-0000-0000-0000CBAB0000}"/>
    <cellStyle name="Note 4 4 2 2 2" xfId="44753" xr:uid="{00000000-0005-0000-0000-0000CCAB0000}"/>
    <cellStyle name="Note 4 4 2 2 2 2" xfId="44754" xr:uid="{00000000-0005-0000-0000-0000CDAB0000}"/>
    <cellStyle name="Note 4 4 2 2 2 2 2" xfId="44755" xr:uid="{00000000-0005-0000-0000-0000CEAB0000}"/>
    <cellStyle name="Note 4 4 2 2 2 3" xfId="44756" xr:uid="{00000000-0005-0000-0000-0000CFAB0000}"/>
    <cellStyle name="Note 4 4 2 2 3" xfId="44757" xr:uid="{00000000-0005-0000-0000-0000D0AB0000}"/>
    <cellStyle name="Note 4 4 2 2 3 2" xfId="44758" xr:uid="{00000000-0005-0000-0000-0000D1AB0000}"/>
    <cellStyle name="Note 4 4 2 2 3 2 2" xfId="44759" xr:uid="{00000000-0005-0000-0000-0000D2AB0000}"/>
    <cellStyle name="Note 4 4 2 2 3 3" xfId="44760" xr:uid="{00000000-0005-0000-0000-0000D3AB0000}"/>
    <cellStyle name="Note 4 4 2 2 4" xfId="44761" xr:uid="{00000000-0005-0000-0000-0000D4AB0000}"/>
    <cellStyle name="Note 4 4 2 2 4 2" xfId="44762" xr:uid="{00000000-0005-0000-0000-0000D5AB0000}"/>
    <cellStyle name="Note 4 4 2 2 4 2 2" xfId="44763" xr:uid="{00000000-0005-0000-0000-0000D6AB0000}"/>
    <cellStyle name="Note 4 4 2 2 4 3" xfId="44764" xr:uid="{00000000-0005-0000-0000-0000D7AB0000}"/>
    <cellStyle name="Note 4 4 2 2 5" xfId="44765" xr:uid="{00000000-0005-0000-0000-0000D8AB0000}"/>
    <cellStyle name="Note 4 4 2 2 5 2" xfId="44766" xr:uid="{00000000-0005-0000-0000-0000D9AB0000}"/>
    <cellStyle name="Note 4 4 2 2 6" xfId="44767" xr:uid="{00000000-0005-0000-0000-0000DAAB0000}"/>
    <cellStyle name="Note 4 4 2 2 6 2" xfId="44768" xr:uid="{00000000-0005-0000-0000-0000DBAB0000}"/>
    <cellStyle name="Note 4 4 2 2 7" xfId="44769" xr:uid="{00000000-0005-0000-0000-0000DCAB0000}"/>
    <cellStyle name="Note 4 4 2 3" xfId="44770" xr:uid="{00000000-0005-0000-0000-0000DDAB0000}"/>
    <cellStyle name="Note 4 4 2 3 2" xfId="44771" xr:uid="{00000000-0005-0000-0000-0000DEAB0000}"/>
    <cellStyle name="Note 4 4 2 3 2 2" xfId="44772" xr:uid="{00000000-0005-0000-0000-0000DFAB0000}"/>
    <cellStyle name="Note 4 4 2 3 2 2 2" xfId="44773" xr:uid="{00000000-0005-0000-0000-0000E0AB0000}"/>
    <cellStyle name="Note 4 4 2 3 2 3" xfId="44774" xr:uid="{00000000-0005-0000-0000-0000E1AB0000}"/>
    <cellStyle name="Note 4 4 2 3 3" xfId="44775" xr:uid="{00000000-0005-0000-0000-0000E2AB0000}"/>
    <cellStyle name="Note 4 4 2 3 3 2" xfId="44776" xr:uid="{00000000-0005-0000-0000-0000E3AB0000}"/>
    <cellStyle name="Note 4 4 2 3 4" xfId="44777" xr:uid="{00000000-0005-0000-0000-0000E4AB0000}"/>
    <cellStyle name="Note 4 4 2 4" xfId="44778" xr:uid="{00000000-0005-0000-0000-0000E5AB0000}"/>
    <cellStyle name="Note 4 4 2 4 2" xfId="44779" xr:uid="{00000000-0005-0000-0000-0000E6AB0000}"/>
    <cellStyle name="Note 4 4 2 4 2 2" xfId="44780" xr:uid="{00000000-0005-0000-0000-0000E7AB0000}"/>
    <cellStyle name="Note 4 4 2 4 3" xfId="44781" xr:uid="{00000000-0005-0000-0000-0000E8AB0000}"/>
    <cellStyle name="Note 4 4 2 5" xfId="44782" xr:uid="{00000000-0005-0000-0000-0000E9AB0000}"/>
    <cellStyle name="Note 4 4 2 5 2" xfId="44783" xr:uid="{00000000-0005-0000-0000-0000EAAB0000}"/>
    <cellStyle name="Note 4 4 2 5 2 2" xfId="44784" xr:uid="{00000000-0005-0000-0000-0000EBAB0000}"/>
    <cellStyle name="Note 4 4 2 5 3" xfId="44785" xr:uid="{00000000-0005-0000-0000-0000ECAB0000}"/>
    <cellStyle name="Note 4 4 2 6" xfId="44786" xr:uid="{00000000-0005-0000-0000-0000EDAB0000}"/>
    <cellStyle name="Note 4 4 2 6 2" xfId="44787" xr:uid="{00000000-0005-0000-0000-0000EEAB0000}"/>
    <cellStyle name="Note 4 4 2 6 2 2" xfId="44788" xr:uid="{00000000-0005-0000-0000-0000EFAB0000}"/>
    <cellStyle name="Note 4 4 2 6 3" xfId="44789" xr:uid="{00000000-0005-0000-0000-0000F0AB0000}"/>
    <cellStyle name="Note 4 4 2 7" xfId="44790" xr:uid="{00000000-0005-0000-0000-0000F1AB0000}"/>
    <cellStyle name="Note 4 4 2 7 2" xfId="44791" xr:uid="{00000000-0005-0000-0000-0000F2AB0000}"/>
    <cellStyle name="Note 4 4 2 8" xfId="44792" xr:uid="{00000000-0005-0000-0000-0000F3AB0000}"/>
    <cellStyle name="Note 4 4 2 8 2" xfId="44793" xr:uid="{00000000-0005-0000-0000-0000F4AB0000}"/>
    <cellStyle name="Note 4 4 2 9" xfId="44794" xr:uid="{00000000-0005-0000-0000-0000F5AB0000}"/>
    <cellStyle name="Note 4 4 3" xfId="44795" xr:uid="{00000000-0005-0000-0000-0000F6AB0000}"/>
    <cellStyle name="Note 4 4 3 2" xfId="44796" xr:uid="{00000000-0005-0000-0000-0000F7AB0000}"/>
    <cellStyle name="Note 4 4 3 2 2" xfId="44797" xr:uid="{00000000-0005-0000-0000-0000F8AB0000}"/>
    <cellStyle name="Note 4 4 3 2 2 2" xfId="44798" xr:uid="{00000000-0005-0000-0000-0000F9AB0000}"/>
    <cellStyle name="Note 4 4 3 2 3" xfId="44799" xr:uid="{00000000-0005-0000-0000-0000FAAB0000}"/>
    <cellStyle name="Note 4 4 3 3" xfId="44800" xr:uid="{00000000-0005-0000-0000-0000FBAB0000}"/>
    <cellStyle name="Note 4 4 3 3 2" xfId="44801" xr:uid="{00000000-0005-0000-0000-0000FCAB0000}"/>
    <cellStyle name="Note 4 4 3 3 2 2" xfId="44802" xr:uid="{00000000-0005-0000-0000-0000FDAB0000}"/>
    <cellStyle name="Note 4 4 3 3 3" xfId="44803" xr:uid="{00000000-0005-0000-0000-0000FEAB0000}"/>
    <cellStyle name="Note 4 4 3 4" xfId="44804" xr:uid="{00000000-0005-0000-0000-0000FFAB0000}"/>
    <cellStyle name="Note 4 4 3 4 2" xfId="44805" xr:uid="{00000000-0005-0000-0000-000000AC0000}"/>
    <cellStyle name="Note 4 4 3 4 2 2" xfId="44806" xr:uid="{00000000-0005-0000-0000-000001AC0000}"/>
    <cellStyle name="Note 4 4 3 4 3" xfId="44807" xr:uid="{00000000-0005-0000-0000-000002AC0000}"/>
    <cellStyle name="Note 4 4 3 5" xfId="44808" xr:uid="{00000000-0005-0000-0000-000003AC0000}"/>
    <cellStyle name="Note 4 4 3 5 2" xfId="44809" xr:uid="{00000000-0005-0000-0000-000004AC0000}"/>
    <cellStyle name="Note 4 4 3 6" xfId="44810" xr:uid="{00000000-0005-0000-0000-000005AC0000}"/>
    <cellStyle name="Note 4 4 3 6 2" xfId="44811" xr:uid="{00000000-0005-0000-0000-000006AC0000}"/>
    <cellStyle name="Note 4 4 3 7" xfId="44812" xr:uid="{00000000-0005-0000-0000-000007AC0000}"/>
    <cellStyle name="Note 4 4 4" xfId="44813" xr:uid="{00000000-0005-0000-0000-000008AC0000}"/>
    <cellStyle name="Note 4 4 4 2" xfId="44814" xr:uid="{00000000-0005-0000-0000-000009AC0000}"/>
    <cellStyle name="Note 4 4 4 2 2" xfId="44815" xr:uid="{00000000-0005-0000-0000-00000AAC0000}"/>
    <cellStyle name="Note 4 4 4 2 2 2" xfId="44816" xr:uid="{00000000-0005-0000-0000-00000BAC0000}"/>
    <cellStyle name="Note 4 4 4 2 3" xfId="44817" xr:uid="{00000000-0005-0000-0000-00000CAC0000}"/>
    <cellStyle name="Note 4 4 4 3" xfId="44818" xr:uid="{00000000-0005-0000-0000-00000DAC0000}"/>
    <cellStyle name="Note 4 4 4 3 2" xfId="44819" xr:uid="{00000000-0005-0000-0000-00000EAC0000}"/>
    <cellStyle name="Note 4 4 4 4" xfId="44820" xr:uid="{00000000-0005-0000-0000-00000FAC0000}"/>
    <cellStyle name="Note 4 4 5" xfId="44821" xr:uid="{00000000-0005-0000-0000-000010AC0000}"/>
    <cellStyle name="Note 4 4 5 2" xfId="44822" xr:uid="{00000000-0005-0000-0000-000011AC0000}"/>
    <cellStyle name="Note 4 4 5 2 2" xfId="44823" xr:uid="{00000000-0005-0000-0000-000012AC0000}"/>
    <cellStyle name="Note 4 4 5 3" xfId="44824" xr:uid="{00000000-0005-0000-0000-000013AC0000}"/>
    <cellStyle name="Note 4 4 6" xfId="44825" xr:uid="{00000000-0005-0000-0000-000014AC0000}"/>
    <cellStyle name="Note 4 4 6 2" xfId="44826" xr:uid="{00000000-0005-0000-0000-000015AC0000}"/>
    <cellStyle name="Note 4 4 6 2 2" xfId="44827" xr:uid="{00000000-0005-0000-0000-000016AC0000}"/>
    <cellStyle name="Note 4 4 6 3" xfId="44828" xr:uid="{00000000-0005-0000-0000-000017AC0000}"/>
    <cellStyle name="Note 4 4 7" xfId="44829" xr:uid="{00000000-0005-0000-0000-000018AC0000}"/>
    <cellStyle name="Note 4 4 7 2" xfId="44830" xr:uid="{00000000-0005-0000-0000-000019AC0000}"/>
    <cellStyle name="Note 4 4 7 2 2" xfId="44831" xr:uid="{00000000-0005-0000-0000-00001AAC0000}"/>
    <cellStyle name="Note 4 4 7 3" xfId="44832" xr:uid="{00000000-0005-0000-0000-00001BAC0000}"/>
    <cellStyle name="Note 4 4 8" xfId="44833" xr:uid="{00000000-0005-0000-0000-00001CAC0000}"/>
    <cellStyle name="Note 4 4 8 2" xfId="44834" xr:uid="{00000000-0005-0000-0000-00001DAC0000}"/>
    <cellStyle name="Note 4 4 9" xfId="44835" xr:uid="{00000000-0005-0000-0000-00001EAC0000}"/>
    <cellStyle name="Note 4 4 9 2" xfId="44836" xr:uid="{00000000-0005-0000-0000-00001FAC0000}"/>
    <cellStyle name="Note 4 5" xfId="44837" xr:uid="{00000000-0005-0000-0000-000020AC0000}"/>
    <cellStyle name="Note 4 5 2" xfId="44838" xr:uid="{00000000-0005-0000-0000-000021AC0000}"/>
    <cellStyle name="Note 4 5 2 2" xfId="44839" xr:uid="{00000000-0005-0000-0000-000022AC0000}"/>
    <cellStyle name="Note 4 5 2 2 2" xfId="44840" xr:uid="{00000000-0005-0000-0000-000023AC0000}"/>
    <cellStyle name="Note 4 5 2 2 2 2" xfId="44841" xr:uid="{00000000-0005-0000-0000-000024AC0000}"/>
    <cellStyle name="Note 4 5 2 2 3" xfId="44842" xr:uid="{00000000-0005-0000-0000-000025AC0000}"/>
    <cellStyle name="Note 4 5 2 3" xfId="44843" xr:uid="{00000000-0005-0000-0000-000026AC0000}"/>
    <cellStyle name="Note 4 5 2 3 2" xfId="44844" xr:uid="{00000000-0005-0000-0000-000027AC0000}"/>
    <cellStyle name="Note 4 5 2 3 2 2" xfId="44845" xr:uid="{00000000-0005-0000-0000-000028AC0000}"/>
    <cellStyle name="Note 4 5 2 3 3" xfId="44846" xr:uid="{00000000-0005-0000-0000-000029AC0000}"/>
    <cellStyle name="Note 4 5 2 4" xfId="44847" xr:uid="{00000000-0005-0000-0000-00002AAC0000}"/>
    <cellStyle name="Note 4 5 2 4 2" xfId="44848" xr:uid="{00000000-0005-0000-0000-00002BAC0000}"/>
    <cellStyle name="Note 4 5 2 4 2 2" xfId="44849" xr:uid="{00000000-0005-0000-0000-00002CAC0000}"/>
    <cellStyle name="Note 4 5 2 4 3" xfId="44850" xr:uid="{00000000-0005-0000-0000-00002DAC0000}"/>
    <cellStyle name="Note 4 5 2 5" xfId="44851" xr:uid="{00000000-0005-0000-0000-00002EAC0000}"/>
    <cellStyle name="Note 4 5 2 5 2" xfId="44852" xr:uid="{00000000-0005-0000-0000-00002FAC0000}"/>
    <cellStyle name="Note 4 5 2 6" xfId="44853" xr:uid="{00000000-0005-0000-0000-000030AC0000}"/>
    <cellStyle name="Note 4 5 2 6 2" xfId="44854" xr:uid="{00000000-0005-0000-0000-000031AC0000}"/>
    <cellStyle name="Note 4 5 2 7" xfId="44855" xr:uid="{00000000-0005-0000-0000-000032AC0000}"/>
    <cellStyle name="Note 4 5 3" xfId="44856" xr:uid="{00000000-0005-0000-0000-000033AC0000}"/>
    <cellStyle name="Note 4 5 3 2" xfId="44857" xr:uid="{00000000-0005-0000-0000-000034AC0000}"/>
    <cellStyle name="Note 4 5 3 2 2" xfId="44858" xr:uid="{00000000-0005-0000-0000-000035AC0000}"/>
    <cellStyle name="Note 4 5 3 2 2 2" xfId="44859" xr:uid="{00000000-0005-0000-0000-000036AC0000}"/>
    <cellStyle name="Note 4 5 3 2 3" xfId="44860" xr:uid="{00000000-0005-0000-0000-000037AC0000}"/>
    <cellStyle name="Note 4 5 3 3" xfId="44861" xr:uid="{00000000-0005-0000-0000-000038AC0000}"/>
    <cellStyle name="Note 4 5 3 3 2" xfId="44862" xr:uid="{00000000-0005-0000-0000-000039AC0000}"/>
    <cellStyle name="Note 4 5 3 4" xfId="44863" xr:uid="{00000000-0005-0000-0000-00003AAC0000}"/>
    <cellStyle name="Note 4 5 4" xfId="44864" xr:uid="{00000000-0005-0000-0000-00003BAC0000}"/>
    <cellStyle name="Note 4 5 4 2" xfId="44865" xr:uid="{00000000-0005-0000-0000-00003CAC0000}"/>
    <cellStyle name="Note 4 5 4 2 2" xfId="44866" xr:uid="{00000000-0005-0000-0000-00003DAC0000}"/>
    <cellStyle name="Note 4 5 4 3" xfId="44867" xr:uid="{00000000-0005-0000-0000-00003EAC0000}"/>
    <cellStyle name="Note 4 5 5" xfId="44868" xr:uid="{00000000-0005-0000-0000-00003FAC0000}"/>
    <cellStyle name="Note 4 5 5 2" xfId="44869" xr:uid="{00000000-0005-0000-0000-000040AC0000}"/>
    <cellStyle name="Note 4 5 5 2 2" xfId="44870" xr:uid="{00000000-0005-0000-0000-000041AC0000}"/>
    <cellStyle name="Note 4 5 5 3" xfId="44871" xr:uid="{00000000-0005-0000-0000-000042AC0000}"/>
    <cellStyle name="Note 4 5 6" xfId="44872" xr:uid="{00000000-0005-0000-0000-000043AC0000}"/>
    <cellStyle name="Note 4 5 6 2" xfId="44873" xr:uid="{00000000-0005-0000-0000-000044AC0000}"/>
    <cellStyle name="Note 4 5 6 2 2" xfId="44874" xr:uid="{00000000-0005-0000-0000-000045AC0000}"/>
    <cellStyle name="Note 4 5 6 3" xfId="44875" xr:uid="{00000000-0005-0000-0000-000046AC0000}"/>
    <cellStyle name="Note 4 5 7" xfId="44876" xr:uid="{00000000-0005-0000-0000-000047AC0000}"/>
    <cellStyle name="Note 4 5 7 2" xfId="44877" xr:uid="{00000000-0005-0000-0000-000048AC0000}"/>
    <cellStyle name="Note 4 5 8" xfId="44878" xr:uid="{00000000-0005-0000-0000-000049AC0000}"/>
    <cellStyle name="Note 4 5 8 2" xfId="44879" xr:uid="{00000000-0005-0000-0000-00004AAC0000}"/>
    <cellStyle name="Note 4 5 9" xfId="44880" xr:uid="{00000000-0005-0000-0000-00004BAC0000}"/>
    <cellStyle name="Note 4 6" xfId="44881" xr:uid="{00000000-0005-0000-0000-00004CAC0000}"/>
    <cellStyle name="Note 4 6 2" xfId="44882" xr:uid="{00000000-0005-0000-0000-00004DAC0000}"/>
    <cellStyle name="Note 4 6 2 2" xfId="44883" xr:uid="{00000000-0005-0000-0000-00004EAC0000}"/>
    <cellStyle name="Note 4 6 2 2 2" xfId="44884" xr:uid="{00000000-0005-0000-0000-00004FAC0000}"/>
    <cellStyle name="Note 4 6 2 3" xfId="44885" xr:uid="{00000000-0005-0000-0000-000050AC0000}"/>
    <cellStyle name="Note 4 6 3" xfId="44886" xr:uid="{00000000-0005-0000-0000-000051AC0000}"/>
    <cellStyle name="Note 4 6 3 2" xfId="44887" xr:uid="{00000000-0005-0000-0000-000052AC0000}"/>
    <cellStyle name="Note 4 6 3 2 2" xfId="44888" xr:uid="{00000000-0005-0000-0000-000053AC0000}"/>
    <cellStyle name="Note 4 6 3 3" xfId="44889" xr:uid="{00000000-0005-0000-0000-000054AC0000}"/>
    <cellStyle name="Note 4 6 4" xfId="44890" xr:uid="{00000000-0005-0000-0000-000055AC0000}"/>
    <cellStyle name="Note 4 6 4 2" xfId="44891" xr:uid="{00000000-0005-0000-0000-000056AC0000}"/>
    <cellStyle name="Note 4 6 4 2 2" xfId="44892" xr:uid="{00000000-0005-0000-0000-000057AC0000}"/>
    <cellStyle name="Note 4 6 4 3" xfId="44893" xr:uid="{00000000-0005-0000-0000-000058AC0000}"/>
    <cellStyle name="Note 4 6 5" xfId="44894" xr:uid="{00000000-0005-0000-0000-000059AC0000}"/>
    <cellStyle name="Note 4 6 5 2" xfId="44895" xr:uid="{00000000-0005-0000-0000-00005AAC0000}"/>
    <cellStyle name="Note 4 6 6" xfId="44896" xr:uid="{00000000-0005-0000-0000-00005BAC0000}"/>
    <cellStyle name="Note 4 6 6 2" xfId="44897" xr:uid="{00000000-0005-0000-0000-00005CAC0000}"/>
    <cellStyle name="Note 4 6 7" xfId="44898" xr:uid="{00000000-0005-0000-0000-00005DAC0000}"/>
    <cellStyle name="Note 4 7" xfId="44899" xr:uid="{00000000-0005-0000-0000-00005EAC0000}"/>
    <cellStyle name="Note 4 7 2" xfId="44900" xr:uid="{00000000-0005-0000-0000-00005FAC0000}"/>
    <cellStyle name="Note 4 7 2 2" xfId="44901" xr:uid="{00000000-0005-0000-0000-000060AC0000}"/>
    <cellStyle name="Note 4 7 2 2 2" xfId="44902" xr:uid="{00000000-0005-0000-0000-000061AC0000}"/>
    <cellStyle name="Note 4 7 2 3" xfId="44903" xr:uid="{00000000-0005-0000-0000-000062AC0000}"/>
    <cellStyle name="Note 4 7 3" xfId="44904" xr:uid="{00000000-0005-0000-0000-000063AC0000}"/>
    <cellStyle name="Note 4 7 3 2" xfId="44905" xr:uid="{00000000-0005-0000-0000-000064AC0000}"/>
    <cellStyle name="Note 4 7 4" xfId="44906" xr:uid="{00000000-0005-0000-0000-000065AC0000}"/>
    <cellStyle name="Note 4 8" xfId="44907" xr:uid="{00000000-0005-0000-0000-000066AC0000}"/>
    <cellStyle name="Note 4 8 2" xfId="44908" xr:uid="{00000000-0005-0000-0000-000067AC0000}"/>
    <cellStyle name="Note 4 8 2 2" xfId="44909" xr:uid="{00000000-0005-0000-0000-000068AC0000}"/>
    <cellStyle name="Note 4 8 3" xfId="44910" xr:uid="{00000000-0005-0000-0000-000069AC0000}"/>
    <cellStyle name="Note 4 9" xfId="44911" xr:uid="{00000000-0005-0000-0000-00006AAC0000}"/>
    <cellStyle name="Note 4 9 2" xfId="44912" xr:uid="{00000000-0005-0000-0000-00006BAC0000}"/>
    <cellStyle name="Note 4 9 2 2" xfId="44913" xr:uid="{00000000-0005-0000-0000-00006CAC0000}"/>
    <cellStyle name="Note 4 9 3" xfId="44914" xr:uid="{00000000-0005-0000-0000-00006DAC0000}"/>
    <cellStyle name="Note 5" xfId="44915" xr:uid="{00000000-0005-0000-0000-00006EAC0000}"/>
    <cellStyle name="Note 5 10" xfId="44916" xr:uid="{00000000-0005-0000-0000-00006FAC0000}"/>
    <cellStyle name="Note 5 10 2" xfId="44917" xr:uid="{00000000-0005-0000-0000-000070AC0000}"/>
    <cellStyle name="Note 5 10 2 2" xfId="44918" xr:uid="{00000000-0005-0000-0000-000071AC0000}"/>
    <cellStyle name="Note 5 10 3" xfId="44919" xr:uid="{00000000-0005-0000-0000-000072AC0000}"/>
    <cellStyle name="Note 5 11" xfId="44920" xr:uid="{00000000-0005-0000-0000-000073AC0000}"/>
    <cellStyle name="Note 5 11 2" xfId="44921" xr:uid="{00000000-0005-0000-0000-000074AC0000}"/>
    <cellStyle name="Note 5 12" xfId="44922" xr:uid="{00000000-0005-0000-0000-000075AC0000}"/>
    <cellStyle name="Note 5 12 2" xfId="44923" xr:uid="{00000000-0005-0000-0000-000076AC0000}"/>
    <cellStyle name="Note 5 13" xfId="44924" xr:uid="{00000000-0005-0000-0000-000077AC0000}"/>
    <cellStyle name="Note 5 2" xfId="44925" xr:uid="{00000000-0005-0000-0000-000078AC0000}"/>
    <cellStyle name="Note 5 2 10" xfId="44926" xr:uid="{00000000-0005-0000-0000-000079AC0000}"/>
    <cellStyle name="Note 5 2 10 2" xfId="44927" xr:uid="{00000000-0005-0000-0000-00007AAC0000}"/>
    <cellStyle name="Note 5 2 11" xfId="44928" xr:uid="{00000000-0005-0000-0000-00007BAC0000}"/>
    <cellStyle name="Note 5 2 2" xfId="44929" xr:uid="{00000000-0005-0000-0000-00007CAC0000}"/>
    <cellStyle name="Note 5 2 2 10" xfId="44930" xr:uid="{00000000-0005-0000-0000-00007DAC0000}"/>
    <cellStyle name="Note 5 2 2 2" xfId="44931" xr:uid="{00000000-0005-0000-0000-00007EAC0000}"/>
    <cellStyle name="Note 5 2 2 2 2" xfId="44932" xr:uid="{00000000-0005-0000-0000-00007FAC0000}"/>
    <cellStyle name="Note 5 2 2 2 2 2" xfId="44933" xr:uid="{00000000-0005-0000-0000-000080AC0000}"/>
    <cellStyle name="Note 5 2 2 2 2 2 2" xfId="44934" xr:uid="{00000000-0005-0000-0000-000081AC0000}"/>
    <cellStyle name="Note 5 2 2 2 2 2 2 2" xfId="44935" xr:uid="{00000000-0005-0000-0000-000082AC0000}"/>
    <cellStyle name="Note 5 2 2 2 2 2 3" xfId="44936" xr:uid="{00000000-0005-0000-0000-000083AC0000}"/>
    <cellStyle name="Note 5 2 2 2 2 3" xfId="44937" xr:uid="{00000000-0005-0000-0000-000084AC0000}"/>
    <cellStyle name="Note 5 2 2 2 2 3 2" xfId="44938" xr:uid="{00000000-0005-0000-0000-000085AC0000}"/>
    <cellStyle name="Note 5 2 2 2 2 3 2 2" xfId="44939" xr:uid="{00000000-0005-0000-0000-000086AC0000}"/>
    <cellStyle name="Note 5 2 2 2 2 3 3" xfId="44940" xr:uid="{00000000-0005-0000-0000-000087AC0000}"/>
    <cellStyle name="Note 5 2 2 2 2 4" xfId="44941" xr:uid="{00000000-0005-0000-0000-000088AC0000}"/>
    <cellStyle name="Note 5 2 2 2 2 4 2" xfId="44942" xr:uid="{00000000-0005-0000-0000-000089AC0000}"/>
    <cellStyle name="Note 5 2 2 2 2 4 2 2" xfId="44943" xr:uid="{00000000-0005-0000-0000-00008AAC0000}"/>
    <cellStyle name="Note 5 2 2 2 2 4 3" xfId="44944" xr:uid="{00000000-0005-0000-0000-00008BAC0000}"/>
    <cellStyle name="Note 5 2 2 2 2 5" xfId="44945" xr:uid="{00000000-0005-0000-0000-00008CAC0000}"/>
    <cellStyle name="Note 5 2 2 2 2 5 2" xfId="44946" xr:uid="{00000000-0005-0000-0000-00008DAC0000}"/>
    <cellStyle name="Note 5 2 2 2 2 6" xfId="44947" xr:uid="{00000000-0005-0000-0000-00008EAC0000}"/>
    <cellStyle name="Note 5 2 2 2 2 6 2" xfId="44948" xr:uid="{00000000-0005-0000-0000-00008FAC0000}"/>
    <cellStyle name="Note 5 2 2 2 2 7" xfId="44949" xr:uid="{00000000-0005-0000-0000-000090AC0000}"/>
    <cellStyle name="Note 5 2 2 2 3" xfId="44950" xr:uid="{00000000-0005-0000-0000-000091AC0000}"/>
    <cellStyle name="Note 5 2 2 2 3 2" xfId="44951" xr:uid="{00000000-0005-0000-0000-000092AC0000}"/>
    <cellStyle name="Note 5 2 2 2 3 2 2" xfId="44952" xr:uid="{00000000-0005-0000-0000-000093AC0000}"/>
    <cellStyle name="Note 5 2 2 2 3 2 2 2" xfId="44953" xr:uid="{00000000-0005-0000-0000-000094AC0000}"/>
    <cellStyle name="Note 5 2 2 2 3 2 3" xfId="44954" xr:uid="{00000000-0005-0000-0000-000095AC0000}"/>
    <cellStyle name="Note 5 2 2 2 3 3" xfId="44955" xr:uid="{00000000-0005-0000-0000-000096AC0000}"/>
    <cellStyle name="Note 5 2 2 2 3 3 2" xfId="44956" xr:uid="{00000000-0005-0000-0000-000097AC0000}"/>
    <cellStyle name="Note 5 2 2 2 3 4" xfId="44957" xr:uid="{00000000-0005-0000-0000-000098AC0000}"/>
    <cellStyle name="Note 5 2 2 2 4" xfId="44958" xr:uid="{00000000-0005-0000-0000-000099AC0000}"/>
    <cellStyle name="Note 5 2 2 2 4 2" xfId="44959" xr:uid="{00000000-0005-0000-0000-00009AAC0000}"/>
    <cellStyle name="Note 5 2 2 2 4 2 2" xfId="44960" xr:uid="{00000000-0005-0000-0000-00009BAC0000}"/>
    <cellStyle name="Note 5 2 2 2 4 3" xfId="44961" xr:uid="{00000000-0005-0000-0000-00009CAC0000}"/>
    <cellStyle name="Note 5 2 2 2 5" xfId="44962" xr:uid="{00000000-0005-0000-0000-00009DAC0000}"/>
    <cellStyle name="Note 5 2 2 2 5 2" xfId="44963" xr:uid="{00000000-0005-0000-0000-00009EAC0000}"/>
    <cellStyle name="Note 5 2 2 2 5 2 2" xfId="44964" xr:uid="{00000000-0005-0000-0000-00009FAC0000}"/>
    <cellStyle name="Note 5 2 2 2 5 3" xfId="44965" xr:uid="{00000000-0005-0000-0000-0000A0AC0000}"/>
    <cellStyle name="Note 5 2 2 2 6" xfId="44966" xr:uid="{00000000-0005-0000-0000-0000A1AC0000}"/>
    <cellStyle name="Note 5 2 2 2 6 2" xfId="44967" xr:uid="{00000000-0005-0000-0000-0000A2AC0000}"/>
    <cellStyle name="Note 5 2 2 2 6 2 2" xfId="44968" xr:uid="{00000000-0005-0000-0000-0000A3AC0000}"/>
    <cellStyle name="Note 5 2 2 2 6 3" xfId="44969" xr:uid="{00000000-0005-0000-0000-0000A4AC0000}"/>
    <cellStyle name="Note 5 2 2 2 7" xfId="44970" xr:uid="{00000000-0005-0000-0000-0000A5AC0000}"/>
    <cellStyle name="Note 5 2 2 2 7 2" xfId="44971" xr:uid="{00000000-0005-0000-0000-0000A6AC0000}"/>
    <cellStyle name="Note 5 2 2 2 8" xfId="44972" xr:uid="{00000000-0005-0000-0000-0000A7AC0000}"/>
    <cellStyle name="Note 5 2 2 2 8 2" xfId="44973" xr:uid="{00000000-0005-0000-0000-0000A8AC0000}"/>
    <cellStyle name="Note 5 2 2 2 9" xfId="44974" xr:uid="{00000000-0005-0000-0000-0000A9AC0000}"/>
    <cellStyle name="Note 5 2 2 3" xfId="44975" xr:uid="{00000000-0005-0000-0000-0000AAAC0000}"/>
    <cellStyle name="Note 5 2 2 3 2" xfId="44976" xr:uid="{00000000-0005-0000-0000-0000ABAC0000}"/>
    <cellStyle name="Note 5 2 2 3 2 2" xfId="44977" xr:uid="{00000000-0005-0000-0000-0000ACAC0000}"/>
    <cellStyle name="Note 5 2 2 3 2 2 2" xfId="44978" xr:uid="{00000000-0005-0000-0000-0000ADAC0000}"/>
    <cellStyle name="Note 5 2 2 3 2 3" xfId="44979" xr:uid="{00000000-0005-0000-0000-0000AEAC0000}"/>
    <cellStyle name="Note 5 2 2 3 3" xfId="44980" xr:uid="{00000000-0005-0000-0000-0000AFAC0000}"/>
    <cellStyle name="Note 5 2 2 3 3 2" xfId="44981" xr:uid="{00000000-0005-0000-0000-0000B0AC0000}"/>
    <cellStyle name="Note 5 2 2 3 3 2 2" xfId="44982" xr:uid="{00000000-0005-0000-0000-0000B1AC0000}"/>
    <cellStyle name="Note 5 2 2 3 3 3" xfId="44983" xr:uid="{00000000-0005-0000-0000-0000B2AC0000}"/>
    <cellStyle name="Note 5 2 2 3 4" xfId="44984" xr:uid="{00000000-0005-0000-0000-0000B3AC0000}"/>
    <cellStyle name="Note 5 2 2 3 4 2" xfId="44985" xr:uid="{00000000-0005-0000-0000-0000B4AC0000}"/>
    <cellStyle name="Note 5 2 2 3 4 2 2" xfId="44986" xr:uid="{00000000-0005-0000-0000-0000B5AC0000}"/>
    <cellStyle name="Note 5 2 2 3 4 3" xfId="44987" xr:uid="{00000000-0005-0000-0000-0000B6AC0000}"/>
    <cellStyle name="Note 5 2 2 3 5" xfId="44988" xr:uid="{00000000-0005-0000-0000-0000B7AC0000}"/>
    <cellStyle name="Note 5 2 2 3 5 2" xfId="44989" xr:uid="{00000000-0005-0000-0000-0000B8AC0000}"/>
    <cellStyle name="Note 5 2 2 3 6" xfId="44990" xr:uid="{00000000-0005-0000-0000-0000B9AC0000}"/>
    <cellStyle name="Note 5 2 2 3 6 2" xfId="44991" xr:uid="{00000000-0005-0000-0000-0000BAAC0000}"/>
    <cellStyle name="Note 5 2 2 3 7" xfId="44992" xr:uid="{00000000-0005-0000-0000-0000BBAC0000}"/>
    <cellStyle name="Note 5 2 2 4" xfId="44993" xr:uid="{00000000-0005-0000-0000-0000BCAC0000}"/>
    <cellStyle name="Note 5 2 2 4 2" xfId="44994" xr:uid="{00000000-0005-0000-0000-0000BDAC0000}"/>
    <cellStyle name="Note 5 2 2 4 2 2" xfId="44995" xr:uid="{00000000-0005-0000-0000-0000BEAC0000}"/>
    <cellStyle name="Note 5 2 2 4 2 2 2" xfId="44996" xr:uid="{00000000-0005-0000-0000-0000BFAC0000}"/>
    <cellStyle name="Note 5 2 2 4 2 3" xfId="44997" xr:uid="{00000000-0005-0000-0000-0000C0AC0000}"/>
    <cellStyle name="Note 5 2 2 4 3" xfId="44998" xr:uid="{00000000-0005-0000-0000-0000C1AC0000}"/>
    <cellStyle name="Note 5 2 2 4 3 2" xfId="44999" xr:uid="{00000000-0005-0000-0000-0000C2AC0000}"/>
    <cellStyle name="Note 5 2 2 4 4" xfId="45000" xr:uid="{00000000-0005-0000-0000-0000C3AC0000}"/>
    <cellStyle name="Note 5 2 2 5" xfId="45001" xr:uid="{00000000-0005-0000-0000-0000C4AC0000}"/>
    <cellStyle name="Note 5 2 2 5 2" xfId="45002" xr:uid="{00000000-0005-0000-0000-0000C5AC0000}"/>
    <cellStyle name="Note 5 2 2 5 2 2" xfId="45003" xr:uid="{00000000-0005-0000-0000-0000C6AC0000}"/>
    <cellStyle name="Note 5 2 2 5 3" xfId="45004" xr:uid="{00000000-0005-0000-0000-0000C7AC0000}"/>
    <cellStyle name="Note 5 2 2 6" xfId="45005" xr:uid="{00000000-0005-0000-0000-0000C8AC0000}"/>
    <cellStyle name="Note 5 2 2 6 2" xfId="45006" xr:uid="{00000000-0005-0000-0000-0000C9AC0000}"/>
    <cellStyle name="Note 5 2 2 6 2 2" xfId="45007" xr:uid="{00000000-0005-0000-0000-0000CAAC0000}"/>
    <cellStyle name="Note 5 2 2 6 3" xfId="45008" xr:uid="{00000000-0005-0000-0000-0000CBAC0000}"/>
    <cellStyle name="Note 5 2 2 7" xfId="45009" xr:uid="{00000000-0005-0000-0000-0000CCAC0000}"/>
    <cellStyle name="Note 5 2 2 7 2" xfId="45010" xr:uid="{00000000-0005-0000-0000-0000CDAC0000}"/>
    <cellStyle name="Note 5 2 2 7 2 2" xfId="45011" xr:uid="{00000000-0005-0000-0000-0000CEAC0000}"/>
    <cellStyle name="Note 5 2 2 7 3" xfId="45012" xr:uid="{00000000-0005-0000-0000-0000CFAC0000}"/>
    <cellStyle name="Note 5 2 2 8" xfId="45013" xr:uid="{00000000-0005-0000-0000-0000D0AC0000}"/>
    <cellStyle name="Note 5 2 2 8 2" xfId="45014" xr:uid="{00000000-0005-0000-0000-0000D1AC0000}"/>
    <cellStyle name="Note 5 2 2 9" xfId="45015" xr:uid="{00000000-0005-0000-0000-0000D2AC0000}"/>
    <cellStyle name="Note 5 2 2 9 2" xfId="45016" xr:uid="{00000000-0005-0000-0000-0000D3AC0000}"/>
    <cellStyle name="Note 5 2 3" xfId="45017" xr:uid="{00000000-0005-0000-0000-0000D4AC0000}"/>
    <cellStyle name="Note 5 2 3 2" xfId="45018" xr:uid="{00000000-0005-0000-0000-0000D5AC0000}"/>
    <cellStyle name="Note 5 2 3 2 2" xfId="45019" xr:uid="{00000000-0005-0000-0000-0000D6AC0000}"/>
    <cellStyle name="Note 5 2 3 2 2 2" xfId="45020" xr:uid="{00000000-0005-0000-0000-0000D7AC0000}"/>
    <cellStyle name="Note 5 2 3 2 2 2 2" xfId="45021" xr:uid="{00000000-0005-0000-0000-0000D8AC0000}"/>
    <cellStyle name="Note 5 2 3 2 2 3" xfId="45022" xr:uid="{00000000-0005-0000-0000-0000D9AC0000}"/>
    <cellStyle name="Note 5 2 3 2 3" xfId="45023" xr:uid="{00000000-0005-0000-0000-0000DAAC0000}"/>
    <cellStyle name="Note 5 2 3 2 3 2" xfId="45024" xr:uid="{00000000-0005-0000-0000-0000DBAC0000}"/>
    <cellStyle name="Note 5 2 3 2 3 2 2" xfId="45025" xr:uid="{00000000-0005-0000-0000-0000DCAC0000}"/>
    <cellStyle name="Note 5 2 3 2 3 3" xfId="45026" xr:uid="{00000000-0005-0000-0000-0000DDAC0000}"/>
    <cellStyle name="Note 5 2 3 2 4" xfId="45027" xr:uid="{00000000-0005-0000-0000-0000DEAC0000}"/>
    <cellStyle name="Note 5 2 3 2 4 2" xfId="45028" xr:uid="{00000000-0005-0000-0000-0000DFAC0000}"/>
    <cellStyle name="Note 5 2 3 2 4 2 2" xfId="45029" xr:uid="{00000000-0005-0000-0000-0000E0AC0000}"/>
    <cellStyle name="Note 5 2 3 2 4 3" xfId="45030" xr:uid="{00000000-0005-0000-0000-0000E1AC0000}"/>
    <cellStyle name="Note 5 2 3 2 5" xfId="45031" xr:uid="{00000000-0005-0000-0000-0000E2AC0000}"/>
    <cellStyle name="Note 5 2 3 2 5 2" xfId="45032" xr:uid="{00000000-0005-0000-0000-0000E3AC0000}"/>
    <cellStyle name="Note 5 2 3 2 6" xfId="45033" xr:uid="{00000000-0005-0000-0000-0000E4AC0000}"/>
    <cellStyle name="Note 5 2 3 2 6 2" xfId="45034" xr:uid="{00000000-0005-0000-0000-0000E5AC0000}"/>
    <cellStyle name="Note 5 2 3 2 7" xfId="45035" xr:uid="{00000000-0005-0000-0000-0000E6AC0000}"/>
    <cellStyle name="Note 5 2 3 3" xfId="45036" xr:uid="{00000000-0005-0000-0000-0000E7AC0000}"/>
    <cellStyle name="Note 5 2 3 3 2" xfId="45037" xr:uid="{00000000-0005-0000-0000-0000E8AC0000}"/>
    <cellStyle name="Note 5 2 3 3 2 2" xfId="45038" xr:uid="{00000000-0005-0000-0000-0000E9AC0000}"/>
    <cellStyle name="Note 5 2 3 3 2 2 2" xfId="45039" xr:uid="{00000000-0005-0000-0000-0000EAAC0000}"/>
    <cellStyle name="Note 5 2 3 3 2 3" xfId="45040" xr:uid="{00000000-0005-0000-0000-0000EBAC0000}"/>
    <cellStyle name="Note 5 2 3 3 3" xfId="45041" xr:uid="{00000000-0005-0000-0000-0000ECAC0000}"/>
    <cellStyle name="Note 5 2 3 3 3 2" xfId="45042" xr:uid="{00000000-0005-0000-0000-0000EDAC0000}"/>
    <cellStyle name="Note 5 2 3 3 4" xfId="45043" xr:uid="{00000000-0005-0000-0000-0000EEAC0000}"/>
    <cellStyle name="Note 5 2 3 4" xfId="45044" xr:uid="{00000000-0005-0000-0000-0000EFAC0000}"/>
    <cellStyle name="Note 5 2 3 4 2" xfId="45045" xr:uid="{00000000-0005-0000-0000-0000F0AC0000}"/>
    <cellStyle name="Note 5 2 3 4 2 2" xfId="45046" xr:uid="{00000000-0005-0000-0000-0000F1AC0000}"/>
    <cellStyle name="Note 5 2 3 4 3" xfId="45047" xr:uid="{00000000-0005-0000-0000-0000F2AC0000}"/>
    <cellStyle name="Note 5 2 3 5" xfId="45048" xr:uid="{00000000-0005-0000-0000-0000F3AC0000}"/>
    <cellStyle name="Note 5 2 3 5 2" xfId="45049" xr:uid="{00000000-0005-0000-0000-0000F4AC0000}"/>
    <cellStyle name="Note 5 2 3 5 2 2" xfId="45050" xr:uid="{00000000-0005-0000-0000-0000F5AC0000}"/>
    <cellStyle name="Note 5 2 3 5 3" xfId="45051" xr:uid="{00000000-0005-0000-0000-0000F6AC0000}"/>
    <cellStyle name="Note 5 2 3 6" xfId="45052" xr:uid="{00000000-0005-0000-0000-0000F7AC0000}"/>
    <cellStyle name="Note 5 2 3 6 2" xfId="45053" xr:uid="{00000000-0005-0000-0000-0000F8AC0000}"/>
    <cellStyle name="Note 5 2 3 6 2 2" xfId="45054" xr:uid="{00000000-0005-0000-0000-0000F9AC0000}"/>
    <cellStyle name="Note 5 2 3 6 3" xfId="45055" xr:uid="{00000000-0005-0000-0000-0000FAAC0000}"/>
    <cellStyle name="Note 5 2 3 7" xfId="45056" xr:uid="{00000000-0005-0000-0000-0000FBAC0000}"/>
    <cellStyle name="Note 5 2 3 7 2" xfId="45057" xr:uid="{00000000-0005-0000-0000-0000FCAC0000}"/>
    <cellStyle name="Note 5 2 3 8" xfId="45058" xr:uid="{00000000-0005-0000-0000-0000FDAC0000}"/>
    <cellStyle name="Note 5 2 3 8 2" xfId="45059" xr:uid="{00000000-0005-0000-0000-0000FEAC0000}"/>
    <cellStyle name="Note 5 2 3 9" xfId="45060" xr:uid="{00000000-0005-0000-0000-0000FFAC0000}"/>
    <cellStyle name="Note 5 2 4" xfId="45061" xr:uid="{00000000-0005-0000-0000-000000AD0000}"/>
    <cellStyle name="Note 5 2 4 2" xfId="45062" xr:uid="{00000000-0005-0000-0000-000001AD0000}"/>
    <cellStyle name="Note 5 2 4 2 2" xfId="45063" xr:uid="{00000000-0005-0000-0000-000002AD0000}"/>
    <cellStyle name="Note 5 2 4 2 2 2" xfId="45064" xr:uid="{00000000-0005-0000-0000-000003AD0000}"/>
    <cellStyle name="Note 5 2 4 2 3" xfId="45065" xr:uid="{00000000-0005-0000-0000-000004AD0000}"/>
    <cellStyle name="Note 5 2 4 3" xfId="45066" xr:uid="{00000000-0005-0000-0000-000005AD0000}"/>
    <cellStyle name="Note 5 2 4 3 2" xfId="45067" xr:uid="{00000000-0005-0000-0000-000006AD0000}"/>
    <cellStyle name="Note 5 2 4 3 2 2" xfId="45068" xr:uid="{00000000-0005-0000-0000-000007AD0000}"/>
    <cellStyle name="Note 5 2 4 3 3" xfId="45069" xr:uid="{00000000-0005-0000-0000-000008AD0000}"/>
    <cellStyle name="Note 5 2 4 4" xfId="45070" xr:uid="{00000000-0005-0000-0000-000009AD0000}"/>
    <cellStyle name="Note 5 2 4 4 2" xfId="45071" xr:uid="{00000000-0005-0000-0000-00000AAD0000}"/>
    <cellStyle name="Note 5 2 4 4 2 2" xfId="45072" xr:uid="{00000000-0005-0000-0000-00000BAD0000}"/>
    <cellStyle name="Note 5 2 4 4 3" xfId="45073" xr:uid="{00000000-0005-0000-0000-00000CAD0000}"/>
    <cellStyle name="Note 5 2 4 5" xfId="45074" xr:uid="{00000000-0005-0000-0000-00000DAD0000}"/>
    <cellStyle name="Note 5 2 4 5 2" xfId="45075" xr:uid="{00000000-0005-0000-0000-00000EAD0000}"/>
    <cellStyle name="Note 5 2 4 6" xfId="45076" xr:uid="{00000000-0005-0000-0000-00000FAD0000}"/>
    <cellStyle name="Note 5 2 4 6 2" xfId="45077" xr:uid="{00000000-0005-0000-0000-000010AD0000}"/>
    <cellStyle name="Note 5 2 4 7" xfId="45078" xr:uid="{00000000-0005-0000-0000-000011AD0000}"/>
    <cellStyle name="Note 5 2 5" xfId="45079" xr:uid="{00000000-0005-0000-0000-000012AD0000}"/>
    <cellStyle name="Note 5 2 5 2" xfId="45080" xr:uid="{00000000-0005-0000-0000-000013AD0000}"/>
    <cellStyle name="Note 5 2 5 2 2" xfId="45081" xr:uid="{00000000-0005-0000-0000-000014AD0000}"/>
    <cellStyle name="Note 5 2 5 2 2 2" xfId="45082" xr:uid="{00000000-0005-0000-0000-000015AD0000}"/>
    <cellStyle name="Note 5 2 5 2 3" xfId="45083" xr:uid="{00000000-0005-0000-0000-000016AD0000}"/>
    <cellStyle name="Note 5 2 5 3" xfId="45084" xr:uid="{00000000-0005-0000-0000-000017AD0000}"/>
    <cellStyle name="Note 5 2 5 3 2" xfId="45085" xr:uid="{00000000-0005-0000-0000-000018AD0000}"/>
    <cellStyle name="Note 5 2 5 4" xfId="45086" xr:uid="{00000000-0005-0000-0000-000019AD0000}"/>
    <cellStyle name="Note 5 2 6" xfId="45087" xr:uid="{00000000-0005-0000-0000-00001AAD0000}"/>
    <cellStyle name="Note 5 2 6 2" xfId="45088" xr:uid="{00000000-0005-0000-0000-00001BAD0000}"/>
    <cellStyle name="Note 5 2 6 2 2" xfId="45089" xr:uid="{00000000-0005-0000-0000-00001CAD0000}"/>
    <cellStyle name="Note 5 2 6 3" xfId="45090" xr:uid="{00000000-0005-0000-0000-00001DAD0000}"/>
    <cellStyle name="Note 5 2 7" xfId="45091" xr:uid="{00000000-0005-0000-0000-00001EAD0000}"/>
    <cellStyle name="Note 5 2 7 2" xfId="45092" xr:uid="{00000000-0005-0000-0000-00001FAD0000}"/>
    <cellStyle name="Note 5 2 7 2 2" xfId="45093" xr:uid="{00000000-0005-0000-0000-000020AD0000}"/>
    <cellStyle name="Note 5 2 7 3" xfId="45094" xr:uid="{00000000-0005-0000-0000-000021AD0000}"/>
    <cellStyle name="Note 5 2 8" xfId="45095" xr:uid="{00000000-0005-0000-0000-000022AD0000}"/>
    <cellStyle name="Note 5 2 8 2" xfId="45096" xr:uid="{00000000-0005-0000-0000-000023AD0000}"/>
    <cellStyle name="Note 5 2 8 2 2" xfId="45097" xr:uid="{00000000-0005-0000-0000-000024AD0000}"/>
    <cellStyle name="Note 5 2 8 3" xfId="45098" xr:uid="{00000000-0005-0000-0000-000025AD0000}"/>
    <cellStyle name="Note 5 2 9" xfId="45099" xr:uid="{00000000-0005-0000-0000-000026AD0000}"/>
    <cellStyle name="Note 5 2 9 2" xfId="45100" xr:uid="{00000000-0005-0000-0000-000027AD0000}"/>
    <cellStyle name="Note 5 3" xfId="45101" xr:uid="{00000000-0005-0000-0000-000028AD0000}"/>
    <cellStyle name="Note 5 3 10" xfId="45102" xr:uid="{00000000-0005-0000-0000-000029AD0000}"/>
    <cellStyle name="Note 5 3 10 2" xfId="45103" xr:uid="{00000000-0005-0000-0000-00002AAD0000}"/>
    <cellStyle name="Note 5 3 11" xfId="45104" xr:uid="{00000000-0005-0000-0000-00002BAD0000}"/>
    <cellStyle name="Note 5 3 2" xfId="45105" xr:uid="{00000000-0005-0000-0000-00002CAD0000}"/>
    <cellStyle name="Note 5 3 2 10" xfId="45106" xr:uid="{00000000-0005-0000-0000-00002DAD0000}"/>
    <cellStyle name="Note 5 3 2 2" xfId="45107" xr:uid="{00000000-0005-0000-0000-00002EAD0000}"/>
    <cellStyle name="Note 5 3 2 2 2" xfId="45108" xr:uid="{00000000-0005-0000-0000-00002FAD0000}"/>
    <cellStyle name="Note 5 3 2 2 2 2" xfId="45109" xr:uid="{00000000-0005-0000-0000-000030AD0000}"/>
    <cellStyle name="Note 5 3 2 2 2 2 2" xfId="45110" xr:uid="{00000000-0005-0000-0000-000031AD0000}"/>
    <cellStyle name="Note 5 3 2 2 2 2 2 2" xfId="45111" xr:uid="{00000000-0005-0000-0000-000032AD0000}"/>
    <cellStyle name="Note 5 3 2 2 2 2 3" xfId="45112" xr:uid="{00000000-0005-0000-0000-000033AD0000}"/>
    <cellStyle name="Note 5 3 2 2 2 3" xfId="45113" xr:uid="{00000000-0005-0000-0000-000034AD0000}"/>
    <cellStyle name="Note 5 3 2 2 2 3 2" xfId="45114" xr:uid="{00000000-0005-0000-0000-000035AD0000}"/>
    <cellStyle name="Note 5 3 2 2 2 3 2 2" xfId="45115" xr:uid="{00000000-0005-0000-0000-000036AD0000}"/>
    <cellStyle name="Note 5 3 2 2 2 3 3" xfId="45116" xr:uid="{00000000-0005-0000-0000-000037AD0000}"/>
    <cellStyle name="Note 5 3 2 2 2 4" xfId="45117" xr:uid="{00000000-0005-0000-0000-000038AD0000}"/>
    <cellStyle name="Note 5 3 2 2 2 4 2" xfId="45118" xr:uid="{00000000-0005-0000-0000-000039AD0000}"/>
    <cellStyle name="Note 5 3 2 2 2 4 2 2" xfId="45119" xr:uid="{00000000-0005-0000-0000-00003AAD0000}"/>
    <cellStyle name="Note 5 3 2 2 2 4 3" xfId="45120" xr:uid="{00000000-0005-0000-0000-00003BAD0000}"/>
    <cellStyle name="Note 5 3 2 2 2 5" xfId="45121" xr:uid="{00000000-0005-0000-0000-00003CAD0000}"/>
    <cellStyle name="Note 5 3 2 2 2 5 2" xfId="45122" xr:uid="{00000000-0005-0000-0000-00003DAD0000}"/>
    <cellStyle name="Note 5 3 2 2 2 6" xfId="45123" xr:uid="{00000000-0005-0000-0000-00003EAD0000}"/>
    <cellStyle name="Note 5 3 2 2 2 6 2" xfId="45124" xr:uid="{00000000-0005-0000-0000-00003FAD0000}"/>
    <cellStyle name="Note 5 3 2 2 2 7" xfId="45125" xr:uid="{00000000-0005-0000-0000-000040AD0000}"/>
    <cellStyle name="Note 5 3 2 2 3" xfId="45126" xr:uid="{00000000-0005-0000-0000-000041AD0000}"/>
    <cellStyle name="Note 5 3 2 2 3 2" xfId="45127" xr:uid="{00000000-0005-0000-0000-000042AD0000}"/>
    <cellStyle name="Note 5 3 2 2 3 2 2" xfId="45128" xr:uid="{00000000-0005-0000-0000-000043AD0000}"/>
    <cellStyle name="Note 5 3 2 2 3 2 2 2" xfId="45129" xr:uid="{00000000-0005-0000-0000-000044AD0000}"/>
    <cellStyle name="Note 5 3 2 2 3 2 3" xfId="45130" xr:uid="{00000000-0005-0000-0000-000045AD0000}"/>
    <cellStyle name="Note 5 3 2 2 3 3" xfId="45131" xr:uid="{00000000-0005-0000-0000-000046AD0000}"/>
    <cellStyle name="Note 5 3 2 2 3 3 2" xfId="45132" xr:uid="{00000000-0005-0000-0000-000047AD0000}"/>
    <cellStyle name="Note 5 3 2 2 3 4" xfId="45133" xr:uid="{00000000-0005-0000-0000-000048AD0000}"/>
    <cellStyle name="Note 5 3 2 2 4" xfId="45134" xr:uid="{00000000-0005-0000-0000-000049AD0000}"/>
    <cellStyle name="Note 5 3 2 2 4 2" xfId="45135" xr:uid="{00000000-0005-0000-0000-00004AAD0000}"/>
    <cellStyle name="Note 5 3 2 2 4 2 2" xfId="45136" xr:uid="{00000000-0005-0000-0000-00004BAD0000}"/>
    <cellStyle name="Note 5 3 2 2 4 3" xfId="45137" xr:uid="{00000000-0005-0000-0000-00004CAD0000}"/>
    <cellStyle name="Note 5 3 2 2 5" xfId="45138" xr:uid="{00000000-0005-0000-0000-00004DAD0000}"/>
    <cellStyle name="Note 5 3 2 2 5 2" xfId="45139" xr:uid="{00000000-0005-0000-0000-00004EAD0000}"/>
    <cellStyle name="Note 5 3 2 2 5 2 2" xfId="45140" xr:uid="{00000000-0005-0000-0000-00004FAD0000}"/>
    <cellStyle name="Note 5 3 2 2 5 3" xfId="45141" xr:uid="{00000000-0005-0000-0000-000050AD0000}"/>
    <cellStyle name="Note 5 3 2 2 6" xfId="45142" xr:uid="{00000000-0005-0000-0000-000051AD0000}"/>
    <cellStyle name="Note 5 3 2 2 6 2" xfId="45143" xr:uid="{00000000-0005-0000-0000-000052AD0000}"/>
    <cellStyle name="Note 5 3 2 2 6 2 2" xfId="45144" xr:uid="{00000000-0005-0000-0000-000053AD0000}"/>
    <cellStyle name="Note 5 3 2 2 6 3" xfId="45145" xr:uid="{00000000-0005-0000-0000-000054AD0000}"/>
    <cellStyle name="Note 5 3 2 2 7" xfId="45146" xr:uid="{00000000-0005-0000-0000-000055AD0000}"/>
    <cellStyle name="Note 5 3 2 2 7 2" xfId="45147" xr:uid="{00000000-0005-0000-0000-000056AD0000}"/>
    <cellStyle name="Note 5 3 2 2 8" xfId="45148" xr:uid="{00000000-0005-0000-0000-000057AD0000}"/>
    <cellStyle name="Note 5 3 2 2 8 2" xfId="45149" xr:uid="{00000000-0005-0000-0000-000058AD0000}"/>
    <cellStyle name="Note 5 3 2 2 9" xfId="45150" xr:uid="{00000000-0005-0000-0000-000059AD0000}"/>
    <cellStyle name="Note 5 3 2 3" xfId="45151" xr:uid="{00000000-0005-0000-0000-00005AAD0000}"/>
    <cellStyle name="Note 5 3 2 3 2" xfId="45152" xr:uid="{00000000-0005-0000-0000-00005BAD0000}"/>
    <cellStyle name="Note 5 3 2 3 2 2" xfId="45153" xr:uid="{00000000-0005-0000-0000-00005CAD0000}"/>
    <cellStyle name="Note 5 3 2 3 2 2 2" xfId="45154" xr:uid="{00000000-0005-0000-0000-00005DAD0000}"/>
    <cellStyle name="Note 5 3 2 3 2 3" xfId="45155" xr:uid="{00000000-0005-0000-0000-00005EAD0000}"/>
    <cellStyle name="Note 5 3 2 3 3" xfId="45156" xr:uid="{00000000-0005-0000-0000-00005FAD0000}"/>
    <cellStyle name="Note 5 3 2 3 3 2" xfId="45157" xr:uid="{00000000-0005-0000-0000-000060AD0000}"/>
    <cellStyle name="Note 5 3 2 3 3 2 2" xfId="45158" xr:uid="{00000000-0005-0000-0000-000061AD0000}"/>
    <cellStyle name="Note 5 3 2 3 3 3" xfId="45159" xr:uid="{00000000-0005-0000-0000-000062AD0000}"/>
    <cellStyle name="Note 5 3 2 3 4" xfId="45160" xr:uid="{00000000-0005-0000-0000-000063AD0000}"/>
    <cellStyle name="Note 5 3 2 3 4 2" xfId="45161" xr:uid="{00000000-0005-0000-0000-000064AD0000}"/>
    <cellStyle name="Note 5 3 2 3 4 2 2" xfId="45162" xr:uid="{00000000-0005-0000-0000-000065AD0000}"/>
    <cellStyle name="Note 5 3 2 3 4 3" xfId="45163" xr:uid="{00000000-0005-0000-0000-000066AD0000}"/>
    <cellStyle name="Note 5 3 2 3 5" xfId="45164" xr:uid="{00000000-0005-0000-0000-000067AD0000}"/>
    <cellStyle name="Note 5 3 2 3 5 2" xfId="45165" xr:uid="{00000000-0005-0000-0000-000068AD0000}"/>
    <cellStyle name="Note 5 3 2 3 6" xfId="45166" xr:uid="{00000000-0005-0000-0000-000069AD0000}"/>
    <cellStyle name="Note 5 3 2 3 6 2" xfId="45167" xr:uid="{00000000-0005-0000-0000-00006AAD0000}"/>
    <cellStyle name="Note 5 3 2 3 7" xfId="45168" xr:uid="{00000000-0005-0000-0000-00006BAD0000}"/>
    <cellStyle name="Note 5 3 2 4" xfId="45169" xr:uid="{00000000-0005-0000-0000-00006CAD0000}"/>
    <cellStyle name="Note 5 3 2 4 2" xfId="45170" xr:uid="{00000000-0005-0000-0000-00006DAD0000}"/>
    <cellStyle name="Note 5 3 2 4 2 2" xfId="45171" xr:uid="{00000000-0005-0000-0000-00006EAD0000}"/>
    <cellStyle name="Note 5 3 2 4 2 2 2" xfId="45172" xr:uid="{00000000-0005-0000-0000-00006FAD0000}"/>
    <cellStyle name="Note 5 3 2 4 2 3" xfId="45173" xr:uid="{00000000-0005-0000-0000-000070AD0000}"/>
    <cellStyle name="Note 5 3 2 4 3" xfId="45174" xr:uid="{00000000-0005-0000-0000-000071AD0000}"/>
    <cellStyle name="Note 5 3 2 4 3 2" xfId="45175" xr:uid="{00000000-0005-0000-0000-000072AD0000}"/>
    <cellStyle name="Note 5 3 2 4 4" xfId="45176" xr:uid="{00000000-0005-0000-0000-000073AD0000}"/>
    <cellStyle name="Note 5 3 2 5" xfId="45177" xr:uid="{00000000-0005-0000-0000-000074AD0000}"/>
    <cellStyle name="Note 5 3 2 5 2" xfId="45178" xr:uid="{00000000-0005-0000-0000-000075AD0000}"/>
    <cellStyle name="Note 5 3 2 5 2 2" xfId="45179" xr:uid="{00000000-0005-0000-0000-000076AD0000}"/>
    <cellStyle name="Note 5 3 2 5 3" xfId="45180" xr:uid="{00000000-0005-0000-0000-000077AD0000}"/>
    <cellStyle name="Note 5 3 2 6" xfId="45181" xr:uid="{00000000-0005-0000-0000-000078AD0000}"/>
    <cellStyle name="Note 5 3 2 6 2" xfId="45182" xr:uid="{00000000-0005-0000-0000-000079AD0000}"/>
    <cellStyle name="Note 5 3 2 6 2 2" xfId="45183" xr:uid="{00000000-0005-0000-0000-00007AAD0000}"/>
    <cellStyle name="Note 5 3 2 6 3" xfId="45184" xr:uid="{00000000-0005-0000-0000-00007BAD0000}"/>
    <cellStyle name="Note 5 3 2 7" xfId="45185" xr:uid="{00000000-0005-0000-0000-00007CAD0000}"/>
    <cellStyle name="Note 5 3 2 7 2" xfId="45186" xr:uid="{00000000-0005-0000-0000-00007DAD0000}"/>
    <cellStyle name="Note 5 3 2 7 2 2" xfId="45187" xr:uid="{00000000-0005-0000-0000-00007EAD0000}"/>
    <cellStyle name="Note 5 3 2 7 3" xfId="45188" xr:uid="{00000000-0005-0000-0000-00007FAD0000}"/>
    <cellStyle name="Note 5 3 2 8" xfId="45189" xr:uid="{00000000-0005-0000-0000-000080AD0000}"/>
    <cellStyle name="Note 5 3 2 8 2" xfId="45190" xr:uid="{00000000-0005-0000-0000-000081AD0000}"/>
    <cellStyle name="Note 5 3 2 9" xfId="45191" xr:uid="{00000000-0005-0000-0000-000082AD0000}"/>
    <cellStyle name="Note 5 3 2 9 2" xfId="45192" xr:uid="{00000000-0005-0000-0000-000083AD0000}"/>
    <cellStyle name="Note 5 3 3" xfId="45193" xr:uid="{00000000-0005-0000-0000-000084AD0000}"/>
    <cellStyle name="Note 5 3 3 2" xfId="45194" xr:uid="{00000000-0005-0000-0000-000085AD0000}"/>
    <cellStyle name="Note 5 3 3 2 2" xfId="45195" xr:uid="{00000000-0005-0000-0000-000086AD0000}"/>
    <cellStyle name="Note 5 3 3 2 2 2" xfId="45196" xr:uid="{00000000-0005-0000-0000-000087AD0000}"/>
    <cellStyle name="Note 5 3 3 2 2 2 2" xfId="45197" xr:uid="{00000000-0005-0000-0000-000088AD0000}"/>
    <cellStyle name="Note 5 3 3 2 2 3" xfId="45198" xr:uid="{00000000-0005-0000-0000-000089AD0000}"/>
    <cellStyle name="Note 5 3 3 2 3" xfId="45199" xr:uid="{00000000-0005-0000-0000-00008AAD0000}"/>
    <cellStyle name="Note 5 3 3 2 3 2" xfId="45200" xr:uid="{00000000-0005-0000-0000-00008BAD0000}"/>
    <cellStyle name="Note 5 3 3 2 3 2 2" xfId="45201" xr:uid="{00000000-0005-0000-0000-00008CAD0000}"/>
    <cellStyle name="Note 5 3 3 2 3 3" xfId="45202" xr:uid="{00000000-0005-0000-0000-00008DAD0000}"/>
    <cellStyle name="Note 5 3 3 2 4" xfId="45203" xr:uid="{00000000-0005-0000-0000-00008EAD0000}"/>
    <cellStyle name="Note 5 3 3 2 4 2" xfId="45204" xr:uid="{00000000-0005-0000-0000-00008FAD0000}"/>
    <cellStyle name="Note 5 3 3 2 4 2 2" xfId="45205" xr:uid="{00000000-0005-0000-0000-000090AD0000}"/>
    <cellStyle name="Note 5 3 3 2 4 3" xfId="45206" xr:uid="{00000000-0005-0000-0000-000091AD0000}"/>
    <cellStyle name="Note 5 3 3 2 5" xfId="45207" xr:uid="{00000000-0005-0000-0000-000092AD0000}"/>
    <cellStyle name="Note 5 3 3 2 5 2" xfId="45208" xr:uid="{00000000-0005-0000-0000-000093AD0000}"/>
    <cellStyle name="Note 5 3 3 2 6" xfId="45209" xr:uid="{00000000-0005-0000-0000-000094AD0000}"/>
    <cellStyle name="Note 5 3 3 2 6 2" xfId="45210" xr:uid="{00000000-0005-0000-0000-000095AD0000}"/>
    <cellStyle name="Note 5 3 3 2 7" xfId="45211" xr:uid="{00000000-0005-0000-0000-000096AD0000}"/>
    <cellStyle name="Note 5 3 3 3" xfId="45212" xr:uid="{00000000-0005-0000-0000-000097AD0000}"/>
    <cellStyle name="Note 5 3 3 3 2" xfId="45213" xr:uid="{00000000-0005-0000-0000-000098AD0000}"/>
    <cellStyle name="Note 5 3 3 3 2 2" xfId="45214" xr:uid="{00000000-0005-0000-0000-000099AD0000}"/>
    <cellStyle name="Note 5 3 3 3 2 2 2" xfId="45215" xr:uid="{00000000-0005-0000-0000-00009AAD0000}"/>
    <cellStyle name="Note 5 3 3 3 2 3" xfId="45216" xr:uid="{00000000-0005-0000-0000-00009BAD0000}"/>
    <cellStyle name="Note 5 3 3 3 3" xfId="45217" xr:uid="{00000000-0005-0000-0000-00009CAD0000}"/>
    <cellStyle name="Note 5 3 3 3 3 2" xfId="45218" xr:uid="{00000000-0005-0000-0000-00009DAD0000}"/>
    <cellStyle name="Note 5 3 3 3 4" xfId="45219" xr:uid="{00000000-0005-0000-0000-00009EAD0000}"/>
    <cellStyle name="Note 5 3 3 4" xfId="45220" xr:uid="{00000000-0005-0000-0000-00009FAD0000}"/>
    <cellStyle name="Note 5 3 3 4 2" xfId="45221" xr:uid="{00000000-0005-0000-0000-0000A0AD0000}"/>
    <cellStyle name="Note 5 3 3 4 2 2" xfId="45222" xr:uid="{00000000-0005-0000-0000-0000A1AD0000}"/>
    <cellStyle name="Note 5 3 3 4 3" xfId="45223" xr:uid="{00000000-0005-0000-0000-0000A2AD0000}"/>
    <cellStyle name="Note 5 3 3 5" xfId="45224" xr:uid="{00000000-0005-0000-0000-0000A3AD0000}"/>
    <cellStyle name="Note 5 3 3 5 2" xfId="45225" xr:uid="{00000000-0005-0000-0000-0000A4AD0000}"/>
    <cellStyle name="Note 5 3 3 5 2 2" xfId="45226" xr:uid="{00000000-0005-0000-0000-0000A5AD0000}"/>
    <cellStyle name="Note 5 3 3 5 3" xfId="45227" xr:uid="{00000000-0005-0000-0000-0000A6AD0000}"/>
    <cellStyle name="Note 5 3 3 6" xfId="45228" xr:uid="{00000000-0005-0000-0000-0000A7AD0000}"/>
    <cellStyle name="Note 5 3 3 6 2" xfId="45229" xr:uid="{00000000-0005-0000-0000-0000A8AD0000}"/>
    <cellStyle name="Note 5 3 3 6 2 2" xfId="45230" xr:uid="{00000000-0005-0000-0000-0000A9AD0000}"/>
    <cellStyle name="Note 5 3 3 6 3" xfId="45231" xr:uid="{00000000-0005-0000-0000-0000AAAD0000}"/>
    <cellStyle name="Note 5 3 3 7" xfId="45232" xr:uid="{00000000-0005-0000-0000-0000ABAD0000}"/>
    <cellStyle name="Note 5 3 3 7 2" xfId="45233" xr:uid="{00000000-0005-0000-0000-0000ACAD0000}"/>
    <cellStyle name="Note 5 3 3 8" xfId="45234" xr:uid="{00000000-0005-0000-0000-0000ADAD0000}"/>
    <cellStyle name="Note 5 3 3 8 2" xfId="45235" xr:uid="{00000000-0005-0000-0000-0000AEAD0000}"/>
    <cellStyle name="Note 5 3 3 9" xfId="45236" xr:uid="{00000000-0005-0000-0000-0000AFAD0000}"/>
    <cellStyle name="Note 5 3 4" xfId="45237" xr:uid="{00000000-0005-0000-0000-0000B0AD0000}"/>
    <cellStyle name="Note 5 3 4 2" xfId="45238" xr:uid="{00000000-0005-0000-0000-0000B1AD0000}"/>
    <cellStyle name="Note 5 3 4 2 2" xfId="45239" xr:uid="{00000000-0005-0000-0000-0000B2AD0000}"/>
    <cellStyle name="Note 5 3 4 2 2 2" xfId="45240" xr:uid="{00000000-0005-0000-0000-0000B3AD0000}"/>
    <cellStyle name="Note 5 3 4 2 3" xfId="45241" xr:uid="{00000000-0005-0000-0000-0000B4AD0000}"/>
    <cellStyle name="Note 5 3 4 3" xfId="45242" xr:uid="{00000000-0005-0000-0000-0000B5AD0000}"/>
    <cellStyle name="Note 5 3 4 3 2" xfId="45243" xr:uid="{00000000-0005-0000-0000-0000B6AD0000}"/>
    <cellStyle name="Note 5 3 4 3 2 2" xfId="45244" xr:uid="{00000000-0005-0000-0000-0000B7AD0000}"/>
    <cellStyle name="Note 5 3 4 3 3" xfId="45245" xr:uid="{00000000-0005-0000-0000-0000B8AD0000}"/>
    <cellStyle name="Note 5 3 4 4" xfId="45246" xr:uid="{00000000-0005-0000-0000-0000B9AD0000}"/>
    <cellStyle name="Note 5 3 4 4 2" xfId="45247" xr:uid="{00000000-0005-0000-0000-0000BAAD0000}"/>
    <cellStyle name="Note 5 3 4 4 2 2" xfId="45248" xr:uid="{00000000-0005-0000-0000-0000BBAD0000}"/>
    <cellStyle name="Note 5 3 4 4 3" xfId="45249" xr:uid="{00000000-0005-0000-0000-0000BCAD0000}"/>
    <cellStyle name="Note 5 3 4 5" xfId="45250" xr:uid="{00000000-0005-0000-0000-0000BDAD0000}"/>
    <cellStyle name="Note 5 3 4 5 2" xfId="45251" xr:uid="{00000000-0005-0000-0000-0000BEAD0000}"/>
    <cellStyle name="Note 5 3 4 6" xfId="45252" xr:uid="{00000000-0005-0000-0000-0000BFAD0000}"/>
    <cellStyle name="Note 5 3 4 6 2" xfId="45253" xr:uid="{00000000-0005-0000-0000-0000C0AD0000}"/>
    <cellStyle name="Note 5 3 4 7" xfId="45254" xr:uid="{00000000-0005-0000-0000-0000C1AD0000}"/>
    <cellStyle name="Note 5 3 5" xfId="45255" xr:uid="{00000000-0005-0000-0000-0000C2AD0000}"/>
    <cellStyle name="Note 5 3 5 2" xfId="45256" xr:uid="{00000000-0005-0000-0000-0000C3AD0000}"/>
    <cellStyle name="Note 5 3 5 2 2" xfId="45257" xr:uid="{00000000-0005-0000-0000-0000C4AD0000}"/>
    <cellStyle name="Note 5 3 5 2 2 2" xfId="45258" xr:uid="{00000000-0005-0000-0000-0000C5AD0000}"/>
    <cellStyle name="Note 5 3 5 2 3" xfId="45259" xr:uid="{00000000-0005-0000-0000-0000C6AD0000}"/>
    <cellStyle name="Note 5 3 5 3" xfId="45260" xr:uid="{00000000-0005-0000-0000-0000C7AD0000}"/>
    <cellStyle name="Note 5 3 5 3 2" xfId="45261" xr:uid="{00000000-0005-0000-0000-0000C8AD0000}"/>
    <cellStyle name="Note 5 3 5 4" xfId="45262" xr:uid="{00000000-0005-0000-0000-0000C9AD0000}"/>
    <cellStyle name="Note 5 3 6" xfId="45263" xr:uid="{00000000-0005-0000-0000-0000CAAD0000}"/>
    <cellStyle name="Note 5 3 6 2" xfId="45264" xr:uid="{00000000-0005-0000-0000-0000CBAD0000}"/>
    <cellStyle name="Note 5 3 6 2 2" xfId="45265" xr:uid="{00000000-0005-0000-0000-0000CCAD0000}"/>
    <cellStyle name="Note 5 3 6 3" xfId="45266" xr:uid="{00000000-0005-0000-0000-0000CDAD0000}"/>
    <cellStyle name="Note 5 3 7" xfId="45267" xr:uid="{00000000-0005-0000-0000-0000CEAD0000}"/>
    <cellStyle name="Note 5 3 7 2" xfId="45268" xr:uid="{00000000-0005-0000-0000-0000CFAD0000}"/>
    <cellStyle name="Note 5 3 7 2 2" xfId="45269" xr:uid="{00000000-0005-0000-0000-0000D0AD0000}"/>
    <cellStyle name="Note 5 3 7 3" xfId="45270" xr:uid="{00000000-0005-0000-0000-0000D1AD0000}"/>
    <cellStyle name="Note 5 3 8" xfId="45271" xr:uid="{00000000-0005-0000-0000-0000D2AD0000}"/>
    <cellStyle name="Note 5 3 8 2" xfId="45272" xr:uid="{00000000-0005-0000-0000-0000D3AD0000}"/>
    <cellStyle name="Note 5 3 8 2 2" xfId="45273" xr:uid="{00000000-0005-0000-0000-0000D4AD0000}"/>
    <cellStyle name="Note 5 3 8 3" xfId="45274" xr:uid="{00000000-0005-0000-0000-0000D5AD0000}"/>
    <cellStyle name="Note 5 3 9" xfId="45275" xr:uid="{00000000-0005-0000-0000-0000D6AD0000}"/>
    <cellStyle name="Note 5 3 9 2" xfId="45276" xr:uid="{00000000-0005-0000-0000-0000D7AD0000}"/>
    <cellStyle name="Note 5 4" xfId="45277" xr:uid="{00000000-0005-0000-0000-0000D8AD0000}"/>
    <cellStyle name="Note 5 4 10" xfId="45278" xr:uid="{00000000-0005-0000-0000-0000D9AD0000}"/>
    <cellStyle name="Note 5 4 2" xfId="45279" xr:uid="{00000000-0005-0000-0000-0000DAAD0000}"/>
    <cellStyle name="Note 5 4 2 2" xfId="45280" xr:uid="{00000000-0005-0000-0000-0000DBAD0000}"/>
    <cellStyle name="Note 5 4 2 2 2" xfId="45281" xr:uid="{00000000-0005-0000-0000-0000DCAD0000}"/>
    <cellStyle name="Note 5 4 2 2 2 2" xfId="45282" xr:uid="{00000000-0005-0000-0000-0000DDAD0000}"/>
    <cellStyle name="Note 5 4 2 2 2 2 2" xfId="45283" xr:uid="{00000000-0005-0000-0000-0000DEAD0000}"/>
    <cellStyle name="Note 5 4 2 2 2 3" xfId="45284" xr:uid="{00000000-0005-0000-0000-0000DFAD0000}"/>
    <cellStyle name="Note 5 4 2 2 3" xfId="45285" xr:uid="{00000000-0005-0000-0000-0000E0AD0000}"/>
    <cellStyle name="Note 5 4 2 2 3 2" xfId="45286" xr:uid="{00000000-0005-0000-0000-0000E1AD0000}"/>
    <cellStyle name="Note 5 4 2 2 3 2 2" xfId="45287" xr:uid="{00000000-0005-0000-0000-0000E2AD0000}"/>
    <cellStyle name="Note 5 4 2 2 3 3" xfId="45288" xr:uid="{00000000-0005-0000-0000-0000E3AD0000}"/>
    <cellStyle name="Note 5 4 2 2 4" xfId="45289" xr:uid="{00000000-0005-0000-0000-0000E4AD0000}"/>
    <cellStyle name="Note 5 4 2 2 4 2" xfId="45290" xr:uid="{00000000-0005-0000-0000-0000E5AD0000}"/>
    <cellStyle name="Note 5 4 2 2 4 2 2" xfId="45291" xr:uid="{00000000-0005-0000-0000-0000E6AD0000}"/>
    <cellStyle name="Note 5 4 2 2 4 3" xfId="45292" xr:uid="{00000000-0005-0000-0000-0000E7AD0000}"/>
    <cellStyle name="Note 5 4 2 2 5" xfId="45293" xr:uid="{00000000-0005-0000-0000-0000E8AD0000}"/>
    <cellStyle name="Note 5 4 2 2 5 2" xfId="45294" xr:uid="{00000000-0005-0000-0000-0000E9AD0000}"/>
    <cellStyle name="Note 5 4 2 2 6" xfId="45295" xr:uid="{00000000-0005-0000-0000-0000EAAD0000}"/>
    <cellStyle name="Note 5 4 2 2 6 2" xfId="45296" xr:uid="{00000000-0005-0000-0000-0000EBAD0000}"/>
    <cellStyle name="Note 5 4 2 2 7" xfId="45297" xr:uid="{00000000-0005-0000-0000-0000ECAD0000}"/>
    <cellStyle name="Note 5 4 2 3" xfId="45298" xr:uid="{00000000-0005-0000-0000-0000EDAD0000}"/>
    <cellStyle name="Note 5 4 2 3 2" xfId="45299" xr:uid="{00000000-0005-0000-0000-0000EEAD0000}"/>
    <cellStyle name="Note 5 4 2 3 2 2" xfId="45300" xr:uid="{00000000-0005-0000-0000-0000EFAD0000}"/>
    <cellStyle name="Note 5 4 2 3 2 2 2" xfId="45301" xr:uid="{00000000-0005-0000-0000-0000F0AD0000}"/>
    <cellStyle name="Note 5 4 2 3 2 3" xfId="45302" xr:uid="{00000000-0005-0000-0000-0000F1AD0000}"/>
    <cellStyle name="Note 5 4 2 3 3" xfId="45303" xr:uid="{00000000-0005-0000-0000-0000F2AD0000}"/>
    <cellStyle name="Note 5 4 2 3 3 2" xfId="45304" xr:uid="{00000000-0005-0000-0000-0000F3AD0000}"/>
    <cellStyle name="Note 5 4 2 3 4" xfId="45305" xr:uid="{00000000-0005-0000-0000-0000F4AD0000}"/>
    <cellStyle name="Note 5 4 2 4" xfId="45306" xr:uid="{00000000-0005-0000-0000-0000F5AD0000}"/>
    <cellStyle name="Note 5 4 2 4 2" xfId="45307" xr:uid="{00000000-0005-0000-0000-0000F6AD0000}"/>
    <cellStyle name="Note 5 4 2 4 2 2" xfId="45308" xr:uid="{00000000-0005-0000-0000-0000F7AD0000}"/>
    <cellStyle name="Note 5 4 2 4 3" xfId="45309" xr:uid="{00000000-0005-0000-0000-0000F8AD0000}"/>
    <cellStyle name="Note 5 4 2 5" xfId="45310" xr:uid="{00000000-0005-0000-0000-0000F9AD0000}"/>
    <cellStyle name="Note 5 4 2 5 2" xfId="45311" xr:uid="{00000000-0005-0000-0000-0000FAAD0000}"/>
    <cellStyle name="Note 5 4 2 5 2 2" xfId="45312" xr:uid="{00000000-0005-0000-0000-0000FBAD0000}"/>
    <cellStyle name="Note 5 4 2 5 3" xfId="45313" xr:uid="{00000000-0005-0000-0000-0000FCAD0000}"/>
    <cellStyle name="Note 5 4 2 6" xfId="45314" xr:uid="{00000000-0005-0000-0000-0000FDAD0000}"/>
    <cellStyle name="Note 5 4 2 6 2" xfId="45315" xr:uid="{00000000-0005-0000-0000-0000FEAD0000}"/>
    <cellStyle name="Note 5 4 2 6 2 2" xfId="45316" xr:uid="{00000000-0005-0000-0000-0000FFAD0000}"/>
    <cellStyle name="Note 5 4 2 6 3" xfId="45317" xr:uid="{00000000-0005-0000-0000-000000AE0000}"/>
    <cellStyle name="Note 5 4 2 7" xfId="45318" xr:uid="{00000000-0005-0000-0000-000001AE0000}"/>
    <cellStyle name="Note 5 4 2 7 2" xfId="45319" xr:uid="{00000000-0005-0000-0000-000002AE0000}"/>
    <cellStyle name="Note 5 4 2 8" xfId="45320" xr:uid="{00000000-0005-0000-0000-000003AE0000}"/>
    <cellStyle name="Note 5 4 2 8 2" xfId="45321" xr:uid="{00000000-0005-0000-0000-000004AE0000}"/>
    <cellStyle name="Note 5 4 2 9" xfId="45322" xr:uid="{00000000-0005-0000-0000-000005AE0000}"/>
    <cellStyle name="Note 5 4 3" xfId="45323" xr:uid="{00000000-0005-0000-0000-000006AE0000}"/>
    <cellStyle name="Note 5 4 3 2" xfId="45324" xr:uid="{00000000-0005-0000-0000-000007AE0000}"/>
    <cellStyle name="Note 5 4 3 2 2" xfId="45325" xr:uid="{00000000-0005-0000-0000-000008AE0000}"/>
    <cellStyle name="Note 5 4 3 2 2 2" xfId="45326" xr:uid="{00000000-0005-0000-0000-000009AE0000}"/>
    <cellStyle name="Note 5 4 3 2 3" xfId="45327" xr:uid="{00000000-0005-0000-0000-00000AAE0000}"/>
    <cellStyle name="Note 5 4 3 3" xfId="45328" xr:uid="{00000000-0005-0000-0000-00000BAE0000}"/>
    <cellStyle name="Note 5 4 3 3 2" xfId="45329" xr:uid="{00000000-0005-0000-0000-00000CAE0000}"/>
    <cellStyle name="Note 5 4 3 3 2 2" xfId="45330" xr:uid="{00000000-0005-0000-0000-00000DAE0000}"/>
    <cellStyle name="Note 5 4 3 3 3" xfId="45331" xr:uid="{00000000-0005-0000-0000-00000EAE0000}"/>
    <cellStyle name="Note 5 4 3 4" xfId="45332" xr:uid="{00000000-0005-0000-0000-00000FAE0000}"/>
    <cellStyle name="Note 5 4 3 4 2" xfId="45333" xr:uid="{00000000-0005-0000-0000-000010AE0000}"/>
    <cellStyle name="Note 5 4 3 4 2 2" xfId="45334" xr:uid="{00000000-0005-0000-0000-000011AE0000}"/>
    <cellStyle name="Note 5 4 3 4 3" xfId="45335" xr:uid="{00000000-0005-0000-0000-000012AE0000}"/>
    <cellStyle name="Note 5 4 3 5" xfId="45336" xr:uid="{00000000-0005-0000-0000-000013AE0000}"/>
    <cellStyle name="Note 5 4 3 5 2" xfId="45337" xr:uid="{00000000-0005-0000-0000-000014AE0000}"/>
    <cellStyle name="Note 5 4 3 6" xfId="45338" xr:uid="{00000000-0005-0000-0000-000015AE0000}"/>
    <cellStyle name="Note 5 4 3 6 2" xfId="45339" xr:uid="{00000000-0005-0000-0000-000016AE0000}"/>
    <cellStyle name="Note 5 4 3 7" xfId="45340" xr:uid="{00000000-0005-0000-0000-000017AE0000}"/>
    <cellStyle name="Note 5 4 4" xfId="45341" xr:uid="{00000000-0005-0000-0000-000018AE0000}"/>
    <cellStyle name="Note 5 4 4 2" xfId="45342" xr:uid="{00000000-0005-0000-0000-000019AE0000}"/>
    <cellStyle name="Note 5 4 4 2 2" xfId="45343" xr:uid="{00000000-0005-0000-0000-00001AAE0000}"/>
    <cellStyle name="Note 5 4 4 2 2 2" xfId="45344" xr:uid="{00000000-0005-0000-0000-00001BAE0000}"/>
    <cellStyle name="Note 5 4 4 2 3" xfId="45345" xr:uid="{00000000-0005-0000-0000-00001CAE0000}"/>
    <cellStyle name="Note 5 4 4 3" xfId="45346" xr:uid="{00000000-0005-0000-0000-00001DAE0000}"/>
    <cellStyle name="Note 5 4 4 3 2" xfId="45347" xr:uid="{00000000-0005-0000-0000-00001EAE0000}"/>
    <cellStyle name="Note 5 4 4 4" xfId="45348" xr:uid="{00000000-0005-0000-0000-00001FAE0000}"/>
    <cellStyle name="Note 5 4 5" xfId="45349" xr:uid="{00000000-0005-0000-0000-000020AE0000}"/>
    <cellStyle name="Note 5 4 5 2" xfId="45350" xr:uid="{00000000-0005-0000-0000-000021AE0000}"/>
    <cellStyle name="Note 5 4 5 2 2" xfId="45351" xr:uid="{00000000-0005-0000-0000-000022AE0000}"/>
    <cellStyle name="Note 5 4 5 3" xfId="45352" xr:uid="{00000000-0005-0000-0000-000023AE0000}"/>
    <cellStyle name="Note 5 4 6" xfId="45353" xr:uid="{00000000-0005-0000-0000-000024AE0000}"/>
    <cellStyle name="Note 5 4 6 2" xfId="45354" xr:uid="{00000000-0005-0000-0000-000025AE0000}"/>
    <cellStyle name="Note 5 4 6 2 2" xfId="45355" xr:uid="{00000000-0005-0000-0000-000026AE0000}"/>
    <cellStyle name="Note 5 4 6 3" xfId="45356" xr:uid="{00000000-0005-0000-0000-000027AE0000}"/>
    <cellStyle name="Note 5 4 7" xfId="45357" xr:uid="{00000000-0005-0000-0000-000028AE0000}"/>
    <cellStyle name="Note 5 4 7 2" xfId="45358" xr:uid="{00000000-0005-0000-0000-000029AE0000}"/>
    <cellStyle name="Note 5 4 7 2 2" xfId="45359" xr:uid="{00000000-0005-0000-0000-00002AAE0000}"/>
    <cellStyle name="Note 5 4 7 3" xfId="45360" xr:uid="{00000000-0005-0000-0000-00002BAE0000}"/>
    <cellStyle name="Note 5 4 8" xfId="45361" xr:uid="{00000000-0005-0000-0000-00002CAE0000}"/>
    <cellStyle name="Note 5 4 8 2" xfId="45362" xr:uid="{00000000-0005-0000-0000-00002DAE0000}"/>
    <cellStyle name="Note 5 4 9" xfId="45363" xr:uid="{00000000-0005-0000-0000-00002EAE0000}"/>
    <cellStyle name="Note 5 4 9 2" xfId="45364" xr:uid="{00000000-0005-0000-0000-00002FAE0000}"/>
    <cellStyle name="Note 5 5" xfId="45365" xr:uid="{00000000-0005-0000-0000-000030AE0000}"/>
    <cellStyle name="Note 5 5 2" xfId="45366" xr:uid="{00000000-0005-0000-0000-000031AE0000}"/>
    <cellStyle name="Note 5 5 2 2" xfId="45367" xr:uid="{00000000-0005-0000-0000-000032AE0000}"/>
    <cellStyle name="Note 5 5 2 2 2" xfId="45368" xr:uid="{00000000-0005-0000-0000-000033AE0000}"/>
    <cellStyle name="Note 5 5 2 2 2 2" xfId="45369" xr:uid="{00000000-0005-0000-0000-000034AE0000}"/>
    <cellStyle name="Note 5 5 2 2 3" xfId="45370" xr:uid="{00000000-0005-0000-0000-000035AE0000}"/>
    <cellStyle name="Note 5 5 2 3" xfId="45371" xr:uid="{00000000-0005-0000-0000-000036AE0000}"/>
    <cellStyle name="Note 5 5 2 3 2" xfId="45372" xr:uid="{00000000-0005-0000-0000-000037AE0000}"/>
    <cellStyle name="Note 5 5 2 3 2 2" xfId="45373" xr:uid="{00000000-0005-0000-0000-000038AE0000}"/>
    <cellStyle name="Note 5 5 2 3 3" xfId="45374" xr:uid="{00000000-0005-0000-0000-000039AE0000}"/>
    <cellStyle name="Note 5 5 2 4" xfId="45375" xr:uid="{00000000-0005-0000-0000-00003AAE0000}"/>
    <cellStyle name="Note 5 5 2 4 2" xfId="45376" xr:uid="{00000000-0005-0000-0000-00003BAE0000}"/>
    <cellStyle name="Note 5 5 2 4 2 2" xfId="45377" xr:uid="{00000000-0005-0000-0000-00003CAE0000}"/>
    <cellStyle name="Note 5 5 2 4 3" xfId="45378" xr:uid="{00000000-0005-0000-0000-00003DAE0000}"/>
    <cellStyle name="Note 5 5 2 5" xfId="45379" xr:uid="{00000000-0005-0000-0000-00003EAE0000}"/>
    <cellStyle name="Note 5 5 2 5 2" xfId="45380" xr:uid="{00000000-0005-0000-0000-00003FAE0000}"/>
    <cellStyle name="Note 5 5 2 6" xfId="45381" xr:uid="{00000000-0005-0000-0000-000040AE0000}"/>
    <cellStyle name="Note 5 5 2 6 2" xfId="45382" xr:uid="{00000000-0005-0000-0000-000041AE0000}"/>
    <cellStyle name="Note 5 5 2 7" xfId="45383" xr:uid="{00000000-0005-0000-0000-000042AE0000}"/>
    <cellStyle name="Note 5 5 3" xfId="45384" xr:uid="{00000000-0005-0000-0000-000043AE0000}"/>
    <cellStyle name="Note 5 5 3 2" xfId="45385" xr:uid="{00000000-0005-0000-0000-000044AE0000}"/>
    <cellStyle name="Note 5 5 3 2 2" xfId="45386" xr:uid="{00000000-0005-0000-0000-000045AE0000}"/>
    <cellStyle name="Note 5 5 3 2 2 2" xfId="45387" xr:uid="{00000000-0005-0000-0000-000046AE0000}"/>
    <cellStyle name="Note 5 5 3 2 3" xfId="45388" xr:uid="{00000000-0005-0000-0000-000047AE0000}"/>
    <cellStyle name="Note 5 5 3 3" xfId="45389" xr:uid="{00000000-0005-0000-0000-000048AE0000}"/>
    <cellStyle name="Note 5 5 3 3 2" xfId="45390" xr:uid="{00000000-0005-0000-0000-000049AE0000}"/>
    <cellStyle name="Note 5 5 3 4" xfId="45391" xr:uid="{00000000-0005-0000-0000-00004AAE0000}"/>
    <cellStyle name="Note 5 5 4" xfId="45392" xr:uid="{00000000-0005-0000-0000-00004BAE0000}"/>
    <cellStyle name="Note 5 5 4 2" xfId="45393" xr:uid="{00000000-0005-0000-0000-00004CAE0000}"/>
    <cellStyle name="Note 5 5 4 2 2" xfId="45394" xr:uid="{00000000-0005-0000-0000-00004DAE0000}"/>
    <cellStyle name="Note 5 5 4 3" xfId="45395" xr:uid="{00000000-0005-0000-0000-00004EAE0000}"/>
    <cellStyle name="Note 5 5 5" xfId="45396" xr:uid="{00000000-0005-0000-0000-00004FAE0000}"/>
    <cellStyle name="Note 5 5 5 2" xfId="45397" xr:uid="{00000000-0005-0000-0000-000050AE0000}"/>
    <cellStyle name="Note 5 5 5 2 2" xfId="45398" xr:uid="{00000000-0005-0000-0000-000051AE0000}"/>
    <cellStyle name="Note 5 5 5 3" xfId="45399" xr:uid="{00000000-0005-0000-0000-000052AE0000}"/>
    <cellStyle name="Note 5 5 6" xfId="45400" xr:uid="{00000000-0005-0000-0000-000053AE0000}"/>
    <cellStyle name="Note 5 5 6 2" xfId="45401" xr:uid="{00000000-0005-0000-0000-000054AE0000}"/>
    <cellStyle name="Note 5 5 6 2 2" xfId="45402" xr:uid="{00000000-0005-0000-0000-000055AE0000}"/>
    <cellStyle name="Note 5 5 6 3" xfId="45403" xr:uid="{00000000-0005-0000-0000-000056AE0000}"/>
    <cellStyle name="Note 5 5 7" xfId="45404" xr:uid="{00000000-0005-0000-0000-000057AE0000}"/>
    <cellStyle name="Note 5 5 7 2" xfId="45405" xr:uid="{00000000-0005-0000-0000-000058AE0000}"/>
    <cellStyle name="Note 5 5 8" xfId="45406" xr:uid="{00000000-0005-0000-0000-000059AE0000}"/>
    <cellStyle name="Note 5 5 8 2" xfId="45407" xr:uid="{00000000-0005-0000-0000-00005AAE0000}"/>
    <cellStyle name="Note 5 5 9" xfId="45408" xr:uid="{00000000-0005-0000-0000-00005BAE0000}"/>
    <cellStyle name="Note 5 6" xfId="45409" xr:uid="{00000000-0005-0000-0000-00005CAE0000}"/>
    <cellStyle name="Note 5 6 2" xfId="45410" xr:uid="{00000000-0005-0000-0000-00005DAE0000}"/>
    <cellStyle name="Note 5 6 2 2" xfId="45411" xr:uid="{00000000-0005-0000-0000-00005EAE0000}"/>
    <cellStyle name="Note 5 6 2 2 2" xfId="45412" xr:uid="{00000000-0005-0000-0000-00005FAE0000}"/>
    <cellStyle name="Note 5 6 2 3" xfId="45413" xr:uid="{00000000-0005-0000-0000-000060AE0000}"/>
    <cellStyle name="Note 5 6 3" xfId="45414" xr:uid="{00000000-0005-0000-0000-000061AE0000}"/>
    <cellStyle name="Note 5 6 3 2" xfId="45415" xr:uid="{00000000-0005-0000-0000-000062AE0000}"/>
    <cellStyle name="Note 5 6 3 2 2" xfId="45416" xr:uid="{00000000-0005-0000-0000-000063AE0000}"/>
    <cellStyle name="Note 5 6 3 3" xfId="45417" xr:uid="{00000000-0005-0000-0000-000064AE0000}"/>
    <cellStyle name="Note 5 6 4" xfId="45418" xr:uid="{00000000-0005-0000-0000-000065AE0000}"/>
    <cellStyle name="Note 5 6 4 2" xfId="45419" xr:uid="{00000000-0005-0000-0000-000066AE0000}"/>
    <cellStyle name="Note 5 6 4 2 2" xfId="45420" xr:uid="{00000000-0005-0000-0000-000067AE0000}"/>
    <cellStyle name="Note 5 6 4 3" xfId="45421" xr:uid="{00000000-0005-0000-0000-000068AE0000}"/>
    <cellStyle name="Note 5 6 5" xfId="45422" xr:uid="{00000000-0005-0000-0000-000069AE0000}"/>
    <cellStyle name="Note 5 6 5 2" xfId="45423" xr:uid="{00000000-0005-0000-0000-00006AAE0000}"/>
    <cellStyle name="Note 5 6 6" xfId="45424" xr:uid="{00000000-0005-0000-0000-00006BAE0000}"/>
    <cellStyle name="Note 5 6 6 2" xfId="45425" xr:uid="{00000000-0005-0000-0000-00006CAE0000}"/>
    <cellStyle name="Note 5 6 7" xfId="45426" xr:uid="{00000000-0005-0000-0000-00006DAE0000}"/>
    <cellStyle name="Note 5 7" xfId="45427" xr:uid="{00000000-0005-0000-0000-00006EAE0000}"/>
    <cellStyle name="Note 5 7 2" xfId="45428" xr:uid="{00000000-0005-0000-0000-00006FAE0000}"/>
    <cellStyle name="Note 5 7 2 2" xfId="45429" xr:uid="{00000000-0005-0000-0000-000070AE0000}"/>
    <cellStyle name="Note 5 7 2 2 2" xfId="45430" xr:uid="{00000000-0005-0000-0000-000071AE0000}"/>
    <cellStyle name="Note 5 7 2 3" xfId="45431" xr:uid="{00000000-0005-0000-0000-000072AE0000}"/>
    <cellStyle name="Note 5 7 3" xfId="45432" xr:uid="{00000000-0005-0000-0000-000073AE0000}"/>
    <cellStyle name="Note 5 7 3 2" xfId="45433" xr:uid="{00000000-0005-0000-0000-000074AE0000}"/>
    <cellStyle name="Note 5 7 4" xfId="45434" xr:uid="{00000000-0005-0000-0000-000075AE0000}"/>
    <cellStyle name="Note 5 8" xfId="45435" xr:uid="{00000000-0005-0000-0000-000076AE0000}"/>
    <cellStyle name="Note 5 8 2" xfId="45436" xr:uid="{00000000-0005-0000-0000-000077AE0000}"/>
    <cellStyle name="Note 5 8 2 2" xfId="45437" xr:uid="{00000000-0005-0000-0000-000078AE0000}"/>
    <cellStyle name="Note 5 8 3" xfId="45438" xr:uid="{00000000-0005-0000-0000-000079AE0000}"/>
    <cellStyle name="Note 5 9" xfId="45439" xr:uid="{00000000-0005-0000-0000-00007AAE0000}"/>
    <cellStyle name="Note 5 9 2" xfId="45440" xr:uid="{00000000-0005-0000-0000-00007BAE0000}"/>
    <cellStyle name="Note 5 9 2 2" xfId="45441" xr:uid="{00000000-0005-0000-0000-00007CAE0000}"/>
    <cellStyle name="Note 5 9 3" xfId="45442" xr:uid="{00000000-0005-0000-0000-00007DAE0000}"/>
    <cellStyle name="Note 6" xfId="45443" xr:uid="{00000000-0005-0000-0000-00007EAE0000}"/>
    <cellStyle name="Note 6 10" xfId="45444" xr:uid="{00000000-0005-0000-0000-00007FAE0000}"/>
    <cellStyle name="Note 6 2" xfId="45445" xr:uid="{00000000-0005-0000-0000-000080AE0000}"/>
    <cellStyle name="Note 6 2 2" xfId="45446" xr:uid="{00000000-0005-0000-0000-000081AE0000}"/>
    <cellStyle name="Note 6 2 2 2" xfId="45447" xr:uid="{00000000-0005-0000-0000-000082AE0000}"/>
    <cellStyle name="Note 6 2 2 2 2" xfId="45448" xr:uid="{00000000-0005-0000-0000-000083AE0000}"/>
    <cellStyle name="Note 6 2 2 2 2 2" xfId="45449" xr:uid="{00000000-0005-0000-0000-000084AE0000}"/>
    <cellStyle name="Note 6 2 2 2 3" xfId="45450" xr:uid="{00000000-0005-0000-0000-000085AE0000}"/>
    <cellStyle name="Note 6 2 2 3" xfId="45451" xr:uid="{00000000-0005-0000-0000-000086AE0000}"/>
    <cellStyle name="Note 6 2 2 3 2" xfId="45452" xr:uid="{00000000-0005-0000-0000-000087AE0000}"/>
    <cellStyle name="Note 6 2 2 3 2 2" xfId="45453" xr:uid="{00000000-0005-0000-0000-000088AE0000}"/>
    <cellStyle name="Note 6 2 2 3 3" xfId="45454" xr:uid="{00000000-0005-0000-0000-000089AE0000}"/>
    <cellStyle name="Note 6 2 2 4" xfId="45455" xr:uid="{00000000-0005-0000-0000-00008AAE0000}"/>
    <cellStyle name="Note 6 2 2 4 2" xfId="45456" xr:uid="{00000000-0005-0000-0000-00008BAE0000}"/>
    <cellStyle name="Note 6 2 2 4 2 2" xfId="45457" xr:uid="{00000000-0005-0000-0000-00008CAE0000}"/>
    <cellStyle name="Note 6 2 2 4 3" xfId="45458" xr:uid="{00000000-0005-0000-0000-00008DAE0000}"/>
    <cellStyle name="Note 6 2 2 5" xfId="45459" xr:uid="{00000000-0005-0000-0000-00008EAE0000}"/>
    <cellStyle name="Note 6 2 2 5 2" xfId="45460" xr:uid="{00000000-0005-0000-0000-00008FAE0000}"/>
    <cellStyle name="Note 6 2 2 6" xfId="45461" xr:uid="{00000000-0005-0000-0000-000090AE0000}"/>
    <cellStyle name="Note 6 2 2 6 2" xfId="45462" xr:uid="{00000000-0005-0000-0000-000091AE0000}"/>
    <cellStyle name="Note 6 2 2 7" xfId="45463" xr:uid="{00000000-0005-0000-0000-000092AE0000}"/>
    <cellStyle name="Note 6 2 3" xfId="45464" xr:uid="{00000000-0005-0000-0000-000093AE0000}"/>
    <cellStyle name="Note 6 2 3 2" xfId="45465" xr:uid="{00000000-0005-0000-0000-000094AE0000}"/>
    <cellStyle name="Note 6 2 3 2 2" xfId="45466" xr:uid="{00000000-0005-0000-0000-000095AE0000}"/>
    <cellStyle name="Note 6 2 3 2 2 2" xfId="45467" xr:uid="{00000000-0005-0000-0000-000096AE0000}"/>
    <cellStyle name="Note 6 2 3 2 3" xfId="45468" xr:uid="{00000000-0005-0000-0000-000097AE0000}"/>
    <cellStyle name="Note 6 2 3 3" xfId="45469" xr:uid="{00000000-0005-0000-0000-000098AE0000}"/>
    <cellStyle name="Note 6 2 3 3 2" xfId="45470" xr:uid="{00000000-0005-0000-0000-000099AE0000}"/>
    <cellStyle name="Note 6 2 3 4" xfId="45471" xr:uid="{00000000-0005-0000-0000-00009AAE0000}"/>
    <cellStyle name="Note 6 2 4" xfId="45472" xr:uid="{00000000-0005-0000-0000-00009BAE0000}"/>
    <cellStyle name="Note 6 2 4 2" xfId="45473" xr:uid="{00000000-0005-0000-0000-00009CAE0000}"/>
    <cellStyle name="Note 6 2 4 2 2" xfId="45474" xr:uid="{00000000-0005-0000-0000-00009DAE0000}"/>
    <cellStyle name="Note 6 2 4 3" xfId="45475" xr:uid="{00000000-0005-0000-0000-00009EAE0000}"/>
    <cellStyle name="Note 6 2 5" xfId="45476" xr:uid="{00000000-0005-0000-0000-00009FAE0000}"/>
    <cellStyle name="Note 6 2 5 2" xfId="45477" xr:uid="{00000000-0005-0000-0000-0000A0AE0000}"/>
    <cellStyle name="Note 6 2 5 2 2" xfId="45478" xr:uid="{00000000-0005-0000-0000-0000A1AE0000}"/>
    <cellStyle name="Note 6 2 5 3" xfId="45479" xr:uid="{00000000-0005-0000-0000-0000A2AE0000}"/>
    <cellStyle name="Note 6 2 6" xfId="45480" xr:uid="{00000000-0005-0000-0000-0000A3AE0000}"/>
    <cellStyle name="Note 6 2 6 2" xfId="45481" xr:uid="{00000000-0005-0000-0000-0000A4AE0000}"/>
    <cellStyle name="Note 6 2 6 2 2" xfId="45482" xr:uid="{00000000-0005-0000-0000-0000A5AE0000}"/>
    <cellStyle name="Note 6 2 6 3" xfId="45483" xr:uid="{00000000-0005-0000-0000-0000A6AE0000}"/>
    <cellStyle name="Note 6 2 7" xfId="45484" xr:uid="{00000000-0005-0000-0000-0000A7AE0000}"/>
    <cellStyle name="Note 6 2 7 2" xfId="45485" xr:uid="{00000000-0005-0000-0000-0000A8AE0000}"/>
    <cellStyle name="Note 6 2 8" xfId="45486" xr:uid="{00000000-0005-0000-0000-0000A9AE0000}"/>
    <cellStyle name="Note 6 2 8 2" xfId="45487" xr:uid="{00000000-0005-0000-0000-0000AAAE0000}"/>
    <cellStyle name="Note 6 2 9" xfId="45488" xr:uid="{00000000-0005-0000-0000-0000ABAE0000}"/>
    <cellStyle name="Note 6 3" xfId="45489" xr:uid="{00000000-0005-0000-0000-0000ACAE0000}"/>
    <cellStyle name="Note 6 3 2" xfId="45490" xr:uid="{00000000-0005-0000-0000-0000ADAE0000}"/>
    <cellStyle name="Note 6 3 2 2" xfId="45491" xr:uid="{00000000-0005-0000-0000-0000AEAE0000}"/>
    <cellStyle name="Note 6 3 2 2 2" xfId="45492" xr:uid="{00000000-0005-0000-0000-0000AFAE0000}"/>
    <cellStyle name="Note 6 3 2 3" xfId="45493" xr:uid="{00000000-0005-0000-0000-0000B0AE0000}"/>
    <cellStyle name="Note 6 3 3" xfId="45494" xr:uid="{00000000-0005-0000-0000-0000B1AE0000}"/>
    <cellStyle name="Note 6 3 3 2" xfId="45495" xr:uid="{00000000-0005-0000-0000-0000B2AE0000}"/>
    <cellStyle name="Note 6 3 3 2 2" xfId="45496" xr:uid="{00000000-0005-0000-0000-0000B3AE0000}"/>
    <cellStyle name="Note 6 3 3 3" xfId="45497" xr:uid="{00000000-0005-0000-0000-0000B4AE0000}"/>
    <cellStyle name="Note 6 3 4" xfId="45498" xr:uid="{00000000-0005-0000-0000-0000B5AE0000}"/>
    <cellStyle name="Note 6 3 4 2" xfId="45499" xr:uid="{00000000-0005-0000-0000-0000B6AE0000}"/>
    <cellStyle name="Note 6 3 4 2 2" xfId="45500" xr:uid="{00000000-0005-0000-0000-0000B7AE0000}"/>
    <cellStyle name="Note 6 3 4 3" xfId="45501" xr:uid="{00000000-0005-0000-0000-0000B8AE0000}"/>
    <cellStyle name="Note 6 3 5" xfId="45502" xr:uid="{00000000-0005-0000-0000-0000B9AE0000}"/>
    <cellStyle name="Note 6 3 5 2" xfId="45503" xr:uid="{00000000-0005-0000-0000-0000BAAE0000}"/>
    <cellStyle name="Note 6 3 6" xfId="45504" xr:uid="{00000000-0005-0000-0000-0000BBAE0000}"/>
    <cellStyle name="Note 6 3 6 2" xfId="45505" xr:uid="{00000000-0005-0000-0000-0000BCAE0000}"/>
    <cellStyle name="Note 6 3 7" xfId="45506" xr:uid="{00000000-0005-0000-0000-0000BDAE0000}"/>
    <cellStyle name="Note 6 4" xfId="45507" xr:uid="{00000000-0005-0000-0000-0000BEAE0000}"/>
    <cellStyle name="Note 6 4 2" xfId="45508" xr:uid="{00000000-0005-0000-0000-0000BFAE0000}"/>
    <cellStyle name="Note 6 4 2 2" xfId="45509" xr:uid="{00000000-0005-0000-0000-0000C0AE0000}"/>
    <cellStyle name="Note 6 4 2 2 2" xfId="45510" xr:uid="{00000000-0005-0000-0000-0000C1AE0000}"/>
    <cellStyle name="Note 6 4 2 3" xfId="45511" xr:uid="{00000000-0005-0000-0000-0000C2AE0000}"/>
    <cellStyle name="Note 6 4 3" xfId="45512" xr:uid="{00000000-0005-0000-0000-0000C3AE0000}"/>
    <cellStyle name="Note 6 4 3 2" xfId="45513" xr:uid="{00000000-0005-0000-0000-0000C4AE0000}"/>
    <cellStyle name="Note 6 4 4" xfId="45514" xr:uid="{00000000-0005-0000-0000-0000C5AE0000}"/>
    <cellStyle name="Note 6 5" xfId="45515" xr:uid="{00000000-0005-0000-0000-0000C6AE0000}"/>
    <cellStyle name="Note 6 5 2" xfId="45516" xr:uid="{00000000-0005-0000-0000-0000C7AE0000}"/>
    <cellStyle name="Note 6 5 2 2" xfId="45517" xr:uid="{00000000-0005-0000-0000-0000C8AE0000}"/>
    <cellStyle name="Note 6 5 3" xfId="45518" xr:uid="{00000000-0005-0000-0000-0000C9AE0000}"/>
    <cellStyle name="Note 6 6" xfId="45519" xr:uid="{00000000-0005-0000-0000-0000CAAE0000}"/>
    <cellStyle name="Note 6 6 2" xfId="45520" xr:uid="{00000000-0005-0000-0000-0000CBAE0000}"/>
    <cellStyle name="Note 6 6 2 2" xfId="45521" xr:uid="{00000000-0005-0000-0000-0000CCAE0000}"/>
    <cellStyle name="Note 6 6 3" xfId="45522" xr:uid="{00000000-0005-0000-0000-0000CDAE0000}"/>
    <cellStyle name="Note 6 7" xfId="45523" xr:uid="{00000000-0005-0000-0000-0000CEAE0000}"/>
    <cellStyle name="Note 6 7 2" xfId="45524" xr:uid="{00000000-0005-0000-0000-0000CFAE0000}"/>
    <cellStyle name="Note 6 7 2 2" xfId="45525" xr:uid="{00000000-0005-0000-0000-0000D0AE0000}"/>
    <cellStyle name="Note 6 7 3" xfId="45526" xr:uid="{00000000-0005-0000-0000-0000D1AE0000}"/>
    <cellStyle name="Note 6 8" xfId="45527" xr:uid="{00000000-0005-0000-0000-0000D2AE0000}"/>
    <cellStyle name="Note 6 8 2" xfId="45528" xr:uid="{00000000-0005-0000-0000-0000D3AE0000}"/>
    <cellStyle name="Note 6 9" xfId="45529" xr:uid="{00000000-0005-0000-0000-0000D4AE0000}"/>
    <cellStyle name="Note 6 9 2" xfId="45530" xr:uid="{00000000-0005-0000-0000-0000D5AE0000}"/>
    <cellStyle name="Note 7" xfId="45531" xr:uid="{00000000-0005-0000-0000-0000D6AE0000}"/>
    <cellStyle name="Note 7 10" xfId="45532" xr:uid="{00000000-0005-0000-0000-0000D7AE0000}"/>
    <cellStyle name="Note 7 2" xfId="45533" xr:uid="{00000000-0005-0000-0000-0000D8AE0000}"/>
    <cellStyle name="Note 7 2 2" xfId="45534" xr:uid="{00000000-0005-0000-0000-0000D9AE0000}"/>
    <cellStyle name="Note 7 2 2 2" xfId="45535" xr:uid="{00000000-0005-0000-0000-0000DAAE0000}"/>
    <cellStyle name="Note 7 2 2 2 2" xfId="45536" xr:uid="{00000000-0005-0000-0000-0000DBAE0000}"/>
    <cellStyle name="Note 7 2 2 2 2 2" xfId="45537" xr:uid="{00000000-0005-0000-0000-0000DCAE0000}"/>
    <cellStyle name="Note 7 2 2 2 3" xfId="45538" xr:uid="{00000000-0005-0000-0000-0000DDAE0000}"/>
    <cellStyle name="Note 7 2 2 3" xfId="45539" xr:uid="{00000000-0005-0000-0000-0000DEAE0000}"/>
    <cellStyle name="Note 7 2 2 3 2" xfId="45540" xr:uid="{00000000-0005-0000-0000-0000DFAE0000}"/>
    <cellStyle name="Note 7 2 2 3 2 2" xfId="45541" xr:uid="{00000000-0005-0000-0000-0000E0AE0000}"/>
    <cellStyle name="Note 7 2 2 3 3" xfId="45542" xr:uid="{00000000-0005-0000-0000-0000E1AE0000}"/>
    <cellStyle name="Note 7 2 2 4" xfId="45543" xr:uid="{00000000-0005-0000-0000-0000E2AE0000}"/>
    <cellStyle name="Note 7 2 2 4 2" xfId="45544" xr:uid="{00000000-0005-0000-0000-0000E3AE0000}"/>
    <cellStyle name="Note 7 2 2 4 2 2" xfId="45545" xr:uid="{00000000-0005-0000-0000-0000E4AE0000}"/>
    <cellStyle name="Note 7 2 2 4 3" xfId="45546" xr:uid="{00000000-0005-0000-0000-0000E5AE0000}"/>
    <cellStyle name="Note 7 2 2 5" xfId="45547" xr:uid="{00000000-0005-0000-0000-0000E6AE0000}"/>
    <cellStyle name="Note 7 2 2 5 2" xfId="45548" xr:uid="{00000000-0005-0000-0000-0000E7AE0000}"/>
    <cellStyle name="Note 7 2 2 6" xfId="45549" xr:uid="{00000000-0005-0000-0000-0000E8AE0000}"/>
    <cellStyle name="Note 7 2 2 6 2" xfId="45550" xr:uid="{00000000-0005-0000-0000-0000E9AE0000}"/>
    <cellStyle name="Note 7 2 2 7" xfId="45551" xr:uid="{00000000-0005-0000-0000-0000EAAE0000}"/>
    <cellStyle name="Note 7 2 3" xfId="45552" xr:uid="{00000000-0005-0000-0000-0000EBAE0000}"/>
    <cellStyle name="Note 7 2 3 2" xfId="45553" xr:uid="{00000000-0005-0000-0000-0000ECAE0000}"/>
    <cellStyle name="Note 7 2 3 2 2" xfId="45554" xr:uid="{00000000-0005-0000-0000-0000EDAE0000}"/>
    <cellStyle name="Note 7 2 3 2 2 2" xfId="45555" xr:uid="{00000000-0005-0000-0000-0000EEAE0000}"/>
    <cellStyle name="Note 7 2 3 2 3" xfId="45556" xr:uid="{00000000-0005-0000-0000-0000EFAE0000}"/>
    <cellStyle name="Note 7 2 3 3" xfId="45557" xr:uid="{00000000-0005-0000-0000-0000F0AE0000}"/>
    <cellStyle name="Note 7 2 3 3 2" xfId="45558" xr:uid="{00000000-0005-0000-0000-0000F1AE0000}"/>
    <cellStyle name="Note 7 2 3 4" xfId="45559" xr:uid="{00000000-0005-0000-0000-0000F2AE0000}"/>
    <cellStyle name="Note 7 2 4" xfId="45560" xr:uid="{00000000-0005-0000-0000-0000F3AE0000}"/>
    <cellStyle name="Note 7 2 4 2" xfId="45561" xr:uid="{00000000-0005-0000-0000-0000F4AE0000}"/>
    <cellStyle name="Note 7 2 4 2 2" xfId="45562" xr:uid="{00000000-0005-0000-0000-0000F5AE0000}"/>
    <cellStyle name="Note 7 2 4 3" xfId="45563" xr:uid="{00000000-0005-0000-0000-0000F6AE0000}"/>
    <cellStyle name="Note 7 2 5" xfId="45564" xr:uid="{00000000-0005-0000-0000-0000F7AE0000}"/>
    <cellStyle name="Note 7 2 5 2" xfId="45565" xr:uid="{00000000-0005-0000-0000-0000F8AE0000}"/>
    <cellStyle name="Note 7 2 5 2 2" xfId="45566" xr:uid="{00000000-0005-0000-0000-0000F9AE0000}"/>
    <cellStyle name="Note 7 2 5 3" xfId="45567" xr:uid="{00000000-0005-0000-0000-0000FAAE0000}"/>
    <cellStyle name="Note 7 2 6" xfId="45568" xr:uid="{00000000-0005-0000-0000-0000FBAE0000}"/>
    <cellStyle name="Note 7 2 6 2" xfId="45569" xr:uid="{00000000-0005-0000-0000-0000FCAE0000}"/>
    <cellStyle name="Note 7 2 6 2 2" xfId="45570" xr:uid="{00000000-0005-0000-0000-0000FDAE0000}"/>
    <cellStyle name="Note 7 2 6 3" xfId="45571" xr:uid="{00000000-0005-0000-0000-0000FEAE0000}"/>
    <cellStyle name="Note 7 2 7" xfId="45572" xr:uid="{00000000-0005-0000-0000-0000FFAE0000}"/>
    <cellStyle name="Note 7 2 7 2" xfId="45573" xr:uid="{00000000-0005-0000-0000-000000AF0000}"/>
    <cellStyle name="Note 7 2 8" xfId="45574" xr:uid="{00000000-0005-0000-0000-000001AF0000}"/>
    <cellStyle name="Note 7 2 8 2" xfId="45575" xr:uid="{00000000-0005-0000-0000-000002AF0000}"/>
    <cellStyle name="Note 7 2 9" xfId="45576" xr:uid="{00000000-0005-0000-0000-000003AF0000}"/>
    <cellStyle name="Note 7 3" xfId="45577" xr:uid="{00000000-0005-0000-0000-000004AF0000}"/>
    <cellStyle name="Note 7 3 2" xfId="45578" xr:uid="{00000000-0005-0000-0000-000005AF0000}"/>
    <cellStyle name="Note 7 3 2 2" xfId="45579" xr:uid="{00000000-0005-0000-0000-000006AF0000}"/>
    <cellStyle name="Note 7 3 2 2 2" xfId="45580" xr:uid="{00000000-0005-0000-0000-000007AF0000}"/>
    <cellStyle name="Note 7 3 2 3" xfId="45581" xr:uid="{00000000-0005-0000-0000-000008AF0000}"/>
    <cellStyle name="Note 7 3 3" xfId="45582" xr:uid="{00000000-0005-0000-0000-000009AF0000}"/>
    <cellStyle name="Note 7 3 3 2" xfId="45583" xr:uid="{00000000-0005-0000-0000-00000AAF0000}"/>
    <cellStyle name="Note 7 3 3 2 2" xfId="45584" xr:uid="{00000000-0005-0000-0000-00000BAF0000}"/>
    <cellStyle name="Note 7 3 3 3" xfId="45585" xr:uid="{00000000-0005-0000-0000-00000CAF0000}"/>
    <cellStyle name="Note 7 3 4" xfId="45586" xr:uid="{00000000-0005-0000-0000-00000DAF0000}"/>
    <cellStyle name="Note 7 3 4 2" xfId="45587" xr:uid="{00000000-0005-0000-0000-00000EAF0000}"/>
    <cellStyle name="Note 7 3 4 2 2" xfId="45588" xr:uid="{00000000-0005-0000-0000-00000FAF0000}"/>
    <cellStyle name="Note 7 3 4 3" xfId="45589" xr:uid="{00000000-0005-0000-0000-000010AF0000}"/>
    <cellStyle name="Note 7 3 5" xfId="45590" xr:uid="{00000000-0005-0000-0000-000011AF0000}"/>
    <cellStyle name="Note 7 3 5 2" xfId="45591" xr:uid="{00000000-0005-0000-0000-000012AF0000}"/>
    <cellStyle name="Note 7 3 6" xfId="45592" xr:uid="{00000000-0005-0000-0000-000013AF0000}"/>
    <cellStyle name="Note 7 3 6 2" xfId="45593" xr:uid="{00000000-0005-0000-0000-000014AF0000}"/>
    <cellStyle name="Note 7 3 7" xfId="45594" xr:uid="{00000000-0005-0000-0000-000015AF0000}"/>
    <cellStyle name="Note 7 4" xfId="45595" xr:uid="{00000000-0005-0000-0000-000016AF0000}"/>
    <cellStyle name="Note 7 4 2" xfId="45596" xr:uid="{00000000-0005-0000-0000-000017AF0000}"/>
    <cellStyle name="Note 7 4 2 2" xfId="45597" xr:uid="{00000000-0005-0000-0000-000018AF0000}"/>
    <cellStyle name="Note 7 4 2 2 2" xfId="45598" xr:uid="{00000000-0005-0000-0000-000019AF0000}"/>
    <cellStyle name="Note 7 4 2 3" xfId="45599" xr:uid="{00000000-0005-0000-0000-00001AAF0000}"/>
    <cellStyle name="Note 7 4 3" xfId="45600" xr:uid="{00000000-0005-0000-0000-00001BAF0000}"/>
    <cellStyle name="Note 7 4 3 2" xfId="45601" xr:uid="{00000000-0005-0000-0000-00001CAF0000}"/>
    <cellStyle name="Note 7 4 4" xfId="45602" xr:uid="{00000000-0005-0000-0000-00001DAF0000}"/>
    <cellStyle name="Note 7 5" xfId="45603" xr:uid="{00000000-0005-0000-0000-00001EAF0000}"/>
    <cellStyle name="Note 7 5 2" xfId="45604" xr:uid="{00000000-0005-0000-0000-00001FAF0000}"/>
    <cellStyle name="Note 7 5 2 2" xfId="45605" xr:uid="{00000000-0005-0000-0000-000020AF0000}"/>
    <cellStyle name="Note 7 5 3" xfId="45606" xr:uid="{00000000-0005-0000-0000-000021AF0000}"/>
    <cellStyle name="Note 7 6" xfId="45607" xr:uid="{00000000-0005-0000-0000-000022AF0000}"/>
    <cellStyle name="Note 7 6 2" xfId="45608" xr:uid="{00000000-0005-0000-0000-000023AF0000}"/>
    <cellStyle name="Note 7 6 2 2" xfId="45609" xr:uid="{00000000-0005-0000-0000-000024AF0000}"/>
    <cellStyle name="Note 7 6 3" xfId="45610" xr:uid="{00000000-0005-0000-0000-000025AF0000}"/>
    <cellStyle name="Note 7 7" xfId="45611" xr:uid="{00000000-0005-0000-0000-000026AF0000}"/>
    <cellStyle name="Note 7 7 2" xfId="45612" xr:uid="{00000000-0005-0000-0000-000027AF0000}"/>
    <cellStyle name="Note 7 7 2 2" xfId="45613" xr:uid="{00000000-0005-0000-0000-000028AF0000}"/>
    <cellStyle name="Note 7 7 3" xfId="45614" xr:uid="{00000000-0005-0000-0000-000029AF0000}"/>
    <cellStyle name="Note 7 8" xfId="45615" xr:uid="{00000000-0005-0000-0000-00002AAF0000}"/>
    <cellStyle name="Note 7 8 2" xfId="45616" xr:uid="{00000000-0005-0000-0000-00002BAF0000}"/>
    <cellStyle name="Note 7 9" xfId="45617" xr:uid="{00000000-0005-0000-0000-00002CAF0000}"/>
    <cellStyle name="Note 7 9 2" xfId="45618" xr:uid="{00000000-0005-0000-0000-00002DAF0000}"/>
    <cellStyle name="Note 8" xfId="45619" xr:uid="{00000000-0005-0000-0000-00002EAF0000}"/>
    <cellStyle name="Note 8 10" xfId="45620" xr:uid="{00000000-0005-0000-0000-00002FAF0000}"/>
    <cellStyle name="Note 8 2" xfId="45621" xr:uid="{00000000-0005-0000-0000-000030AF0000}"/>
    <cellStyle name="Note 8 2 2" xfId="45622" xr:uid="{00000000-0005-0000-0000-000031AF0000}"/>
    <cellStyle name="Note 8 2 2 2" xfId="45623" xr:uid="{00000000-0005-0000-0000-000032AF0000}"/>
    <cellStyle name="Note 8 2 2 2 2" xfId="45624" xr:uid="{00000000-0005-0000-0000-000033AF0000}"/>
    <cellStyle name="Note 8 2 2 2 2 2" xfId="45625" xr:uid="{00000000-0005-0000-0000-000034AF0000}"/>
    <cellStyle name="Note 8 2 2 2 3" xfId="45626" xr:uid="{00000000-0005-0000-0000-000035AF0000}"/>
    <cellStyle name="Note 8 2 2 3" xfId="45627" xr:uid="{00000000-0005-0000-0000-000036AF0000}"/>
    <cellStyle name="Note 8 2 2 3 2" xfId="45628" xr:uid="{00000000-0005-0000-0000-000037AF0000}"/>
    <cellStyle name="Note 8 2 2 3 2 2" xfId="45629" xr:uid="{00000000-0005-0000-0000-000038AF0000}"/>
    <cellStyle name="Note 8 2 2 3 3" xfId="45630" xr:uid="{00000000-0005-0000-0000-000039AF0000}"/>
    <cellStyle name="Note 8 2 2 4" xfId="45631" xr:uid="{00000000-0005-0000-0000-00003AAF0000}"/>
    <cellStyle name="Note 8 2 2 4 2" xfId="45632" xr:uid="{00000000-0005-0000-0000-00003BAF0000}"/>
    <cellStyle name="Note 8 2 2 4 2 2" xfId="45633" xr:uid="{00000000-0005-0000-0000-00003CAF0000}"/>
    <cellStyle name="Note 8 2 2 4 3" xfId="45634" xr:uid="{00000000-0005-0000-0000-00003DAF0000}"/>
    <cellStyle name="Note 8 2 2 5" xfId="45635" xr:uid="{00000000-0005-0000-0000-00003EAF0000}"/>
    <cellStyle name="Note 8 2 2 5 2" xfId="45636" xr:uid="{00000000-0005-0000-0000-00003FAF0000}"/>
    <cellStyle name="Note 8 2 2 6" xfId="45637" xr:uid="{00000000-0005-0000-0000-000040AF0000}"/>
    <cellStyle name="Note 8 2 2 6 2" xfId="45638" xr:uid="{00000000-0005-0000-0000-000041AF0000}"/>
    <cellStyle name="Note 8 2 2 7" xfId="45639" xr:uid="{00000000-0005-0000-0000-000042AF0000}"/>
    <cellStyle name="Note 8 2 3" xfId="45640" xr:uid="{00000000-0005-0000-0000-000043AF0000}"/>
    <cellStyle name="Note 8 2 3 2" xfId="45641" xr:uid="{00000000-0005-0000-0000-000044AF0000}"/>
    <cellStyle name="Note 8 2 3 2 2" xfId="45642" xr:uid="{00000000-0005-0000-0000-000045AF0000}"/>
    <cellStyle name="Note 8 2 3 2 2 2" xfId="45643" xr:uid="{00000000-0005-0000-0000-000046AF0000}"/>
    <cellStyle name="Note 8 2 3 2 3" xfId="45644" xr:uid="{00000000-0005-0000-0000-000047AF0000}"/>
    <cellStyle name="Note 8 2 3 3" xfId="45645" xr:uid="{00000000-0005-0000-0000-000048AF0000}"/>
    <cellStyle name="Note 8 2 3 3 2" xfId="45646" xr:uid="{00000000-0005-0000-0000-000049AF0000}"/>
    <cellStyle name="Note 8 2 3 4" xfId="45647" xr:uid="{00000000-0005-0000-0000-00004AAF0000}"/>
    <cellStyle name="Note 8 2 4" xfId="45648" xr:uid="{00000000-0005-0000-0000-00004BAF0000}"/>
    <cellStyle name="Note 8 2 4 2" xfId="45649" xr:uid="{00000000-0005-0000-0000-00004CAF0000}"/>
    <cellStyle name="Note 8 2 4 2 2" xfId="45650" xr:uid="{00000000-0005-0000-0000-00004DAF0000}"/>
    <cellStyle name="Note 8 2 4 3" xfId="45651" xr:uid="{00000000-0005-0000-0000-00004EAF0000}"/>
    <cellStyle name="Note 8 2 5" xfId="45652" xr:uid="{00000000-0005-0000-0000-00004FAF0000}"/>
    <cellStyle name="Note 8 2 5 2" xfId="45653" xr:uid="{00000000-0005-0000-0000-000050AF0000}"/>
    <cellStyle name="Note 8 2 5 2 2" xfId="45654" xr:uid="{00000000-0005-0000-0000-000051AF0000}"/>
    <cellStyle name="Note 8 2 5 3" xfId="45655" xr:uid="{00000000-0005-0000-0000-000052AF0000}"/>
    <cellStyle name="Note 8 2 6" xfId="45656" xr:uid="{00000000-0005-0000-0000-000053AF0000}"/>
    <cellStyle name="Note 8 2 6 2" xfId="45657" xr:uid="{00000000-0005-0000-0000-000054AF0000}"/>
    <cellStyle name="Note 8 2 6 2 2" xfId="45658" xr:uid="{00000000-0005-0000-0000-000055AF0000}"/>
    <cellStyle name="Note 8 2 6 3" xfId="45659" xr:uid="{00000000-0005-0000-0000-000056AF0000}"/>
    <cellStyle name="Note 8 2 7" xfId="45660" xr:uid="{00000000-0005-0000-0000-000057AF0000}"/>
    <cellStyle name="Note 8 2 7 2" xfId="45661" xr:uid="{00000000-0005-0000-0000-000058AF0000}"/>
    <cellStyle name="Note 8 2 8" xfId="45662" xr:uid="{00000000-0005-0000-0000-000059AF0000}"/>
    <cellStyle name="Note 8 2 8 2" xfId="45663" xr:uid="{00000000-0005-0000-0000-00005AAF0000}"/>
    <cellStyle name="Note 8 2 9" xfId="45664" xr:uid="{00000000-0005-0000-0000-00005BAF0000}"/>
    <cellStyle name="Note 8 3" xfId="45665" xr:uid="{00000000-0005-0000-0000-00005CAF0000}"/>
    <cellStyle name="Note 8 3 2" xfId="45666" xr:uid="{00000000-0005-0000-0000-00005DAF0000}"/>
    <cellStyle name="Note 8 3 2 2" xfId="45667" xr:uid="{00000000-0005-0000-0000-00005EAF0000}"/>
    <cellStyle name="Note 8 3 2 2 2" xfId="45668" xr:uid="{00000000-0005-0000-0000-00005FAF0000}"/>
    <cellStyle name="Note 8 3 2 3" xfId="45669" xr:uid="{00000000-0005-0000-0000-000060AF0000}"/>
    <cellStyle name="Note 8 3 3" xfId="45670" xr:uid="{00000000-0005-0000-0000-000061AF0000}"/>
    <cellStyle name="Note 8 3 3 2" xfId="45671" xr:uid="{00000000-0005-0000-0000-000062AF0000}"/>
    <cellStyle name="Note 8 3 3 2 2" xfId="45672" xr:uid="{00000000-0005-0000-0000-000063AF0000}"/>
    <cellStyle name="Note 8 3 3 3" xfId="45673" xr:uid="{00000000-0005-0000-0000-000064AF0000}"/>
    <cellStyle name="Note 8 3 4" xfId="45674" xr:uid="{00000000-0005-0000-0000-000065AF0000}"/>
    <cellStyle name="Note 8 3 4 2" xfId="45675" xr:uid="{00000000-0005-0000-0000-000066AF0000}"/>
    <cellStyle name="Note 8 3 4 2 2" xfId="45676" xr:uid="{00000000-0005-0000-0000-000067AF0000}"/>
    <cellStyle name="Note 8 3 4 3" xfId="45677" xr:uid="{00000000-0005-0000-0000-000068AF0000}"/>
    <cellStyle name="Note 8 3 5" xfId="45678" xr:uid="{00000000-0005-0000-0000-000069AF0000}"/>
    <cellStyle name="Note 8 3 5 2" xfId="45679" xr:uid="{00000000-0005-0000-0000-00006AAF0000}"/>
    <cellStyle name="Note 8 3 6" xfId="45680" xr:uid="{00000000-0005-0000-0000-00006BAF0000}"/>
    <cellStyle name="Note 8 3 6 2" xfId="45681" xr:uid="{00000000-0005-0000-0000-00006CAF0000}"/>
    <cellStyle name="Note 8 3 7" xfId="45682" xr:uid="{00000000-0005-0000-0000-00006DAF0000}"/>
    <cellStyle name="Note 8 4" xfId="45683" xr:uid="{00000000-0005-0000-0000-00006EAF0000}"/>
    <cellStyle name="Note 8 4 2" xfId="45684" xr:uid="{00000000-0005-0000-0000-00006FAF0000}"/>
    <cellStyle name="Note 8 4 2 2" xfId="45685" xr:uid="{00000000-0005-0000-0000-000070AF0000}"/>
    <cellStyle name="Note 8 4 2 2 2" xfId="45686" xr:uid="{00000000-0005-0000-0000-000071AF0000}"/>
    <cellStyle name="Note 8 4 2 3" xfId="45687" xr:uid="{00000000-0005-0000-0000-000072AF0000}"/>
    <cellStyle name="Note 8 4 3" xfId="45688" xr:uid="{00000000-0005-0000-0000-000073AF0000}"/>
    <cellStyle name="Note 8 4 3 2" xfId="45689" xr:uid="{00000000-0005-0000-0000-000074AF0000}"/>
    <cellStyle name="Note 8 4 4" xfId="45690" xr:uid="{00000000-0005-0000-0000-000075AF0000}"/>
    <cellStyle name="Note 8 5" xfId="45691" xr:uid="{00000000-0005-0000-0000-000076AF0000}"/>
    <cellStyle name="Note 8 5 2" xfId="45692" xr:uid="{00000000-0005-0000-0000-000077AF0000}"/>
    <cellStyle name="Note 8 5 2 2" xfId="45693" xr:uid="{00000000-0005-0000-0000-000078AF0000}"/>
    <cellStyle name="Note 8 5 3" xfId="45694" xr:uid="{00000000-0005-0000-0000-000079AF0000}"/>
    <cellStyle name="Note 8 6" xfId="45695" xr:uid="{00000000-0005-0000-0000-00007AAF0000}"/>
    <cellStyle name="Note 8 6 2" xfId="45696" xr:uid="{00000000-0005-0000-0000-00007BAF0000}"/>
    <cellStyle name="Note 8 6 2 2" xfId="45697" xr:uid="{00000000-0005-0000-0000-00007CAF0000}"/>
    <cellStyle name="Note 8 6 3" xfId="45698" xr:uid="{00000000-0005-0000-0000-00007DAF0000}"/>
    <cellStyle name="Note 8 7" xfId="45699" xr:uid="{00000000-0005-0000-0000-00007EAF0000}"/>
    <cellStyle name="Note 8 7 2" xfId="45700" xr:uid="{00000000-0005-0000-0000-00007FAF0000}"/>
    <cellStyle name="Note 8 7 2 2" xfId="45701" xr:uid="{00000000-0005-0000-0000-000080AF0000}"/>
    <cellStyle name="Note 8 7 3" xfId="45702" xr:uid="{00000000-0005-0000-0000-000081AF0000}"/>
    <cellStyle name="Note 8 8" xfId="45703" xr:uid="{00000000-0005-0000-0000-000082AF0000}"/>
    <cellStyle name="Note 8 8 2" xfId="45704" xr:uid="{00000000-0005-0000-0000-000083AF0000}"/>
    <cellStyle name="Note 8 9" xfId="45705" xr:uid="{00000000-0005-0000-0000-000084AF0000}"/>
    <cellStyle name="Note 8 9 2" xfId="45706" xr:uid="{00000000-0005-0000-0000-000085AF0000}"/>
    <cellStyle name="Note 9" xfId="45707" xr:uid="{00000000-0005-0000-0000-000086AF0000}"/>
    <cellStyle name="Note 9 2" xfId="45708" xr:uid="{00000000-0005-0000-0000-000087AF0000}"/>
    <cellStyle name="Note 9 2 2" xfId="45709" xr:uid="{00000000-0005-0000-0000-000088AF0000}"/>
    <cellStyle name="Note 9 2 2 2" xfId="45710" xr:uid="{00000000-0005-0000-0000-000089AF0000}"/>
    <cellStyle name="Note 9 2 2 2 2" xfId="45711" xr:uid="{00000000-0005-0000-0000-00008AAF0000}"/>
    <cellStyle name="Note 9 2 2 3" xfId="45712" xr:uid="{00000000-0005-0000-0000-00008BAF0000}"/>
    <cellStyle name="Note 9 2 3" xfId="45713" xr:uid="{00000000-0005-0000-0000-00008CAF0000}"/>
    <cellStyle name="Note 9 2 3 2" xfId="45714" xr:uid="{00000000-0005-0000-0000-00008DAF0000}"/>
    <cellStyle name="Note 9 2 4" xfId="45715" xr:uid="{00000000-0005-0000-0000-00008EAF0000}"/>
    <cellStyle name="Note 9 3" xfId="45716" xr:uid="{00000000-0005-0000-0000-00008FAF0000}"/>
    <cellStyle name="Note 9 3 2" xfId="45717" xr:uid="{00000000-0005-0000-0000-000090AF0000}"/>
    <cellStyle name="Note 9 3 2 2" xfId="45718" xr:uid="{00000000-0005-0000-0000-000091AF0000}"/>
    <cellStyle name="Note 9 3 3" xfId="45719" xr:uid="{00000000-0005-0000-0000-000092AF0000}"/>
    <cellStyle name="Note 9 4" xfId="45720" xr:uid="{00000000-0005-0000-0000-000093AF0000}"/>
    <cellStyle name="Note 9 4 2" xfId="45721" xr:uid="{00000000-0005-0000-0000-000094AF0000}"/>
    <cellStyle name="Note 9 4 2 2" xfId="45722" xr:uid="{00000000-0005-0000-0000-000095AF0000}"/>
    <cellStyle name="Note 9 4 3" xfId="45723" xr:uid="{00000000-0005-0000-0000-000096AF0000}"/>
    <cellStyle name="Note 9 5" xfId="45724" xr:uid="{00000000-0005-0000-0000-000097AF0000}"/>
    <cellStyle name="Note 9 5 2" xfId="45725" xr:uid="{00000000-0005-0000-0000-000098AF0000}"/>
    <cellStyle name="Note 9 5 2 2" xfId="45726" xr:uid="{00000000-0005-0000-0000-000099AF0000}"/>
    <cellStyle name="Note 9 5 3" xfId="45727" xr:uid="{00000000-0005-0000-0000-00009AAF0000}"/>
    <cellStyle name="Note 9 6" xfId="45728" xr:uid="{00000000-0005-0000-0000-00009BAF0000}"/>
    <cellStyle name="Note 9 6 2" xfId="45729" xr:uid="{00000000-0005-0000-0000-00009CAF0000}"/>
    <cellStyle name="Note 9 7" xfId="45730" xr:uid="{00000000-0005-0000-0000-00009DAF0000}"/>
    <cellStyle name="Note 9 7 2" xfId="45731" xr:uid="{00000000-0005-0000-0000-00009EAF0000}"/>
    <cellStyle name="Note 9 8" xfId="45732" xr:uid="{00000000-0005-0000-0000-00009FAF0000}"/>
    <cellStyle name="Notes" xfId="1830" xr:uid="{00000000-0005-0000-0000-0000A0AF0000}"/>
    <cellStyle name="Notes bold" xfId="1831" xr:uid="{00000000-0005-0000-0000-0000A1AF0000}"/>
    <cellStyle name="Notes bold 2" xfId="1832" xr:uid="{00000000-0005-0000-0000-0000A2AF0000}"/>
    <cellStyle name="Notes_ABI AccDil 4-4-05 v2" xfId="1833" xr:uid="{00000000-0005-0000-0000-0000A3AF0000}"/>
    <cellStyle name="NPPESalesPct" xfId="1834" xr:uid="{00000000-0005-0000-0000-0000A4AF0000}"/>
    <cellStyle name="Num0Un" xfId="1835" xr:uid="{00000000-0005-0000-0000-0000A5AF0000}"/>
    <cellStyle name="Num0Un 2" xfId="1836" xr:uid="{00000000-0005-0000-0000-0000A6AF0000}"/>
    <cellStyle name="Num1" xfId="1837" xr:uid="{00000000-0005-0000-0000-0000A7AF0000}"/>
    <cellStyle name="Num1 2" xfId="1838" xr:uid="{00000000-0005-0000-0000-0000A8AF0000}"/>
    <cellStyle name="Num1Blue" xfId="1839" xr:uid="{00000000-0005-0000-0000-0000A9AF0000}"/>
    <cellStyle name="Num1Blue 2" xfId="1840" xr:uid="{00000000-0005-0000-0000-0000AAAF0000}"/>
    <cellStyle name="Num2" xfId="1841" xr:uid="{00000000-0005-0000-0000-0000ABAF0000}"/>
    <cellStyle name="Num2 2" xfId="1842" xr:uid="{00000000-0005-0000-0000-0000ACAF0000}"/>
    <cellStyle name="Num2Un" xfId="1843" xr:uid="{00000000-0005-0000-0000-0000ADAF0000}"/>
    <cellStyle name="Num2Un 2" xfId="1844" xr:uid="{00000000-0005-0000-0000-0000AEAF0000}"/>
    <cellStyle name="Number" xfId="1845" xr:uid="{00000000-0005-0000-0000-0000AFAF0000}"/>
    <cellStyle name="Numbers" xfId="1846" xr:uid="{00000000-0005-0000-0000-0000B0AF0000}"/>
    <cellStyle name="Numbers - Bold" xfId="1847" xr:uid="{00000000-0005-0000-0000-0000B1AF0000}"/>
    <cellStyle name="Numbers - Bold - Italic" xfId="1848" xr:uid="{00000000-0005-0000-0000-0000B2AF0000}"/>
    <cellStyle name="Numbers - Bold 2" xfId="1849" xr:uid="{00000000-0005-0000-0000-0000B3AF0000}"/>
    <cellStyle name="Numbers - Bold 3" xfId="1850" xr:uid="{00000000-0005-0000-0000-0000B4AF0000}"/>
    <cellStyle name="Numbers - Bold 4" xfId="1851" xr:uid="{00000000-0005-0000-0000-0000B5AF0000}"/>
    <cellStyle name="Numbers - Bold_1 Pager221" xfId="1852" xr:uid="{00000000-0005-0000-0000-0000B6AF0000}"/>
    <cellStyle name="Numbers - Large" xfId="1853" xr:uid="{00000000-0005-0000-0000-0000B7AF0000}"/>
    <cellStyle name="Numbers 2" xfId="1854" xr:uid="{00000000-0005-0000-0000-0000B8AF0000}"/>
    <cellStyle name="Numbers 3" xfId="1855" xr:uid="{00000000-0005-0000-0000-0000B9AF0000}"/>
    <cellStyle name="Numbers 4" xfId="1856" xr:uid="{00000000-0005-0000-0000-0000BAAF0000}"/>
    <cellStyle name="Numbers_1 Pager221" xfId="1857" xr:uid="{00000000-0005-0000-0000-0000BBAF0000}"/>
    <cellStyle name="NumHeader" xfId="1858" xr:uid="{00000000-0005-0000-0000-0000BCAF0000}"/>
    <cellStyle name="NumHeader 2" xfId="1859" xr:uid="{00000000-0005-0000-0000-0000BDAF0000}"/>
    <cellStyle name="NWI%S" xfId="1860" xr:uid="{00000000-0005-0000-0000-0000BEAF0000}"/>
    <cellStyle name="oftware" xfId="1861" xr:uid="{00000000-0005-0000-0000-0000BFAF0000}"/>
    <cellStyle name="onedec" xfId="1862" xr:uid="{00000000-0005-0000-0000-0000C0AF0000}"/>
    <cellStyle name="onedec 2" xfId="1863" xr:uid="{00000000-0005-0000-0000-0000C1AF0000}"/>
    <cellStyle name="OSW_ColumnLabels" xfId="1864" xr:uid="{00000000-0005-0000-0000-0000C2AF0000}"/>
    <cellStyle name="Outline" xfId="1865" xr:uid="{00000000-0005-0000-0000-0000C3AF0000}"/>
    <cellStyle name="Output" xfId="10" builtinId="21" customBuiltin="1"/>
    <cellStyle name="Output 2" xfId="1866" xr:uid="{00000000-0005-0000-0000-0000C5AF0000}"/>
    <cellStyle name="Output 2 2" xfId="1867" xr:uid="{00000000-0005-0000-0000-0000C6AF0000}"/>
    <cellStyle name="Output 3" xfId="1868" xr:uid="{00000000-0005-0000-0000-0000C7AF0000}"/>
    <cellStyle name="Output 4" xfId="1869" xr:uid="{00000000-0005-0000-0000-0000C8AF0000}"/>
    <cellStyle name="OUTPUT AMOUNTS" xfId="1870" xr:uid="{00000000-0005-0000-0000-0000C9AF0000}"/>
    <cellStyle name="Output Column Headings" xfId="1871" xr:uid="{00000000-0005-0000-0000-0000CAAF0000}"/>
    <cellStyle name="Output Labels" xfId="1872" xr:uid="{00000000-0005-0000-0000-0000CBAF0000}"/>
    <cellStyle name="Output Labels 2" xfId="1873" xr:uid="{00000000-0005-0000-0000-0000CCAF0000}"/>
    <cellStyle name="Output Line Items" xfId="1874" xr:uid="{00000000-0005-0000-0000-0000CDAF0000}"/>
    <cellStyle name="Output Report Heading" xfId="1875" xr:uid="{00000000-0005-0000-0000-0000CEAF0000}"/>
    <cellStyle name="Output Report Title" xfId="1876" xr:uid="{00000000-0005-0000-0000-0000CFAF0000}"/>
    <cellStyle name="OutputPct" xfId="1877" xr:uid="{00000000-0005-0000-0000-0000D0AF0000}"/>
    <cellStyle name="OutputPct 2" xfId="1878" xr:uid="{00000000-0005-0000-0000-0000D1AF0000}"/>
    <cellStyle name="p" xfId="1879" xr:uid="{00000000-0005-0000-0000-0000D2AF0000}"/>
    <cellStyle name="p 2" xfId="1880" xr:uid="{00000000-0005-0000-0000-0000D3AF0000}"/>
    <cellStyle name="P&amp;L Numbers" xfId="1881" xr:uid="{00000000-0005-0000-0000-0000D4AF0000}"/>
    <cellStyle name="P&amp;L Numbers 2" xfId="45733" xr:uid="{00000000-0005-0000-0000-0000D5AF0000}"/>
    <cellStyle name="p_AmB LT Calculator_20130615_It7" xfId="1882" xr:uid="{00000000-0005-0000-0000-0000D6AF0000}"/>
    <cellStyle name="p_AmB LT Calculator_working file 20130620 DESKTOP_a TEMP" xfId="1883" xr:uid="{00000000-0005-0000-0000-0000D7AF0000}"/>
    <cellStyle name="Page Heading" xfId="1884" xr:uid="{00000000-0005-0000-0000-0000D8AF0000}"/>
    <cellStyle name="Page Heading Large" xfId="1885" xr:uid="{00000000-0005-0000-0000-0000D9AF0000}"/>
    <cellStyle name="Page Heading Small" xfId="1886" xr:uid="{00000000-0005-0000-0000-0000DAAF0000}"/>
    <cellStyle name="Page Number" xfId="1887" xr:uid="{00000000-0005-0000-0000-0000DBAF0000}"/>
    <cellStyle name="PageSubtitle" xfId="1888" xr:uid="{00000000-0005-0000-0000-0000DCAF0000}"/>
    <cellStyle name="PageTitle" xfId="1889" xr:uid="{00000000-0005-0000-0000-0000DDAF0000}"/>
    <cellStyle name="Palatino" xfId="1890" xr:uid="{00000000-0005-0000-0000-0000DEAF0000}"/>
    <cellStyle name="Palatino 2" xfId="45734" xr:uid="{00000000-0005-0000-0000-0000DFAF0000}"/>
    <cellStyle name="PB Table Heading" xfId="1891" xr:uid="{00000000-0005-0000-0000-0000E0AF0000}"/>
    <cellStyle name="PB Table Highlight1" xfId="1892" xr:uid="{00000000-0005-0000-0000-0000E1AF0000}"/>
    <cellStyle name="PB Table Highlight2" xfId="1893" xr:uid="{00000000-0005-0000-0000-0000E2AF0000}"/>
    <cellStyle name="PB Table Highlight2 2" xfId="45735" xr:uid="{00000000-0005-0000-0000-0000E3AF0000}"/>
    <cellStyle name="PB Table Highlight3" xfId="1894" xr:uid="{00000000-0005-0000-0000-0000E4AF0000}"/>
    <cellStyle name="PB Table Highlight3 2" xfId="45736" xr:uid="{00000000-0005-0000-0000-0000E5AF0000}"/>
    <cellStyle name="PB Table Standard Row" xfId="1895" xr:uid="{00000000-0005-0000-0000-0000E6AF0000}"/>
    <cellStyle name="PB Table Subtotal Row" xfId="1896" xr:uid="{00000000-0005-0000-0000-0000E7AF0000}"/>
    <cellStyle name="PB Table Subtotal Row 2" xfId="45737" xr:uid="{00000000-0005-0000-0000-0000E8AF0000}"/>
    <cellStyle name="PB Table Total Row" xfId="1897" xr:uid="{00000000-0005-0000-0000-0000E9AF0000}"/>
    <cellStyle name="pe" xfId="1898" xr:uid="{00000000-0005-0000-0000-0000EAAF0000}"/>
    <cellStyle name="PEG" xfId="1899" xr:uid="{00000000-0005-0000-0000-0000EBAF0000}"/>
    <cellStyle name="PEG 2" xfId="45738" xr:uid="{00000000-0005-0000-0000-0000ECAF0000}"/>
    <cellStyle name="Perc1" xfId="1900" xr:uid="{00000000-0005-0000-0000-0000EDAF0000}"/>
    <cellStyle name="Percen_Main" xfId="1901" xr:uid="{00000000-0005-0000-0000-0000EEAF0000}"/>
    <cellStyle name="Percent (0)" xfId="1902" xr:uid="{00000000-0005-0000-0000-0000EFAF0000}"/>
    <cellStyle name="Percent [0]" xfId="1903" xr:uid="{00000000-0005-0000-0000-0000F0AF0000}"/>
    <cellStyle name="Percent [1]" xfId="1904" xr:uid="{00000000-0005-0000-0000-0000F1AF0000}"/>
    <cellStyle name="Percent [2]" xfId="1905" xr:uid="{00000000-0005-0000-0000-0000F2AF0000}"/>
    <cellStyle name="percent 1 decimal" xfId="1906" xr:uid="{00000000-0005-0000-0000-0000F3AF0000}"/>
    <cellStyle name="Percent 10" xfId="45739" xr:uid="{00000000-0005-0000-0000-0000F4AF0000}"/>
    <cellStyle name="Percent 11" xfId="45740" xr:uid="{00000000-0005-0000-0000-0000F5AF0000}"/>
    <cellStyle name="Percent 2" xfId="1907" xr:uid="{00000000-0005-0000-0000-0000F6AF0000}"/>
    <cellStyle name="Percent 2 2" xfId="45741" xr:uid="{00000000-0005-0000-0000-0000F7AF0000}"/>
    <cellStyle name="Percent 2 2 2" xfId="45742" xr:uid="{00000000-0005-0000-0000-0000F8AF0000}"/>
    <cellStyle name="Percent 2 2 2 2" xfId="45743" xr:uid="{00000000-0005-0000-0000-0000F9AF0000}"/>
    <cellStyle name="Percent 2 2 2 2 2" xfId="45744" xr:uid="{00000000-0005-0000-0000-0000FAAF0000}"/>
    <cellStyle name="Percent 2 2 2 3" xfId="45745" xr:uid="{00000000-0005-0000-0000-0000FBAF0000}"/>
    <cellStyle name="Percent 2 2 3" xfId="45746" xr:uid="{00000000-0005-0000-0000-0000FCAF0000}"/>
    <cellStyle name="Percent 2 2 3 2" xfId="45747" xr:uid="{00000000-0005-0000-0000-0000FDAF0000}"/>
    <cellStyle name="Percent 2 2 4" xfId="45748" xr:uid="{00000000-0005-0000-0000-0000FEAF0000}"/>
    <cellStyle name="Percent 2 3" xfId="45749" xr:uid="{00000000-0005-0000-0000-0000FFAF0000}"/>
    <cellStyle name="Percent 2 3 2" xfId="45750" xr:uid="{00000000-0005-0000-0000-000000B00000}"/>
    <cellStyle name="Percent 2 3 2 2" xfId="45751" xr:uid="{00000000-0005-0000-0000-000001B00000}"/>
    <cellStyle name="Percent 2 3 2 2 2" xfId="45752" xr:uid="{00000000-0005-0000-0000-000002B00000}"/>
    <cellStyle name="Percent 2 3 2 3" xfId="45753" xr:uid="{00000000-0005-0000-0000-000003B00000}"/>
    <cellStyle name="Percent 2 3 3" xfId="45754" xr:uid="{00000000-0005-0000-0000-000004B00000}"/>
    <cellStyle name="Percent 2 3 3 2" xfId="45755" xr:uid="{00000000-0005-0000-0000-000005B00000}"/>
    <cellStyle name="Percent 2 3 4" xfId="45756" xr:uid="{00000000-0005-0000-0000-000006B00000}"/>
    <cellStyle name="Percent 2 4" xfId="45757" xr:uid="{00000000-0005-0000-0000-000007B00000}"/>
    <cellStyle name="Percent 2 4 2" xfId="45758" xr:uid="{00000000-0005-0000-0000-000008B00000}"/>
    <cellStyle name="Percent 2 4 2 2" xfId="45759" xr:uid="{00000000-0005-0000-0000-000009B00000}"/>
    <cellStyle name="Percent 2 4 2 2 2" xfId="45760" xr:uid="{00000000-0005-0000-0000-00000AB00000}"/>
    <cellStyle name="Percent 2 4 2 3" xfId="45761" xr:uid="{00000000-0005-0000-0000-00000BB00000}"/>
    <cellStyle name="Percent 2 4 3" xfId="45762" xr:uid="{00000000-0005-0000-0000-00000CB00000}"/>
    <cellStyle name="Percent 2 4 3 2" xfId="45763" xr:uid="{00000000-0005-0000-0000-00000DB00000}"/>
    <cellStyle name="Percent 2 4 4" xfId="45764" xr:uid="{00000000-0005-0000-0000-00000EB00000}"/>
    <cellStyle name="Percent 2 5" xfId="45765" xr:uid="{00000000-0005-0000-0000-00000FB00000}"/>
    <cellStyle name="Percent 2 5 2" xfId="45766" xr:uid="{00000000-0005-0000-0000-000010B00000}"/>
    <cellStyle name="Percent 2 5 2 2" xfId="45767" xr:uid="{00000000-0005-0000-0000-000011B00000}"/>
    <cellStyle name="Percent 2 5 3" xfId="45768" xr:uid="{00000000-0005-0000-0000-000012B00000}"/>
    <cellStyle name="Percent 2 6" xfId="45769" xr:uid="{00000000-0005-0000-0000-000013B00000}"/>
    <cellStyle name="Percent 2 6 2" xfId="45770" xr:uid="{00000000-0005-0000-0000-000014B00000}"/>
    <cellStyle name="Percent 2 7" xfId="45771" xr:uid="{00000000-0005-0000-0000-000015B00000}"/>
    <cellStyle name="percent 2 decimal" xfId="1908" xr:uid="{00000000-0005-0000-0000-000016B00000}"/>
    <cellStyle name="Percent 3" xfId="1909" xr:uid="{00000000-0005-0000-0000-000017B00000}"/>
    <cellStyle name="Percent 3 2" xfId="1910" xr:uid="{00000000-0005-0000-0000-000018B00000}"/>
    <cellStyle name="Percent 3 2 2" xfId="45772" xr:uid="{00000000-0005-0000-0000-000019B00000}"/>
    <cellStyle name="Percent 3 2 2 2" xfId="45773" xr:uid="{00000000-0005-0000-0000-00001AB00000}"/>
    <cellStyle name="Percent 3 2 2 2 2" xfId="45774" xr:uid="{00000000-0005-0000-0000-00001BB00000}"/>
    <cellStyle name="Percent 3 2 2 3" xfId="45775" xr:uid="{00000000-0005-0000-0000-00001CB00000}"/>
    <cellStyle name="Percent 3 2 3" xfId="45776" xr:uid="{00000000-0005-0000-0000-00001DB00000}"/>
    <cellStyle name="Percent 3 2 3 2" xfId="45777" xr:uid="{00000000-0005-0000-0000-00001EB00000}"/>
    <cellStyle name="Percent 3 2 4" xfId="45778" xr:uid="{00000000-0005-0000-0000-00001FB00000}"/>
    <cellStyle name="Percent 3 3" xfId="45779" xr:uid="{00000000-0005-0000-0000-000020B00000}"/>
    <cellStyle name="Percent 3 3 2" xfId="45780" xr:uid="{00000000-0005-0000-0000-000021B00000}"/>
    <cellStyle name="Percent 3 3 2 2" xfId="45781" xr:uid="{00000000-0005-0000-0000-000022B00000}"/>
    <cellStyle name="Percent 3 3 3" xfId="45782" xr:uid="{00000000-0005-0000-0000-000023B00000}"/>
    <cellStyle name="Percent 3 4" xfId="45783" xr:uid="{00000000-0005-0000-0000-000024B00000}"/>
    <cellStyle name="Percent 3 4 2" xfId="45784" xr:uid="{00000000-0005-0000-0000-000025B00000}"/>
    <cellStyle name="Percent 3 5" xfId="45785" xr:uid="{00000000-0005-0000-0000-000026B00000}"/>
    <cellStyle name="Percent 4" xfId="1911" xr:uid="{00000000-0005-0000-0000-000027B00000}"/>
    <cellStyle name="Percent 4 2" xfId="45787" xr:uid="{00000000-0005-0000-0000-000028B00000}"/>
    <cellStyle name="Percent 4 3" xfId="45788" xr:uid="{00000000-0005-0000-0000-000029B00000}"/>
    <cellStyle name="Percent 4 4" xfId="45789" xr:uid="{00000000-0005-0000-0000-00002AB00000}"/>
    <cellStyle name="Percent 4 5" xfId="45786" xr:uid="{00000000-0005-0000-0000-00002BB00000}"/>
    <cellStyle name="Percent 5" xfId="45790" xr:uid="{00000000-0005-0000-0000-00002CB00000}"/>
    <cellStyle name="Percent 5 2" xfId="45791" xr:uid="{00000000-0005-0000-0000-00002DB00000}"/>
    <cellStyle name="Percent 6" xfId="45792" xr:uid="{00000000-0005-0000-0000-00002EB00000}"/>
    <cellStyle name="Percent 7" xfId="45793" xr:uid="{00000000-0005-0000-0000-00002FB00000}"/>
    <cellStyle name="Percent 8" xfId="45794" xr:uid="{00000000-0005-0000-0000-000030B00000}"/>
    <cellStyle name="Percent 9" xfId="45795" xr:uid="{00000000-0005-0000-0000-000031B00000}"/>
    <cellStyle name="Percent 9 2" xfId="45796" xr:uid="{00000000-0005-0000-0000-000032B00000}"/>
    <cellStyle name="Percent Hard" xfId="1912" xr:uid="{00000000-0005-0000-0000-000033B00000}"/>
    <cellStyle name="percent no decimal" xfId="1913" xr:uid="{00000000-0005-0000-0000-000034B00000}"/>
    <cellStyle name="Percent0" xfId="1914" xr:uid="{00000000-0005-0000-0000-000035B00000}"/>
    <cellStyle name="Percent1" xfId="1915" xr:uid="{00000000-0005-0000-0000-000036B00000}"/>
    <cellStyle name="Percent1Blue" xfId="1916" xr:uid="{00000000-0005-0000-0000-000037B00000}"/>
    <cellStyle name="Percent1Blue 2" xfId="1917" xr:uid="{00000000-0005-0000-0000-000038B00000}"/>
    <cellStyle name="Percent2" xfId="1918" xr:uid="{00000000-0005-0000-0000-000039B00000}"/>
    <cellStyle name="Percent2Blue" xfId="1919" xr:uid="{00000000-0005-0000-0000-00003AB00000}"/>
    <cellStyle name="Percent2Blue 2" xfId="1920" xr:uid="{00000000-0005-0000-0000-00003BB00000}"/>
    <cellStyle name="Percentage" xfId="1921" xr:uid="{00000000-0005-0000-0000-00003CB00000}"/>
    <cellStyle name="PercentSales" xfId="1922" xr:uid="{00000000-0005-0000-0000-00003DB00000}"/>
    <cellStyle name="Phone" xfId="1923" xr:uid="{00000000-0005-0000-0000-00003EB00000}"/>
    <cellStyle name="Porcentagem_Modelo Merrill Lynch - Final" xfId="1924" xr:uid="{00000000-0005-0000-0000-00003FB00000}"/>
    <cellStyle name="pound" xfId="1925" xr:uid="{00000000-0005-0000-0000-000040B00000}"/>
    <cellStyle name="Pounds" xfId="1926" xr:uid="{00000000-0005-0000-0000-000041B00000}"/>
    <cellStyle name="Pounds 2" xfId="1927" xr:uid="{00000000-0005-0000-0000-000042B00000}"/>
    <cellStyle name="Pourcentage_WACC" xfId="1928" xr:uid="{00000000-0005-0000-0000-000043B00000}"/>
    <cellStyle name="Price" xfId="1929" xr:uid="{00000000-0005-0000-0000-000044B00000}"/>
    <cellStyle name="PriceUn" xfId="1930" xr:uid="{00000000-0005-0000-0000-000045B00000}"/>
    <cellStyle name="prin" xfId="1931" xr:uid="{00000000-0005-0000-0000-000046B00000}"/>
    <cellStyle name="prin 2" xfId="1932" xr:uid="{00000000-0005-0000-0000-000047B00000}"/>
    <cellStyle name="Private" xfId="1933" xr:uid="{00000000-0005-0000-0000-000048B00000}"/>
    <cellStyle name="Private 2" xfId="1934" xr:uid="{00000000-0005-0000-0000-000049B00000}"/>
    <cellStyle name="Private1" xfId="1935" xr:uid="{00000000-0005-0000-0000-00004AB00000}"/>
    <cellStyle name="Private1 2" xfId="1936" xr:uid="{00000000-0005-0000-0000-00004BB00000}"/>
    <cellStyle name="PROJECT" xfId="1937" xr:uid="{00000000-0005-0000-0000-00004CB00000}"/>
    <cellStyle name="PROJECT R" xfId="1938" xr:uid="{00000000-0005-0000-0000-00004DB00000}"/>
    <cellStyle name="PROJECT_Comps_2" xfId="1939" xr:uid="{00000000-0005-0000-0000-00004EB00000}"/>
    <cellStyle name="Protected" xfId="1940" xr:uid="{00000000-0005-0000-0000-00004FB00000}"/>
    <cellStyle name="ProtectedDates" xfId="1941" xr:uid="{00000000-0005-0000-0000-000050B00000}"/>
    <cellStyle name="Provisional" xfId="1942" xr:uid="{00000000-0005-0000-0000-000051B00000}"/>
    <cellStyle name="Provisional 2" xfId="1943" xr:uid="{00000000-0005-0000-0000-000052B00000}"/>
    <cellStyle name="PSChar" xfId="1944" xr:uid="{00000000-0005-0000-0000-000053B00000}"/>
    <cellStyle name="PSDate" xfId="1945" xr:uid="{00000000-0005-0000-0000-000054B00000}"/>
    <cellStyle name="PSDec" xfId="1946" xr:uid="{00000000-0005-0000-0000-000055B00000}"/>
    <cellStyle name="PSHeading" xfId="1947" xr:uid="{00000000-0005-0000-0000-000056B00000}"/>
    <cellStyle name="PSInt" xfId="1948" xr:uid="{00000000-0005-0000-0000-000057B00000}"/>
    <cellStyle name="PSSpacer" xfId="1949" xr:uid="{00000000-0005-0000-0000-000058B00000}"/>
    <cellStyle name="q" xfId="1950" xr:uid="{00000000-0005-0000-0000-000059B00000}"/>
    <cellStyle name="q 2" xfId="45797" xr:uid="{00000000-0005-0000-0000-00005AB00000}"/>
    <cellStyle name="q_AVP" xfId="1951" xr:uid="{00000000-0005-0000-0000-00005BB00000}"/>
    <cellStyle name="q_AVP 2" xfId="45798" xr:uid="{00000000-0005-0000-0000-00005CB00000}"/>
    <cellStyle name="q_AVP_Graphic Depiction - NO DEV" xfId="1952" xr:uid="{00000000-0005-0000-0000-00005DB00000}"/>
    <cellStyle name="q_AVP_Graphic Depiction - NO DEV 2" xfId="45799" xr:uid="{00000000-0005-0000-0000-00005EB00000}"/>
    <cellStyle name="q_AVP_THEsumPage (2)" xfId="1953" xr:uid="{00000000-0005-0000-0000-00005FB00000}"/>
    <cellStyle name="q_AVP_THEsumPage (2) 2" xfId="45800" xr:uid="{00000000-0005-0000-0000-000060B00000}"/>
    <cellStyle name="q_AVP_Valuation Summary Graphics" xfId="1954" xr:uid="{00000000-0005-0000-0000-000061B00000}"/>
    <cellStyle name="q_AVP_Valuation Summary Graphics 2" xfId="45801" xr:uid="{00000000-0005-0000-0000-000062B00000}"/>
    <cellStyle name="q_biib valuation and DCF v12" xfId="1955" xr:uid="{00000000-0005-0000-0000-000063B00000}"/>
    <cellStyle name="q_CELG model 5.25.05.v9" xfId="1956" xr:uid="{00000000-0005-0000-0000-000064B00000}"/>
    <cellStyle name="q_CompSheet" xfId="1957" xr:uid="{00000000-0005-0000-0000-000065B00000}"/>
    <cellStyle name="q_CompSheet 2" xfId="45802" xr:uid="{00000000-0005-0000-0000-000066B00000}"/>
    <cellStyle name="q_Disc Analysis" xfId="1958" xr:uid="{00000000-0005-0000-0000-000067B00000}"/>
    <cellStyle name="q_Disc Analysis 2" xfId="45803" xr:uid="{00000000-0005-0000-0000-000068B00000}"/>
    <cellStyle name="q_Disc Analysis_CompSheet" xfId="1959" xr:uid="{00000000-0005-0000-0000-000069B00000}"/>
    <cellStyle name="q_Disc Analysis_CompSheet 2" xfId="45804" xr:uid="{00000000-0005-0000-0000-00006AB00000}"/>
    <cellStyle name="q_Disc Analysis_Fairness Opinion Valuation 4-23a.xls Chart 1" xfId="1960" xr:uid="{00000000-0005-0000-0000-00006BB00000}"/>
    <cellStyle name="q_Disc Analysis_Fairness Opinion Valuation 4-23a.xls Chart 1 2" xfId="45805" xr:uid="{00000000-0005-0000-0000-00006CB00000}"/>
    <cellStyle name="q_Disc Analysis_PowerValuation.xls Chart 21" xfId="1961" xr:uid="{00000000-0005-0000-0000-00006DB00000}"/>
    <cellStyle name="q_Disc Analysis_PowerValuation.xls Chart 21 2" xfId="45806" xr:uid="{00000000-0005-0000-0000-00006EB00000}"/>
    <cellStyle name="q_Disc Analysis_PowerValuation.xls Chart 28" xfId="1962" xr:uid="{00000000-0005-0000-0000-00006FB00000}"/>
    <cellStyle name="q_Disc Analysis_PowerValuation.xls Chart 28 2" xfId="45807" xr:uid="{00000000-0005-0000-0000-000070B00000}"/>
    <cellStyle name="q_Disc Analysis_THEsumPage (2)" xfId="1963" xr:uid="{00000000-0005-0000-0000-000071B00000}"/>
    <cellStyle name="q_Disc Analysis_THEsumPage (2) 2" xfId="45808" xr:uid="{00000000-0005-0000-0000-000072B00000}"/>
    <cellStyle name="q_Disc Analysis_Valuation summaries" xfId="1964" xr:uid="{00000000-0005-0000-0000-000073B00000}"/>
    <cellStyle name="q_Disc Analysis_Valuation summaries 2" xfId="45809" xr:uid="{00000000-0005-0000-0000-000074B00000}"/>
    <cellStyle name="q_Fairness Opinion Valuation 4-23a.xls Chart 1" xfId="1965" xr:uid="{00000000-0005-0000-0000-000075B00000}"/>
    <cellStyle name="q_Fairness Opinion Valuation 4-23a.xls Chart 1 2" xfId="45810" xr:uid="{00000000-0005-0000-0000-000076B00000}"/>
    <cellStyle name="q_Lupus Assumptions" xfId="1966" xr:uid="{00000000-0005-0000-0000-000077B00000}"/>
    <cellStyle name="q_Merg Cons" xfId="1967" xr:uid="{00000000-0005-0000-0000-000078B00000}"/>
    <cellStyle name="q_Merg Cons 2" xfId="45811" xr:uid="{00000000-0005-0000-0000-000079B00000}"/>
    <cellStyle name="q_Merg Cons_CompSheet" xfId="1968" xr:uid="{00000000-0005-0000-0000-00007AB00000}"/>
    <cellStyle name="q_Merg Cons_CompSheet 2" xfId="45812" xr:uid="{00000000-0005-0000-0000-00007BB00000}"/>
    <cellStyle name="q_Merg Cons_Fairness Opinion Valuation 4-23a.xls Chart 1" xfId="1969" xr:uid="{00000000-0005-0000-0000-00007CB00000}"/>
    <cellStyle name="q_Merg Cons_Fairness Opinion Valuation 4-23a.xls Chart 1 2" xfId="45813" xr:uid="{00000000-0005-0000-0000-00007DB00000}"/>
    <cellStyle name="q_Merg Cons_PowerValuation.xls Chart 21" xfId="1970" xr:uid="{00000000-0005-0000-0000-00007EB00000}"/>
    <cellStyle name="q_Merg Cons_PowerValuation.xls Chart 21 2" xfId="45814" xr:uid="{00000000-0005-0000-0000-00007FB00000}"/>
    <cellStyle name="q_Merg Cons_PowerValuation.xls Chart 28" xfId="1971" xr:uid="{00000000-0005-0000-0000-000080B00000}"/>
    <cellStyle name="q_Merg Cons_PowerValuation.xls Chart 28 2" xfId="45815" xr:uid="{00000000-0005-0000-0000-000081B00000}"/>
    <cellStyle name="q_Merg Cons_THEsumPage (2)" xfId="1972" xr:uid="{00000000-0005-0000-0000-000082B00000}"/>
    <cellStyle name="q_Merg Cons_THEsumPage (2) 2" xfId="45816" xr:uid="{00000000-0005-0000-0000-000083B00000}"/>
    <cellStyle name="q_Merg Cons_Valuation summaries" xfId="1973" xr:uid="{00000000-0005-0000-0000-000084B00000}"/>
    <cellStyle name="q_Merg Cons_Valuation summaries 2" xfId="45817" xr:uid="{00000000-0005-0000-0000-000085B00000}"/>
    <cellStyle name="q_PowerValuation.xls Chart 21" xfId="1974" xr:uid="{00000000-0005-0000-0000-000086B00000}"/>
    <cellStyle name="q_PowerValuation.xls Chart 21 2" xfId="45818" xr:uid="{00000000-0005-0000-0000-000087B00000}"/>
    <cellStyle name="q_PowerValuation.xls Chart 28" xfId="1975" xr:uid="{00000000-0005-0000-0000-000088B00000}"/>
    <cellStyle name="q_PowerValuation.xls Chart 28 2" xfId="45819" xr:uid="{00000000-0005-0000-0000-000089B00000}"/>
    <cellStyle name="q_Proj10" xfId="1976" xr:uid="{00000000-0005-0000-0000-00008AB00000}"/>
    <cellStyle name="q_Proj10 2" xfId="45820" xr:uid="{00000000-0005-0000-0000-00008BB00000}"/>
    <cellStyle name="q_Proj10_AVP" xfId="1977" xr:uid="{00000000-0005-0000-0000-00008CB00000}"/>
    <cellStyle name="q_Proj10_AVP 2" xfId="45821" xr:uid="{00000000-0005-0000-0000-00008DB00000}"/>
    <cellStyle name="q_Proj10_AVP_Graphic Depiction - NO DEV" xfId="1978" xr:uid="{00000000-0005-0000-0000-00008EB00000}"/>
    <cellStyle name="q_Proj10_AVP_Graphic Depiction - NO DEV 2" xfId="45822" xr:uid="{00000000-0005-0000-0000-00008FB00000}"/>
    <cellStyle name="q_Proj10_AVP_THEsumPage (2)" xfId="1979" xr:uid="{00000000-0005-0000-0000-000090B00000}"/>
    <cellStyle name="q_Proj10_AVP_THEsumPage (2) 2" xfId="45823" xr:uid="{00000000-0005-0000-0000-000091B00000}"/>
    <cellStyle name="q_Proj10_AVP_Valuation Summary Graphics" xfId="1980" xr:uid="{00000000-0005-0000-0000-000092B00000}"/>
    <cellStyle name="q_Proj10_AVP_Valuation Summary Graphics 2" xfId="45824" xr:uid="{00000000-0005-0000-0000-000093B00000}"/>
    <cellStyle name="q_Proj10_CompSheet" xfId="1981" xr:uid="{00000000-0005-0000-0000-000094B00000}"/>
    <cellStyle name="q_Proj10_CompSheet 2" xfId="45825" xr:uid="{00000000-0005-0000-0000-000095B00000}"/>
    <cellStyle name="q_Proj10_Disc Analysis" xfId="1982" xr:uid="{00000000-0005-0000-0000-000096B00000}"/>
    <cellStyle name="q_Proj10_Disc Analysis 2" xfId="45826" xr:uid="{00000000-0005-0000-0000-000097B00000}"/>
    <cellStyle name="q_Proj10_Disc Analysis_CompSheet" xfId="1983" xr:uid="{00000000-0005-0000-0000-000098B00000}"/>
    <cellStyle name="q_Proj10_Disc Analysis_CompSheet 2" xfId="45827" xr:uid="{00000000-0005-0000-0000-000099B00000}"/>
    <cellStyle name="q_Proj10_Disc Analysis_Fairness Opinion Valuation 4-23a.xls Chart 1" xfId="1984" xr:uid="{00000000-0005-0000-0000-00009AB00000}"/>
    <cellStyle name="q_Proj10_Disc Analysis_Fairness Opinion Valuation 4-23a.xls Chart 1 2" xfId="45828" xr:uid="{00000000-0005-0000-0000-00009BB00000}"/>
    <cellStyle name="q_Proj10_Disc Analysis_PowerValuation.xls Chart 21" xfId="1985" xr:uid="{00000000-0005-0000-0000-00009CB00000}"/>
    <cellStyle name="q_Proj10_Disc Analysis_PowerValuation.xls Chart 21 2" xfId="45829" xr:uid="{00000000-0005-0000-0000-00009DB00000}"/>
    <cellStyle name="q_Proj10_Disc Analysis_PowerValuation.xls Chart 28" xfId="1986" xr:uid="{00000000-0005-0000-0000-00009EB00000}"/>
    <cellStyle name="q_Proj10_Disc Analysis_PowerValuation.xls Chart 28 2" xfId="45830" xr:uid="{00000000-0005-0000-0000-00009FB00000}"/>
    <cellStyle name="q_Proj10_Disc Analysis_THEsumPage (2)" xfId="1987" xr:uid="{00000000-0005-0000-0000-0000A0B00000}"/>
    <cellStyle name="q_Proj10_Disc Analysis_THEsumPage (2) 2" xfId="45831" xr:uid="{00000000-0005-0000-0000-0000A1B00000}"/>
    <cellStyle name="q_Proj10_Disc Analysis_Valuation summaries" xfId="1988" xr:uid="{00000000-0005-0000-0000-0000A2B00000}"/>
    <cellStyle name="q_Proj10_Disc Analysis_Valuation summaries 2" xfId="45832" xr:uid="{00000000-0005-0000-0000-0000A3B00000}"/>
    <cellStyle name="q_Proj10_Fairness Opinion Valuation 4-23a.xls Chart 1" xfId="1989" xr:uid="{00000000-0005-0000-0000-0000A4B00000}"/>
    <cellStyle name="q_Proj10_Fairness Opinion Valuation 4-23a.xls Chart 1 2" xfId="45833" xr:uid="{00000000-0005-0000-0000-0000A5B00000}"/>
    <cellStyle name="q_Proj10_Merg Cons" xfId="1990" xr:uid="{00000000-0005-0000-0000-0000A6B00000}"/>
    <cellStyle name="q_Proj10_Merg Cons 2" xfId="45834" xr:uid="{00000000-0005-0000-0000-0000A7B00000}"/>
    <cellStyle name="q_Proj10_Merg Cons_CompSheet" xfId="1991" xr:uid="{00000000-0005-0000-0000-0000A8B00000}"/>
    <cellStyle name="q_Proj10_Merg Cons_CompSheet 2" xfId="45835" xr:uid="{00000000-0005-0000-0000-0000A9B00000}"/>
    <cellStyle name="q_Proj10_Merg Cons_Fairness Opinion Valuation 4-23a.xls Chart 1" xfId="1992" xr:uid="{00000000-0005-0000-0000-0000AAB00000}"/>
    <cellStyle name="q_Proj10_Merg Cons_Fairness Opinion Valuation 4-23a.xls Chart 1 2" xfId="45836" xr:uid="{00000000-0005-0000-0000-0000ABB00000}"/>
    <cellStyle name="q_Proj10_Merg Cons_PowerValuation.xls Chart 21" xfId="1993" xr:uid="{00000000-0005-0000-0000-0000ACB00000}"/>
    <cellStyle name="q_Proj10_Merg Cons_PowerValuation.xls Chart 21 2" xfId="45837" xr:uid="{00000000-0005-0000-0000-0000ADB00000}"/>
    <cellStyle name="q_Proj10_Merg Cons_PowerValuation.xls Chart 28" xfId="1994" xr:uid="{00000000-0005-0000-0000-0000AEB00000}"/>
    <cellStyle name="q_Proj10_Merg Cons_PowerValuation.xls Chart 28 2" xfId="45838" xr:uid="{00000000-0005-0000-0000-0000AFB00000}"/>
    <cellStyle name="q_Proj10_Merg Cons_THEsumPage (2)" xfId="1995" xr:uid="{00000000-0005-0000-0000-0000B0B00000}"/>
    <cellStyle name="q_Proj10_Merg Cons_THEsumPage (2) 2" xfId="45839" xr:uid="{00000000-0005-0000-0000-0000B1B00000}"/>
    <cellStyle name="q_Proj10_Merg Cons_Valuation summaries" xfId="1996" xr:uid="{00000000-0005-0000-0000-0000B2B00000}"/>
    <cellStyle name="q_Proj10_Merg Cons_Valuation summaries 2" xfId="45840" xr:uid="{00000000-0005-0000-0000-0000B3B00000}"/>
    <cellStyle name="q_Proj10_PowerValuation.xls Chart 21" xfId="1997" xr:uid="{00000000-0005-0000-0000-0000B4B00000}"/>
    <cellStyle name="q_Proj10_PowerValuation.xls Chart 21 2" xfId="45841" xr:uid="{00000000-0005-0000-0000-0000B5B00000}"/>
    <cellStyle name="q_Proj10_PowerValuation.xls Chart 28" xfId="1998" xr:uid="{00000000-0005-0000-0000-0000B6B00000}"/>
    <cellStyle name="q_Proj10_PowerValuation.xls Chart 28 2" xfId="45842" xr:uid="{00000000-0005-0000-0000-0000B7B00000}"/>
    <cellStyle name="q_Proj10_Sensitivity" xfId="1999" xr:uid="{00000000-0005-0000-0000-0000B8B00000}"/>
    <cellStyle name="q_Proj10_Sensitivity 2" xfId="45843" xr:uid="{00000000-0005-0000-0000-0000B9B00000}"/>
    <cellStyle name="q_Proj10_Sensitivity_CompSheet" xfId="2000" xr:uid="{00000000-0005-0000-0000-0000BAB00000}"/>
    <cellStyle name="q_Proj10_Sensitivity_CompSheet 2" xfId="45844" xr:uid="{00000000-0005-0000-0000-0000BBB00000}"/>
    <cellStyle name="q_Proj10_Sensitivity_Fairness Opinion Valuation 4-23a.xls Chart 1" xfId="2001" xr:uid="{00000000-0005-0000-0000-0000BCB00000}"/>
    <cellStyle name="q_Proj10_Sensitivity_Fairness Opinion Valuation 4-23a.xls Chart 1 2" xfId="45845" xr:uid="{00000000-0005-0000-0000-0000BDB00000}"/>
    <cellStyle name="q_Proj10_Sensitivity_PowerValuation.xls Chart 21" xfId="2002" xr:uid="{00000000-0005-0000-0000-0000BEB00000}"/>
    <cellStyle name="q_Proj10_Sensitivity_PowerValuation.xls Chart 21 2" xfId="45846" xr:uid="{00000000-0005-0000-0000-0000BFB00000}"/>
    <cellStyle name="q_Proj10_Sensitivity_PowerValuation.xls Chart 28" xfId="2003" xr:uid="{00000000-0005-0000-0000-0000C0B00000}"/>
    <cellStyle name="q_Proj10_Sensitivity_PowerValuation.xls Chart 28 2" xfId="45847" xr:uid="{00000000-0005-0000-0000-0000C1B00000}"/>
    <cellStyle name="q_Proj10_Sensitivity_THEsumPage (2)" xfId="2004" xr:uid="{00000000-0005-0000-0000-0000C2B00000}"/>
    <cellStyle name="q_Proj10_Sensitivity_THEsumPage (2) 2" xfId="45848" xr:uid="{00000000-0005-0000-0000-0000C3B00000}"/>
    <cellStyle name="q_Proj10_Sensitivity_Valuation summaries" xfId="2005" xr:uid="{00000000-0005-0000-0000-0000C4B00000}"/>
    <cellStyle name="q_Proj10_Sensitivity_Valuation summaries 2" xfId="45849" xr:uid="{00000000-0005-0000-0000-0000C5B00000}"/>
    <cellStyle name="q_Proj10_show-hold" xfId="2006" xr:uid="{00000000-0005-0000-0000-0000C6B00000}"/>
    <cellStyle name="q_Proj10_show-hold 2" xfId="45850" xr:uid="{00000000-0005-0000-0000-0000C7B00000}"/>
    <cellStyle name="q_Proj10_show-hold_Graphic Depiction - NO DEV" xfId="2007" xr:uid="{00000000-0005-0000-0000-0000C8B00000}"/>
    <cellStyle name="q_Proj10_show-hold_Graphic Depiction - NO DEV 2" xfId="45851" xr:uid="{00000000-0005-0000-0000-0000C9B00000}"/>
    <cellStyle name="q_Proj10_show-hold_THEsumPage (2)" xfId="2008" xr:uid="{00000000-0005-0000-0000-0000CAB00000}"/>
    <cellStyle name="q_Proj10_show-hold_THEsumPage (2) 2" xfId="45852" xr:uid="{00000000-0005-0000-0000-0000CBB00000}"/>
    <cellStyle name="q_Proj10_show-hold_Valuation Summary Graphics" xfId="2009" xr:uid="{00000000-0005-0000-0000-0000CCB00000}"/>
    <cellStyle name="q_Proj10_show-hold_Valuation Summary Graphics 2" xfId="45853" xr:uid="{00000000-0005-0000-0000-0000CDB00000}"/>
    <cellStyle name="q_Proj10_THEsumPage (2)" xfId="2010" xr:uid="{00000000-0005-0000-0000-0000CEB00000}"/>
    <cellStyle name="q_Proj10_THEsumPage (2) 2" xfId="45854" xr:uid="{00000000-0005-0000-0000-0000CFB00000}"/>
    <cellStyle name="q_Proj10_Valuation summaries" xfId="2011" xr:uid="{00000000-0005-0000-0000-0000D0B00000}"/>
    <cellStyle name="q_Proj10_Valuation summaries 2" xfId="45855" xr:uid="{00000000-0005-0000-0000-0000D1B00000}"/>
    <cellStyle name="q_Proj10_WACC-CableCar" xfId="2012" xr:uid="{00000000-0005-0000-0000-0000D2B00000}"/>
    <cellStyle name="q_Proj10_WACC-CableCar 2" xfId="45856" xr:uid="{00000000-0005-0000-0000-0000D3B00000}"/>
    <cellStyle name="q_Proj10_WACC-CableCar_THEsumPage (2)" xfId="2013" xr:uid="{00000000-0005-0000-0000-0000D4B00000}"/>
    <cellStyle name="q_Proj10_WACC-CableCar_THEsumPage (2) 2" xfId="45857" xr:uid="{00000000-0005-0000-0000-0000D5B00000}"/>
    <cellStyle name="q_Sensitivity" xfId="2014" xr:uid="{00000000-0005-0000-0000-0000D6B00000}"/>
    <cellStyle name="q_Sensitivity 2" xfId="45858" xr:uid="{00000000-0005-0000-0000-0000D7B00000}"/>
    <cellStyle name="q_Sensitivity_CompSheet" xfId="2015" xr:uid="{00000000-0005-0000-0000-0000D8B00000}"/>
    <cellStyle name="q_Sensitivity_CompSheet 2" xfId="45859" xr:uid="{00000000-0005-0000-0000-0000D9B00000}"/>
    <cellStyle name="q_Sensitivity_Fairness Opinion Valuation 4-23a.xls Chart 1" xfId="2016" xr:uid="{00000000-0005-0000-0000-0000DAB00000}"/>
    <cellStyle name="q_Sensitivity_Fairness Opinion Valuation 4-23a.xls Chart 1 2" xfId="45860" xr:uid="{00000000-0005-0000-0000-0000DBB00000}"/>
    <cellStyle name="q_Sensitivity_PowerValuation.xls Chart 21" xfId="2017" xr:uid="{00000000-0005-0000-0000-0000DCB00000}"/>
    <cellStyle name="q_Sensitivity_PowerValuation.xls Chart 21 2" xfId="45861" xr:uid="{00000000-0005-0000-0000-0000DDB00000}"/>
    <cellStyle name="q_Sensitivity_PowerValuation.xls Chart 28" xfId="2018" xr:uid="{00000000-0005-0000-0000-0000DEB00000}"/>
    <cellStyle name="q_Sensitivity_PowerValuation.xls Chart 28 2" xfId="45862" xr:uid="{00000000-0005-0000-0000-0000DFB00000}"/>
    <cellStyle name="q_Sensitivity_THEsumPage (2)" xfId="2019" xr:uid="{00000000-0005-0000-0000-0000E0B00000}"/>
    <cellStyle name="q_Sensitivity_THEsumPage (2) 2" xfId="45863" xr:uid="{00000000-0005-0000-0000-0000E1B00000}"/>
    <cellStyle name="q_Sensitivity_Valuation summaries" xfId="2020" xr:uid="{00000000-0005-0000-0000-0000E2B00000}"/>
    <cellStyle name="q_Sensitivity_Valuation summaries 2" xfId="45864" xr:uid="{00000000-0005-0000-0000-0000E3B00000}"/>
    <cellStyle name="q_show-hold" xfId="2021" xr:uid="{00000000-0005-0000-0000-0000E4B00000}"/>
    <cellStyle name="q_show-hold 2" xfId="45865" xr:uid="{00000000-0005-0000-0000-0000E5B00000}"/>
    <cellStyle name="q_show-hold_CompSheet" xfId="2022" xr:uid="{00000000-0005-0000-0000-0000E6B00000}"/>
    <cellStyle name="q_show-hold_CompSheet 2" xfId="45866" xr:uid="{00000000-0005-0000-0000-0000E7B00000}"/>
    <cellStyle name="q_show-hold_Fairness Opinion Valuation 4-23a.xls Chart 1" xfId="2023" xr:uid="{00000000-0005-0000-0000-0000E8B00000}"/>
    <cellStyle name="q_show-hold_Fairness Opinion Valuation 4-23a.xls Chart 1 2" xfId="45867" xr:uid="{00000000-0005-0000-0000-0000E9B00000}"/>
    <cellStyle name="q_show-hold_PowerValuation.xls Chart 21" xfId="2024" xr:uid="{00000000-0005-0000-0000-0000EAB00000}"/>
    <cellStyle name="q_show-hold_PowerValuation.xls Chart 21 2" xfId="45868" xr:uid="{00000000-0005-0000-0000-0000EBB00000}"/>
    <cellStyle name="q_show-hold_PowerValuation.xls Chart 28" xfId="2025" xr:uid="{00000000-0005-0000-0000-0000ECB00000}"/>
    <cellStyle name="q_show-hold_PowerValuation.xls Chart 28 2" xfId="45869" xr:uid="{00000000-0005-0000-0000-0000EDB00000}"/>
    <cellStyle name="q_show-hold_THEsumPage (2)" xfId="2026" xr:uid="{00000000-0005-0000-0000-0000EEB00000}"/>
    <cellStyle name="q_show-hold_THEsumPage (2) 2" xfId="45870" xr:uid="{00000000-0005-0000-0000-0000EFB00000}"/>
    <cellStyle name="q_show-hold_Valuation summaries" xfId="2027" xr:uid="{00000000-0005-0000-0000-0000F0B00000}"/>
    <cellStyle name="q_show-hold_Valuation summaries 2" xfId="45871" xr:uid="{00000000-0005-0000-0000-0000F1B00000}"/>
    <cellStyle name="q_THEsumPage (2)" xfId="2028" xr:uid="{00000000-0005-0000-0000-0000F2B00000}"/>
    <cellStyle name="q_THEsumPage (2) 2" xfId="45872" xr:uid="{00000000-0005-0000-0000-0000F3B00000}"/>
    <cellStyle name="q_Valuation summaries" xfId="2029" xr:uid="{00000000-0005-0000-0000-0000F4B00000}"/>
    <cellStyle name="q_Valuation summaries 2" xfId="45873" xr:uid="{00000000-0005-0000-0000-0000F5B00000}"/>
    <cellStyle name="q_WACC-CableCar" xfId="2030" xr:uid="{00000000-0005-0000-0000-0000F6B00000}"/>
    <cellStyle name="q_WACC-CableCar 2" xfId="45874" xr:uid="{00000000-0005-0000-0000-0000F7B00000}"/>
    <cellStyle name="q_WACC-CableCar_THEsumPage (2)" xfId="2031" xr:uid="{00000000-0005-0000-0000-0000F8B00000}"/>
    <cellStyle name="q_WACC-CableCar_THEsumPage (2) 2" xfId="45875" xr:uid="{00000000-0005-0000-0000-0000F9B00000}"/>
    <cellStyle name="QEPS-h" xfId="2032" xr:uid="{00000000-0005-0000-0000-0000FAB00000}"/>
    <cellStyle name="QEPS-H1" xfId="2033" xr:uid="{00000000-0005-0000-0000-0000FBB00000}"/>
    <cellStyle name="qRange" xfId="2034" xr:uid="{00000000-0005-0000-0000-0000FCB00000}"/>
    <cellStyle name="qRange 2" xfId="45876" xr:uid="{00000000-0005-0000-0000-0000FDB00000}"/>
    <cellStyle name="r" xfId="2035" xr:uid="{00000000-0005-0000-0000-0000FEB00000}"/>
    <cellStyle name="r 2" xfId="2036" xr:uid="{00000000-0005-0000-0000-0000FFB00000}"/>
    <cellStyle name="r_020800Comps" xfId="2037" xr:uid="{00000000-0005-0000-0000-000000B10000}"/>
    <cellStyle name="r_020800Comps 2" xfId="2038" xr:uid="{00000000-0005-0000-0000-000001B10000}"/>
    <cellStyle name="r_020800Comps_AmB LT Calculator_20130615_It7" xfId="2039" xr:uid="{00000000-0005-0000-0000-000002B10000}"/>
    <cellStyle name="r_020800Comps_AmB LT Calculator_working file 20130620 DESKTOP_a TEMP" xfId="2040" xr:uid="{00000000-0005-0000-0000-000003B10000}"/>
    <cellStyle name="r_1 Pager221" xfId="2041" xr:uid="{00000000-0005-0000-0000-000004B10000}"/>
    <cellStyle name="r_1 Pager221 2" xfId="2042" xr:uid="{00000000-0005-0000-0000-000005B10000}"/>
    <cellStyle name="r_1 Pager221_AmB LT Calculator_20130615_It7" xfId="2043" xr:uid="{00000000-0005-0000-0000-000006B10000}"/>
    <cellStyle name="r_1 Pager221_AmB LT Calculator_working file 20130620 DESKTOP_a TEMP" xfId="2044" xr:uid="{00000000-0005-0000-0000-000007B10000}"/>
    <cellStyle name="r_1 Pager23" xfId="2045" xr:uid="{00000000-0005-0000-0000-000008B10000}"/>
    <cellStyle name="r_1 Pager23 2" xfId="2046" xr:uid="{00000000-0005-0000-0000-000009B10000}"/>
    <cellStyle name="r_1 Pager23_AmB LT Calculator_20130615_It7" xfId="2047" xr:uid="{00000000-0005-0000-0000-00000AB10000}"/>
    <cellStyle name="r_1 Pager23_AmB LT Calculator_working file 20130620 DESKTOP_a TEMP" xfId="2048" xr:uid="{00000000-0005-0000-0000-00000BB10000}"/>
    <cellStyle name="r_1pger" xfId="2049" xr:uid="{00000000-0005-0000-0000-00000CB10000}"/>
    <cellStyle name="r_1pger 2" xfId="2050" xr:uid="{00000000-0005-0000-0000-00000DB10000}"/>
    <cellStyle name="r_1pger_AmB LT Calculator_20130615_It7" xfId="2051" xr:uid="{00000000-0005-0000-0000-00000EB10000}"/>
    <cellStyle name="r_1pger_AmB LT Calculator_working file 20130620 DESKTOP_a TEMP" xfId="2052" xr:uid="{00000000-0005-0000-0000-00000FB10000}"/>
    <cellStyle name="r_7-27-04" xfId="2053" xr:uid="{00000000-0005-0000-0000-000010B10000}"/>
    <cellStyle name="r_7-27-04 2" xfId="2054" xr:uid="{00000000-0005-0000-0000-000011B10000}"/>
    <cellStyle name="r_7-27-04_AmB LT Calculator_20130615_It7" xfId="2055" xr:uid="{00000000-0005-0000-0000-000012B10000}"/>
    <cellStyle name="r_7-27-04_AmB LT Calculator_working file 20130620 DESKTOP_a TEMP" xfId="2056" xr:uid="{00000000-0005-0000-0000-000013B10000}"/>
    <cellStyle name="r_ABI AccDil 4-4-05 v2" xfId="2057" xr:uid="{00000000-0005-0000-0000-000014B10000}"/>
    <cellStyle name="r_ABI AccDil 4-4-05 v2 2" xfId="2058" xr:uid="{00000000-0005-0000-0000-000015B10000}"/>
    <cellStyle name="r_ABI AccDil 4-4-05 v2_AmB LT Calculator_20130615_It7" xfId="2059" xr:uid="{00000000-0005-0000-0000-000016B10000}"/>
    <cellStyle name="r_ABI AccDil 4-4-05 v2_AmB LT Calculator_working file 20130620 DESKTOP_a TEMP" xfId="2060" xr:uid="{00000000-0005-0000-0000-000017B10000}"/>
    <cellStyle name="r_Accretion " xfId="2061" xr:uid="{00000000-0005-0000-0000-000018B10000}"/>
    <cellStyle name="r_Accretion  2" xfId="2062" xr:uid="{00000000-0005-0000-0000-000019B10000}"/>
    <cellStyle name="r_Accretion _AmB LT Calculator_20130615_It7" xfId="2063" xr:uid="{00000000-0005-0000-0000-00001AB10000}"/>
    <cellStyle name="r_Accretion _AmB LT Calculator_working file 20130620 DESKTOP_a TEMP" xfId="2064" xr:uid="{00000000-0005-0000-0000-00001BB10000}"/>
    <cellStyle name="r_Accretion Dilution" xfId="2065" xr:uid="{00000000-0005-0000-0000-00001CB10000}"/>
    <cellStyle name="r_Accretion Dilution 2" xfId="2066" xr:uid="{00000000-0005-0000-0000-00001DB10000}"/>
    <cellStyle name="r_Accretion Dilution 3" xfId="2067" xr:uid="{00000000-0005-0000-0000-00001EB10000}"/>
    <cellStyle name="r_Accretion Dilution_AmB LT Calculator_20130615_It7" xfId="2068" xr:uid="{00000000-0005-0000-0000-00001FB10000}"/>
    <cellStyle name="r_Accretion Dilution_AmB LT Calculator_working file 20130620 DESKTOP_a TEMP" xfId="2069" xr:uid="{00000000-0005-0000-0000-000020B10000}"/>
    <cellStyle name="r_accretion dilution_LBO - Quick (cohen)" xfId="2070" xr:uid="{00000000-0005-0000-0000-000021B10000}"/>
    <cellStyle name="r_accretion dilution_LBO - Quick (cohen) 2" xfId="2071" xr:uid="{00000000-0005-0000-0000-000022B10000}"/>
    <cellStyle name="r_accretion dilution_LBO - Quick (cohen)_AmB LT Calculator_20130615_It7" xfId="2072" xr:uid="{00000000-0005-0000-0000-000023B10000}"/>
    <cellStyle name="r_accretion dilution_LBO - Quick (cohen)_AmB LT Calculator_working file 20130620 DESKTOP_a TEMP" xfId="2073" xr:uid="{00000000-0005-0000-0000-000024B10000}"/>
    <cellStyle name="r_Accretion Model" xfId="2074" xr:uid="{00000000-0005-0000-0000-000025B10000}"/>
    <cellStyle name="r_Accretion Model 2" xfId="2075" xr:uid="{00000000-0005-0000-0000-000026B10000}"/>
    <cellStyle name="r_Accretion Model_AmB LT Calculator_20130615_It7" xfId="2076" xr:uid="{00000000-0005-0000-0000-000027B10000}"/>
    <cellStyle name="r_Accretion Model_AmB LT Calculator_working file 20130620 DESKTOP_a TEMP" xfId="2077" xr:uid="{00000000-0005-0000-0000-000028B10000}"/>
    <cellStyle name="r_AffordabilityAnalysis" xfId="2078" xr:uid="{00000000-0005-0000-0000-000029B10000}"/>
    <cellStyle name="r_AffordabilityAnalysis 2" xfId="2079" xr:uid="{00000000-0005-0000-0000-00002AB10000}"/>
    <cellStyle name="r_AffordabilityAnalysis_AmB LT Calculator_20130615_It7" xfId="2080" xr:uid="{00000000-0005-0000-0000-00002BB10000}"/>
    <cellStyle name="r_AffordabilityAnalysis_AmB LT Calculator_working file 20130620 DESKTOP_a TEMP" xfId="2081" xr:uid="{00000000-0005-0000-0000-00002CB10000}"/>
    <cellStyle name="r_AmB LT Calculator_20130615_It7" xfId="2082" xr:uid="{00000000-0005-0000-0000-00002DB10000}"/>
    <cellStyle name="r_AmB LT Calculator_working file 20130620 DESKTOP_a TEMP" xfId="2083" xr:uid="{00000000-0005-0000-0000-00002EB10000}"/>
    <cellStyle name="r_AnnTylor" xfId="2084" xr:uid="{00000000-0005-0000-0000-00002FB10000}"/>
    <cellStyle name="r_AnnTylor (7-20-01)" xfId="2085" xr:uid="{00000000-0005-0000-0000-000030B10000}"/>
    <cellStyle name="r_AnnTylor (7-20-01) 2" xfId="2086" xr:uid="{00000000-0005-0000-0000-000031B10000}"/>
    <cellStyle name="r_AnnTylor (7-20-01)_AmB LT Calculator_20130615_It7" xfId="2087" xr:uid="{00000000-0005-0000-0000-000032B10000}"/>
    <cellStyle name="r_AnnTylor (7-20-01)_AmB LT Calculator_working file 20130620 DESKTOP_a TEMP" xfId="2088" xr:uid="{00000000-0005-0000-0000-000033B10000}"/>
    <cellStyle name="r_AnnTylor 2" xfId="2089" xr:uid="{00000000-0005-0000-0000-000034B10000}"/>
    <cellStyle name="r_AnnTylor 3" xfId="2090" xr:uid="{00000000-0005-0000-0000-000035B10000}"/>
    <cellStyle name="r_AnnTylor 4" xfId="2091" xr:uid="{00000000-0005-0000-0000-000036B10000}"/>
    <cellStyle name="r_AnnTylor_AmB LT Calculator_20130615_It7" xfId="2092" xr:uid="{00000000-0005-0000-0000-000037B10000}"/>
    <cellStyle name="r_AnnTylor_AmB LT Calculator_working file 20130620 DESKTOP_a TEMP" xfId="2093" xr:uid="{00000000-0005-0000-0000-000038B10000}"/>
    <cellStyle name="r_BCF Model 2002.12.09 v.11" xfId="2094" xr:uid="{00000000-0005-0000-0000-000039B10000}"/>
    <cellStyle name="r_BCF Model 2002.12.09 v.11 2" xfId="2095" xr:uid="{00000000-0005-0000-0000-00003AB10000}"/>
    <cellStyle name="r_BCF Model 2002.12.09 v.11_AmB LT Calculator_20130615_It7" xfId="2096" xr:uid="{00000000-0005-0000-0000-00003BB10000}"/>
    <cellStyle name="r_BCF Model 2002.12.09 v.11_AmB LT Calculator_working file 20130620 DESKTOP_a TEMP" xfId="2097" xr:uid="{00000000-0005-0000-0000-00003CB10000}"/>
    <cellStyle name="r_Beer_Public_Comps4" xfId="2098" xr:uid="{00000000-0005-0000-0000-00003DB10000}"/>
    <cellStyle name="r_Beer_Public_Comps4 2" xfId="2099" xr:uid="{00000000-0005-0000-0000-00003EB10000}"/>
    <cellStyle name="r_Beer_Public_Comps4_AmB LT Calculator_20130615_It7" xfId="2100" xr:uid="{00000000-0005-0000-0000-00003FB10000}"/>
    <cellStyle name="r_Beer_Public_Comps4_AmB LT Calculator_working file 20130620 DESKTOP_a TEMP" xfId="2101" xr:uid="{00000000-0005-0000-0000-000040B10000}"/>
    <cellStyle name="r_Beer_Public_Comps4_Gisele_Acc-Dil6" xfId="2102" xr:uid="{00000000-0005-0000-0000-000041B10000}"/>
    <cellStyle name="r_Beer_Public_Comps4_Gisele_Acc-Dil6 2" xfId="2103" xr:uid="{00000000-0005-0000-0000-000042B10000}"/>
    <cellStyle name="r_Beer_Public_Comps4_Gisele_Acc-Dil6_AmB LT Calculator_20130615_It7" xfId="2104" xr:uid="{00000000-0005-0000-0000-000043B10000}"/>
    <cellStyle name="r_Beer_Public_Comps4_Gisele_Acc-Dil6_AmB LT Calculator_working file 20130620 DESKTOP_a TEMP" xfId="2105" xr:uid="{00000000-0005-0000-0000-000044B10000}"/>
    <cellStyle name="r_BIRmodel03.03.30" xfId="2106" xr:uid="{00000000-0005-0000-0000-000045B10000}"/>
    <cellStyle name="r_BIRmodel03.03.30 2" xfId="2107" xr:uid="{00000000-0005-0000-0000-000046B10000}"/>
    <cellStyle name="r_BIRmodel03.03.30_AmB LT Calculator_20130615_It7" xfId="2108" xr:uid="{00000000-0005-0000-0000-000047B10000}"/>
    <cellStyle name="r_BIRmodel03.03.30_AmB LT Calculator_working file 20130620 DESKTOP_a TEMP" xfId="2109" xr:uid="{00000000-0005-0000-0000-000048B10000}"/>
    <cellStyle name="r_BJ's LBO Model v.13" xfId="2110" xr:uid="{00000000-0005-0000-0000-000049B10000}"/>
    <cellStyle name="r_BJ's LBO Model v.13 2" xfId="2111" xr:uid="{00000000-0005-0000-0000-00004AB10000}"/>
    <cellStyle name="r_BJ's LBO Model v.13_AmB LT Calculator_20130615_It7" xfId="2112" xr:uid="{00000000-0005-0000-0000-00004BB10000}"/>
    <cellStyle name="r_BJ's LBO Model v.13_AmB LT Calculator_working file 20130620 DESKTOP_a TEMP" xfId="2113" xr:uid="{00000000-0005-0000-0000-00004CB10000}"/>
    <cellStyle name="r_Book1" xfId="2114" xr:uid="{00000000-0005-0000-0000-00004DB10000}"/>
    <cellStyle name="r_Book1 2" xfId="2115" xr:uid="{00000000-0005-0000-0000-00004EB10000}"/>
    <cellStyle name="r_Book1_AmB LT Calculator_20130615_It7" xfId="2116" xr:uid="{00000000-0005-0000-0000-00004FB10000}"/>
    <cellStyle name="r_Book1_AmB LT Calculator_working file 20130620 DESKTOP_a TEMP" xfId="2117" xr:uid="{00000000-0005-0000-0000-000050B10000}"/>
    <cellStyle name="r_Book2" xfId="2118" xr:uid="{00000000-0005-0000-0000-000051B10000}"/>
    <cellStyle name="r_Book2 2" xfId="2119" xr:uid="{00000000-0005-0000-0000-000052B10000}"/>
    <cellStyle name="r_Book2_AmB LT Calculator_20130615_It7" xfId="2120" xr:uid="{00000000-0005-0000-0000-000053B10000}"/>
    <cellStyle name="r_Book2_AmB LT Calculator_working file 20130620 DESKTOP_a TEMP" xfId="2121" xr:uid="{00000000-0005-0000-0000-000054B10000}"/>
    <cellStyle name="r_breakeven_v2" xfId="2122" xr:uid="{00000000-0005-0000-0000-000055B10000}"/>
    <cellStyle name="r_breakeven_v2 2" xfId="2123" xr:uid="{00000000-0005-0000-0000-000056B10000}"/>
    <cellStyle name="r_breakeven_v2_AmB LT Calculator_20130615_It7" xfId="2124" xr:uid="{00000000-0005-0000-0000-000057B10000}"/>
    <cellStyle name="r_breakeven_v2_AmB LT Calculator_working file 20130620 DESKTOP_a TEMP" xfId="2125" xr:uid="{00000000-0005-0000-0000-000058B10000}"/>
    <cellStyle name="r_C-ANALYSIS" xfId="2126" xr:uid="{00000000-0005-0000-0000-000059B10000}"/>
    <cellStyle name="r_Chariot_Model_Update16" xfId="2127" xr:uid="{00000000-0005-0000-0000-00005AB10000}"/>
    <cellStyle name="r_Chariot_Model_Update16 2" xfId="2128" xr:uid="{00000000-0005-0000-0000-00005BB10000}"/>
    <cellStyle name="r_Chariot_Model_Update16_AmB LT Calculator_20130615_It7" xfId="2129" xr:uid="{00000000-0005-0000-0000-00005CB10000}"/>
    <cellStyle name="r_Chariot_Model_Update16_AmB LT Calculator_working file 20130620 DESKTOP_a TEMP" xfId="2130" xr:uid="{00000000-0005-0000-0000-00005DB10000}"/>
    <cellStyle name="r_Combined_model17" xfId="2131" xr:uid="{00000000-0005-0000-0000-00005EB10000}"/>
    <cellStyle name="r_Combined_model17 2" xfId="2132" xr:uid="{00000000-0005-0000-0000-00005FB10000}"/>
    <cellStyle name="r_Combined_model17_AmB LT Calculator_20130615_It7" xfId="2133" xr:uid="{00000000-0005-0000-0000-000060B10000}"/>
    <cellStyle name="r_Combined_model17_AmB LT Calculator_working file 20130620 DESKTOP_a TEMP" xfId="2134" xr:uid="{00000000-0005-0000-0000-000061B10000}"/>
    <cellStyle name="r_Comps - trading (factset) v3" xfId="2135" xr:uid="{00000000-0005-0000-0000-000062B10000}"/>
    <cellStyle name="r_Comps - trading (factset) v3 2" xfId="2136" xr:uid="{00000000-0005-0000-0000-000063B10000}"/>
    <cellStyle name="r_Comps - trading (factset) v3_AmB LT Calculator_20130615_It7" xfId="2137" xr:uid="{00000000-0005-0000-0000-000064B10000}"/>
    <cellStyle name="r_Comps - trading (factset) v3_AmB LT Calculator_working file 20130620 DESKTOP_a TEMP" xfId="2138" xr:uid="{00000000-0005-0000-0000-000065B10000}"/>
    <cellStyle name="r_Comps 9-24-04 v4" xfId="2139" xr:uid="{00000000-0005-0000-0000-000066B10000}"/>
    <cellStyle name="r_Comps 9-24-04 v4 2" xfId="2140" xr:uid="{00000000-0005-0000-0000-000067B10000}"/>
    <cellStyle name="r_Comps 9-24-04 v4_AmB LT Calculator_20130615_It7" xfId="2141" xr:uid="{00000000-0005-0000-0000-000068B10000}"/>
    <cellStyle name="r_Comps 9-24-04 v4_AmB LT Calculator_working file 20130620 DESKTOP_a TEMP" xfId="2142" xr:uid="{00000000-0005-0000-0000-000069B10000}"/>
    <cellStyle name="r_Consolidated1" xfId="2143" xr:uid="{00000000-0005-0000-0000-00006AB10000}"/>
    <cellStyle name="r_Consolidated1 2" xfId="2144" xr:uid="{00000000-0005-0000-0000-00006BB10000}"/>
    <cellStyle name="r_Consolidated1_AmB LT Calculator_20130615_It7" xfId="2145" xr:uid="{00000000-0005-0000-0000-00006CB10000}"/>
    <cellStyle name="r_Consolidated1_AmB LT Calculator_working file 20130620 DESKTOP_a TEMP" xfId="2146" xr:uid="{00000000-0005-0000-0000-00006DB10000}"/>
    <cellStyle name="r_dcf tempplate" xfId="2147" xr:uid="{00000000-0005-0000-0000-00006EB10000}"/>
    <cellStyle name="r_dcf tempplate 2" xfId="2148" xr:uid="{00000000-0005-0000-0000-00006FB10000}"/>
    <cellStyle name="r_dcf tempplate_AmB LT Calculator_20130615_It7" xfId="2149" xr:uid="{00000000-0005-0000-0000-000070B10000}"/>
    <cellStyle name="r_dcf tempplate_AmB LT Calculator_working file 20130620 DESKTOP_a TEMP" xfId="2150" xr:uid="{00000000-0005-0000-0000-000071B10000}"/>
    <cellStyle name="r_Depreciation Capex Schedule1" xfId="2151" xr:uid="{00000000-0005-0000-0000-000072B10000}"/>
    <cellStyle name="r_Depreciation Capex Schedule1 2" xfId="2152" xr:uid="{00000000-0005-0000-0000-000073B10000}"/>
    <cellStyle name="r_Depreciation Capex Schedule1_AmB LT Calculator_20130615_It7" xfId="2153" xr:uid="{00000000-0005-0000-0000-000074B10000}"/>
    <cellStyle name="r_Depreciation Capex Schedule1_AmB LT Calculator_working file 20130620 DESKTOP_a TEMP" xfId="2154" xr:uid="{00000000-0005-0000-0000-000075B10000}"/>
    <cellStyle name="r_Equity_Pitch2" xfId="2155" xr:uid="{00000000-0005-0000-0000-000076B10000}"/>
    <cellStyle name="r_Equity_Pitch2 2" xfId="2156" xr:uid="{00000000-0005-0000-0000-000077B10000}"/>
    <cellStyle name="r_Equity_Pitch2_AmB LT Calculator_20130615_It7" xfId="2157" xr:uid="{00000000-0005-0000-0000-000078B10000}"/>
    <cellStyle name="r_Equity_Pitch2_AmB LT Calculator_working file 20130620 DESKTOP_a TEMP" xfId="2158" xr:uid="{00000000-0005-0000-0000-000079B10000}"/>
    <cellStyle name="r_felixmodel8" xfId="2159" xr:uid="{00000000-0005-0000-0000-00007AB10000}"/>
    <cellStyle name="r_felixmodel8 2" xfId="2160" xr:uid="{00000000-0005-0000-0000-00007BB10000}"/>
    <cellStyle name="r_felixmodel8_AmB LT Calculator_20130615_It7" xfId="2161" xr:uid="{00000000-0005-0000-0000-00007CB10000}"/>
    <cellStyle name="r_felixmodel8_AmB LT Calculator_working file 20130620 DESKTOP_a TEMP" xfId="2162" xr:uid="{00000000-0005-0000-0000-00007DB10000}"/>
    <cellStyle name="r_Frangosul - Comps  WACC" xfId="2163" xr:uid="{00000000-0005-0000-0000-00007EB10000}"/>
    <cellStyle name="r_Frangosul - Comps  WACC 2" xfId="2164" xr:uid="{00000000-0005-0000-0000-00007FB10000}"/>
    <cellStyle name="r_Frangosul - Comps  WACC_AmB LT Calculator_20130615_It7" xfId="2165" xr:uid="{00000000-0005-0000-0000-000080B10000}"/>
    <cellStyle name="r_Frangosul - Comps  WACC_AmB LT Calculator_working file 20130620 DESKTOP_a TEMP" xfId="2166" xr:uid="{00000000-0005-0000-0000-000081B10000}"/>
    <cellStyle name="r_Go_model12" xfId="2167" xr:uid="{00000000-0005-0000-0000-000082B10000}"/>
    <cellStyle name="r_Go_model12 2" xfId="2168" xr:uid="{00000000-0005-0000-0000-000083B10000}"/>
    <cellStyle name="r_Go_model12_AmB LT Calculator_20130615_It7" xfId="2169" xr:uid="{00000000-0005-0000-0000-000084B10000}"/>
    <cellStyle name="r_Go_model12_AmB LT Calculator_working file 20130620 DESKTOP_a TEMP" xfId="2170" xr:uid="{00000000-0005-0000-0000-000085B10000}"/>
    <cellStyle name="r_IBC - LBO Model v.47.xls Chart 1" xfId="2171" xr:uid="{00000000-0005-0000-0000-000086B10000}"/>
    <cellStyle name="r_IBC - LBO Model v.47.xls Chart 1 2" xfId="2172" xr:uid="{00000000-0005-0000-0000-000087B10000}"/>
    <cellStyle name="r_IBC - LBO Model v.47.xls Chart 1_AmB LT Calculator_20130615_It7" xfId="2173" xr:uid="{00000000-0005-0000-0000-000088B10000}"/>
    <cellStyle name="r_IBC - LBO Model v.47.xls Chart 1_AmB LT Calculator_working file 20130620 DESKTOP_a TEMP" xfId="2174" xr:uid="{00000000-0005-0000-0000-000089B10000}"/>
    <cellStyle name="r_increm pf" xfId="2175" xr:uid="{00000000-0005-0000-0000-00008AB10000}"/>
    <cellStyle name="r_increm pf 2" xfId="2176" xr:uid="{00000000-0005-0000-0000-00008BB10000}"/>
    <cellStyle name="r_increm pf_AmB LT Calculator_20130615_It7" xfId="2177" xr:uid="{00000000-0005-0000-0000-00008CB10000}"/>
    <cellStyle name="r_increm pf_AmB LT Calculator_working file 20130620 DESKTOP_a TEMP" xfId="2178" xr:uid="{00000000-0005-0000-0000-00008DB10000}"/>
    <cellStyle name="r_Ipiranga_Template (ver. beta) 6" xfId="2179" xr:uid="{00000000-0005-0000-0000-00008EB10000}"/>
    <cellStyle name="r_Ipiranga_Template (ver. beta) 6 2" xfId="2180" xr:uid="{00000000-0005-0000-0000-00008FB10000}"/>
    <cellStyle name="r_Ipiranga_Template (ver. beta) 6_AmB LT Calculator_20130615_It7" xfId="2181" xr:uid="{00000000-0005-0000-0000-000090B10000}"/>
    <cellStyle name="r_Ipiranga_Template (ver. beta) 6_AmB LT Calculator_working file 20130620 DESKTOP_a TEMP" xfId="2182" xr:uid="{00000000-0005-0000-0000-000091B10000}"/>
    <cellStyle name="r_Ipiranga_Template (ver. beta) 7" xfId="2183" xr:uid="{00000000-0005-0000-0000-000092B10000}"/>
    <cellStyle name="r_Ipiranga_Template (ver. beta) 7 2" xfId="2184" xr:uid="{00000000-0005-0000-0000-000093B10000}"/>
    <cellStyle name="r_Ipiranga_Template (ver. beta) 7_AmB LT Calculator_20130615_It7" xfId="2185" xr:uid="{00000000-0005-0000-0000-000094B10000}"/>
    <cellStyle name="r_Ipiranga_Template (ver. beta) 7_AmB LT Calculator_working file 20130620 DESKTOP_a TEMP" xfId="2186" xr:uid="{00000000-0005-0000-0000-000095B10000}"/>
    <cellStyle name="r_LBO - Quick (cohen)" xfId="2187" xr:uid="{00000000-0005-0000-0000-000096B10000}"/>
    <cellStyle name="r_LBO - Quick (cohen) 2" xfId="2188" xr:uid="{00000000-0005-0000-0000-000097B10000}"/>
    <cellStyle name="r_LBO - Quick (cohen)_AmB LT Calculator_20130615_It7" xfId="2189" xr:uid="{00000000-0005-0000-0000-000098B10000}"/>
    <cellStyle name="r_LBO - Quick (cohen)_AmB LT Calculator_working file 20130620 DESKTOP_a TEMP" xfId="2190" xr:uid="{00000000-0005-0000-0000-000099B10000}"/>
    <cellStyle name="r_lbo one pager" xfId="2191" xr:uid="{00000000-0005-0000-0000-00009AB10000}"/>
    <cellStyle name="r_lbo one pager 2" xfId="2192" xr:uid="{00000000-0005-0000-0000-00009BB10000}"/>
    <cellStyle name="r_lbo one pager_AmB LT Calculator_20130615_It7" xfId="2193" xr:uid="{00000000-0005-0000-0000-00009CB10000}"/>
    <cellStyle name="r_lbo one pager_AmB LT Calculator_working file 20130620 DESKTOP_a TEMP" xfId="2194" xr:uid="{00000000-0005-0000-0000-00009DB10000}"/>
    <cellStyle name="r_LCCI projections" xfId="2195" xr:uid="{00000000-0005-0000-0000-00009EB10000}"/>
    <cellStyle name="r_LCCI projections 2" xfId="2196" xr:uid="{00000000-0005-0000-0000-00009FB10000}"/>
    <cellStyle name="r_LCCI projections_AmB LT Calculator_20130615_It7" xfId="2197" xr:uid="{00000000-0005-0000-0000-0000A0B10000}"/>
    <cellStyle name="r_LCCI projections_AmB LT Calculator_working file 20130620 DESKTOP_a TEMP" xfId="2198" xr:uid="{00000000-0005-0000-0000-0000A1B10000}"/>
    <cellStyle name="r_LNCE - LBO Model 2003.01.24 v.19" xfId="2199" xr:uid="{00000000-0005-0000-0000-0000A2B10000}"/>
    <cellStyle name="r_LNCE - LBO Model 2003.01.24 v.19 2" xfId="2200" xr:uid="{00000000-0005-0000-0000-0000A3B10000}"/>
    <cellStyle name="r_LNCE - LBO Model 2003.01.24 v.19_AmB LT Calculator_20130615_It7" xfId="2201" xr:uid="{00000000-0005-0000-0000-0000A4B10000}"/>
    <cellStyle name="r_LNCE - LBO Model 2003.01.24 v.19_AmB LT Calculator_working file 20130620 DESKTOP_a TEMP" xfId="2202" xr:uid="{00000000-0005-0000-0000-0000A5B10000}"/>
    <cellStyle name="r_Master_1Pgr.11-model changed1" xfId="2203" xr:uid="{00000000-0005-0000-0000-0000A6B10000}"/>
    <cellStyle name="r_Master_1Pgr.11-model changed1 2" xfId="2204" xr:uid="{00000000-0005-0000-0000-0000A7B10000}"/>
    <cellStyle name="r_Master_1Pgr.11-model changed1_AmB LT Calculator_20130615_It7" xfId="2205" xr:uid="{00000000-0005-0000-0000-0000A8B10000}"/>
    <cellStyle name="r_Master_1Pgr.11-model changed1_AmB LT Calculator_working file 20130620 DESKTOP_a TEMP" xfId="2206" xr:uid="{00000000-0005-0000-0000-0000A9B10000}"/>
    <cellStyle name="r_matrix" xfId="2207" xr:uid="{00000000-0005-0000-0000-0000AAB10000}"/>
    <cellStyle name="r_matrix 2" xfId="2208" xr:uid="{00000000-0005-0000-0000-0000ABB10000}"/>
    <cellStyle name="r_matrix_AmB LT Calculator_20130615_It7" xfId="2209" xr:uid="{00000000-0005-0000-0000-0000ACB10000}"/>
    <cellStyle name="r_matrix_AmB LT Calculator_working file 20130620 DESKTOP_a TEMP" xfId="2210" xr:uid="{00000000-0005-0000-0000-0000ADB10000}"/>
    <cellStyle name="r_MC Template 5-15-02" xfId="2211" xr:uid="{00000000-0005-0000-0000-0000AEB10000}"/>
    <cellStyle name="r_MC Template 5-15-02 2" xfId="2212" xr:uid="{00000000-0005-0000-0000-0000AFB10000}"/>
    <cellStyle name="r_MC Template 5-15-02_AmB LT Calculator_20130615_It7" xfId="2213" xr:uid="{00000000-0005-0000-0000-0000B0B10000}"/>
    <cellStyle name="r_MC Template 5-15-02_AmB LT Calculator_working file 20130620 DESKTOP_a TEMP" xfId="2214" xr:uid="{00000000-0005-0000-0000-0000B1B10000}"/>
    <cellStyle name="r_MC Template 7-25-02 v1" xfId="2215" xr:uid="{00000000-0005-0000-0000-0000B2B10000}"/>
    <cellStyle name="r_MC Template 7-25-02 v1 2" xfId="2216" xr:uid="{00000000-0005-0000-0000-0000B3B10000}"/>
    <cellStyle name="r_MC Template 7-25-02 v1_AmB LT Calculator_20130615_It7" xfId="2217" xr:uid="{00000000-0005-0000-0000-0000B4B10000}"/>
    <cellStyle name="r_MC Template 7-25-02 v1_AmB LT Calculator_working file 20130620 DESKTOP_a TEMP" xfId="2218" xr:uid="{00000000-0005-0000-0000-0000B5B10000}"/>
    <cellStyle name="r_MEDI_OnePager v6" xfId="2219" xr:uid="{00000000-0005-0000-0000-0000B6B10000}"/>
    <cellStyle name="r_MEDI_OnePager v6 2" xfId="2220" xr:uid="{00000000-0005-0000-0000-0000B7B10000}"/>
    <cellStyle name="r_MEDI_OnePager v6_AmB LT Calculator_20130615_It7" xfId="2221" xr:uid="{00000000-0005-0000-0000-0000B8B10000}"/>
    <cellStyle name="r_MEDI_OnePager v6_AmB LT Calculator_working file 20130620 DESKTOP_a TEMP" xfId="2222" xr:uid="{00000000-0005-0000-0000-0000B9B10000}"/>
    <cellStyle name="r_MME_One_Pager5" xfId="2223" xr:uid="{00000000-0005-0000-0000-0000BAB10000}"/>
    <cellStyle name="r_MME_One_Pager5 2" xfId="2224" xr:uid="{00000000-0005-0000-0000-0000BBB10000}"/>
    <cellStyle name="r_MME_One_Pager5_AmB LT Calculator_20130615_It7" xfId="2225" xr:uid="{00000000-0005-0000-0000-0000BCB10000}"/>
    <cellStyle name="r_MME_One_Pager5_AmB LT Calculator_working file 20130620 DESKTOP_a TEMP" xfId="2226" xr:uid="{00000000-0005-0000-0000-0000BDB10000}"/>
    <cellStyle name="r_Model1" xfId="2227" xr:uid="{00000000-0005-0000-0000-0000BEB10000}"/>
    <cellStyle name="r_Model1 2" xfId="2228" xr:uid="{00000000-0005-0000-0000-0000BFB10000}"/>
    <cellStyle name="r_Model1_AmB LT Calculator_20130615_It7" xfId="2229" xr:uid="{00000000-0005-0000-0000-0000C0B10000}"/>
    <cellStyle name="r_Model1_AmB LT Calculator_working file 20130620 DESKTOP_a TEMP" xfId="2230" xr:uid="{00000000-0005-0000-0000-0000C1B10000}"/>
    <cellStyle name="r_Model6" xfId="2231" xr:uid="{00000000-0005-0000-0000-0000C2B10000}"/>
    <cellStyle name="r_Model6 2" xfId="2232" xr:uid="{00000000-0005-0000-0000-0000C3B10000}"/>
    <cellStyle name="r_Model6_AmB LT Calculator_20130615_It7" xfId="2233" xr:uid="{00000000-0005-0000-0000-0000C4B10000}"/>
    <cellStyle name="r_Model6_AmB LT Calculator_working file 20130620 DESKTOP_a TEMP" xfId="2234" xr:uid="{00000000-0005-0000-0000-0000C5B10000}"/>
    <cellStyle name="r_navajo1" xfId="2235" xr:uid="{00000000-0005-0000-0000-0000C6B10000}"/>
    <cellStyle name="r_navajo1 2" xfId="2236" xr:uid="{00000000-0005-0000-0000-0000C7B10000}"/>
    <cellStyle name="r_navajo1_AmB LT Calculator_20130615_It7" xfId="2237" xr:uid="{00000000-0005-0000-0000-0000C8B10000}"/>
    <cellStyle name="r_navajo1_AmB LT Calculator_working file 20130620 DESKTOP_a TEMP" xfId="2238" xr:uid="{00000000-0005-0000-0000-0000C9B10000}"/>
    <cellStyle name="r_Net Servicos16Nov2003" xfId="2239" xr:uid="{00000000-0005-0000-0000-0000CAB10000}"/>
    <cellStyle name="r_Net Servicos16Nov2003 2" xfId="2240" xr:uid="{00000000-0005-0000-0000-0000CBB10000}"/>
    <cellStyle name="r_Net Servicos16Nov2003_AmB LT Calculator_20130615_It7" xfId="2241" xr:uid="{00000000-0005-0000-0000-0000CCB10000}"/>
    <cellStyle name="r_Net Servicos16Nov2003_AmB LT Calculator_working file 20130620 DESKTOP_a TEMP" xfId="2242" xr:uid="{00000000-0005-0000-0000-0000CDB10000}"/>
    <cellStyle name="r_One_Pager.10.16.03v2" xfId="2243" xr:uid="{00000000-0005-0000-0000-0000CEB10000}"/>
    <cellStyle name="r_One_Pager.10.16.03v2 2" xfId="2244" xr:uid="{00000000-0005-0000-0000-0000CFB10000}"/>
    <cellStyle name="r_One_Pager.10.16.03v2_AmB LT Calculator_20130615_It7" xfId="2245" xr:uid="{00000000-0005-0000-0000-0000D0B10000}"/>
    <cellStyle name="r_One_Pager.10.16.03v2_AmB LT Calculator_working file 20130620 DESKTOP_a TEMP" xfId="2246" xr:uid="{00000000-0005-0000-0000-0000D1B10000}"/>
    <cellStyle name="r_One-Pager" xfId="2247" xr:uid="{00000000-0005-0000-0000-0000D2B10000}"/>
    <cellStyle name="r_One-Pager 2" xfId="2248" xr:uid="{00000000-0005-0000-0000-0000D3B10000}"/>
    <cellStyle name="r_One-Pager_AmB LT Calculator_20130615_It7" xfId="2249" xr:uid="{00000000-0005-0000-0000-0000D4B10000}"/>
    <cellStyle name="r_One-Pager_AmB LT Calculator_working file 20130620 DESKTOP_a TEMP" xfId="2250" xr:uid="{00000000-0005-0000-0000-0000D5B10000}"/>
    <cellStyle name="r_Pechiney_1Pager3" xfId="2251" xr:uid="{00000000-0005-0000-0000-0000D6B10000}"/>
    <cellStyle name="r_Pechiney_1Pager3 2" xfId="2252" xr:uid="{00000000-0005-0000-0000-0000D7B10000}"/>
    <cellStyle name="r_Pechiney_1Pager3_AmB LT Calculator_20130615_It7" xfId="2253" xr:uid="{00000000-0005-0000-0000-0000D8B10000}"/>
    <cellStyle name="r_Pechiney_1Pager3_AmB LT Calculator_working file 20130620 DESKTOP_a TEMP" xfId="2254" xr:uid="{00000000-0005-0000-0000-0000D9B10000}"/>
    <cellStyle name="r_pldt" xfId="2255" xr:uid="{00000000-0005-0000-0000-0000DAB10000}"/>
    <cellStyle name="r_pldt 2" xfId="2256" xr:uid="{00000000-0005-0000-0000-0000DBB10000}"/>
    <cellStyle name="r_pldt_121498 Unicorn" xfId="2257" xr:uid="{00000000-0005-0000-0000-0000DCB10000}"/>
    <cellStyle name="r_pldt_121498 Unicorn 2" xfId="2258" xr:uid="{00000000-0005-0000-0000-0000DDB10000}"/>
    <cellStyle name="r_pldt_121498 Unicorn_AmB LT Calculator_20130615_It7" xfId="2259" xr:uid="{00000000-0005-0000-0000-0000DEB10000}"/>
    <cellStyle name="r_pldt_121498 Unicorn_AmB LT Calculator_working file 20130620 DESKTOP_a TEMP" xfId="2260" xr:uid="{00000000-0005-0000-0000-0000DFB10000}"/>
    <cellStyle name="r_pldt_7-27-04" xfId="2261" xr:uid="{00000000-0005-0000-0000-0000E0B10000}"/>
    <cellStyle name="r_pldt_7-27-04 2" xfId="2262" xr:uid="{00000000-0005-0000-0000-0000E1B10000}"/>
    <cellStyle name="r_pldt_7-27-04_AmB LT Calculator_20130615_It7" xfId="2263" xr:uid="{00000000-0005-0000-0000-0000E2B10000}"/>
    <cellStyle name="r_pldt_7-27-04_AmB LT Calculator_working file 20130620 DESKTOP_a TEMP" xfId="2264" xr:uid="{00000000-0005-0000-0000-0000E3B10000}"/>
    <cellStyle name="r_pldt_ABI AccDil 4-4-05 v2" xfId="2265" xr:uid="{00000000-0005-0000-0000-0000E4B10000}"/>
    <cellStyle name="r_pldt_ABI AccDil 4-4-05 v2 2" xfId="2266" xr:uid="{00000000-0005-0000-0000-0000E5B10000}"/>
    <cellStyle name="r_pldt_ABI AccDil 4-4-05 v2_AmB LT Calculator_20130615_It7" xfId="2267" xr:uid="{00000000-0005-0000-0000-0000E6B10000}"/>
    <cellStyle name="r_pldt_ABI AccDil 4-4-05 v2_AmB LT Calculator_working file 20130620 DESKTOP_a TEMP" xfId="2268" xr:uid="{00000000-0005-0000-0000-0000E7B10000}"/>
    <cellStyle name="r_pldt_Accretion Dilution" xfId="2269" xr:uid="{00000000-0005-0000-0000-0000E8B10000}"/>
    <cellStyle name="r_pldt_Accretion Dilution 2" xfId="2270" xr:uid="{00000000-0005-0000-0000-0000E9B10000}"/>
    <cellStyle name="r_pldt_Accretion Dilution_AmB LT Calculator_20130615_It7" xfId="2271" xr:uid="{00000000-0005-0000-0000-0000EAB10000}"/>
    <cellStyle name="r_pldt_Accretion Dilution_AmB LT Calculator_working file 20130620 DESKTOP_a TEMP" xfId="2272" xr:uid="{00000000-0005-0000-0000-0000EBB10000}"/>
    <cellStyle name="r_pldt_AmB LT Calculator_20130615_It7" xfId="2273" xr:uid="{00000000-0005-0000-0000-0000ECB10000}"/>
    <cellStyle name="r_pldt_AmB LT Calculator_working file 20130620 DESKTOP_a TEMP" xfId="2274" xr:uid="{00000000-0005-0000-0000-0000EDB10000}"/>
    <cellStyle name="r_pldt_Comps 9-24-04 v4" xfId="2275" xr:uid="{00000000-0005-0000-0000-0000EEB10000}"/>
    <cellStyle name="r_pldt_Comps 9-24-04 v4 2" xfId="2276" xr:uid="{00000000-0005-0000-0000-0000EFB10000}"/>
    <cellStyle name="r_pldt_Comps 9-24-04 v4_AmB LT Calculator_20130615_It7" xfId="2277" xr:uid="{00000000-0005-0000-0000-0000F0B10000}"/>
    <cellStyle name="r_pldt_Comps 9-24-04 v4_AmB LT Calculator_working file 20130620 DESKTOP_a TEMP" xfId="2278" xr:uid="{00000000-0005-0000-0000-0000F1B10000}"/>
    <cellStyle name="r_pldt_Quest Unilab Side by Side PMO" xfId="2279" xr:uid="{00000000-0005-0000-0000-0000F2B10000}"/>
    <cellStyle name="r_pldt_Quest Unilab Side by Side PMO 2" xfId="2280" xr:uid="{00000000-0005-0000-0000-0000F3B10000}"/>
    <cellStyle name="r_pldt_Quest Unilab Side by Side PMO_AmB LT Calculator_20130615_It7" xfId="2281" xr:uid="{00000000-0005-0000-0000-0000F4B10000}"/>
    <cellStyle name="r_pldt_Quest Unilab Side by Side PMO_AmB LT Calculator_working file 20130620 DESKTOP_a TEMP" xfId="2282" xr:uid="{00000000-0005-0000-0000-0000F5B10000}"/>
    <cellStyle name="r_pldt_ROCKET PLUTO PMO" xfId="2283" xr:uid="{00000000-0005-0000-0000-0000F6B10000}"/>
    <cellStyle name="r_pldt_ROCKET PLUTO PMO 2" xfId="2284" xr:uid="{00000000-0005-0000-0000-0000F7B10000}"/>
    <cellStyle name="r_pldt_ROCKET PLUTO PMO_AmB LT Calculator_20130615_It7" xfId="2285" xr:uid="{00000000-0005-0000-0000-0000F8B10000}"/>
    <cellStyle name="r_pldt_ROCKET PLUTO PMO_AmB LT Calculator_working file 20130620 DESKTOP_a TEMP" xfId="2286" xr:uid="{00000000-0005-0000-0000-0000F9B10000}"/>
    <cellStyle name="r_pldt_Usiminas_model3" xfId="2287" xr:uid="{00000000-0005-0000-0000-0000FAB10000}"/>
    <cellStyle name="r_pldt_Usiminas_model3 2" xfId="2288" xr:uid="{00000000-0005-0000-0000-0000FBB10000}"/>
    <cellStyle name="r_pldt_Usiminas_model3_AmB LT Calculator_20130615_It7" xfId="2289" xr:uid="{00000000-0005-0000-0000-0000FCB10000}"/>
    <cellStyle name="r_pldt_Usiminas_model3_AmB LT Calculator_working file 20130620 DESKTOP_a TEMP" xfId="2290" xr:uid="{00000000-0005-0000-0000-0000FDB10000}"/>
    <cellStyle name="r_pldt_WaterPIK Ex" xfId="2291" xr:uid="{00000000-0005-0000-0000-0000FEB10000}"/>
    <cellStyle name="r_pldt_WaterPIK Ex 2" xfId="2292" xr:uid="{00000000-0005-0000-0000-0000FFB10000}"/>
    <cellStyle name="r_pldt_WaterPIK Ex_AmB LT Calculator_20130615_It7" xfId="2293" xr:uid="{00000000-0005-0000-0000-000000B20000}"/>
    <cellStyle name="r_pldt_WaterPIK Ex_AmB LT Calculator_working file 20130620 DESKTOP_a TEMP" xfId="2294" xr:uid="{00000000-0005-0000-0000-000001B20000}"/>
    <cellStyle name="r_pldt_WaterPIK_Model_9.30.04_v20" xfId="2295" xr:uid="{00000000-0005-0000-0000-000002B20000}"/>
    <cellStyle name="r_pldt_WaterPIK_Model_9.30.04_v20 2" xfId="2296" xr:uid="{00000000-0005-0000-0000-000003B20000}"/>
    <cellStyle name="r_pldt_WaterPIK_Model_9.30.04_v20_AmB LT Calculator_20130615_It7" xfId="2297" xr:uid="{00000000-0005-0000-0000-000004B20000}"/>
    <cellStyle name="r_pldt_WaterPIK_Model_9.30.04_v20_AmB LT Calculator_working file 20130620 DESKTOP_a TEMP" xfId="2298" xr:uid="{00000000-0005-0000-0000-000005B20000}"/>
    <cellStyle name="r_Pro_Forma_7_9_Spur" xfId="2299" xr:uid="{00000000-0005-0000-0000-000006B20000}"/>
    <cellStyle name="r_Pro_Forma_7_9_Spur 2" xfId="2300" xr:uid="{00000000-0005-0000-0000-000007B20000}"/>
    <cellStyle name="r_Pro_Forma_7_9_Spur_AmB LT Calculator_20130615_It7" xfId="2301" xr:uid="{00000000-0005-0000-0000-000008B20000}"/>
    <cellStyle name="r_Pro_Forma_7_9_Spur_AmB LT Calculator_working file 20130620 DESKTOP_a TEMP" xfId="2302" xr:uid="{00000000-0005-0000-0000-000009B20000}"/>
    <cellStyle name="r_PROFORMA" xfId="2303" xr:uid="{00000000-0005-0000-0000-00000AB20000}"/>
    <cellStyle name="r_Qwest Wireless Financials" xfId="2304" xr:uid="{00000000-0005-0000-0000-00000BB20000}"/>
    <cellStyle name="r_Qwest Wireless Financials 2" xfId="2305" xr:uid="{00000000-0005-0000-0000-00000CB20000}"/>
    <cellStyle name="r_Qwest Wireless Financials_AmB LT Calculator_20130615_It7" xfId="2306" xr:uid="{00000000-0005-0000-0000-00000DB20000}"/>
    <cellStyle name="r_Qwest Wireless Financials_AmB LT Calculator_working file 20130620 DESKTOP_a TEMP" xfId="2307" xr:uid="{00000000-0005-0000-0000-00000EB20000}"/>
    <cellStyle name="r_ratigan contribution analysis" xfId="2308" xr:uid="{00000000-0005-0000-0000-00000FB20000}"/>
    <cellStyle name="r_ratigan contribution analysis 2" xfId="2309" xr:uid="{00000000-0005-0000-0000-000010B20000}"/>
    <cellStyle name="r_ratigan contribution analysis_AmB LT Calculator_20130615_It7" xfId="2310" xr:uid="{00000000-0005-0000-0000-000011B20000}"/>
    <cellStyle name="r_ratigan contribution analysis_AmB LT Calculator_working file 20130620 DESKTOP_a TEMP" xfId="2311" xr:uid="{00000000-0005-0000-0000-000012B20000}"/>
    <cellStyle name="r_Roper Pro Forma v70" xfId="2312" xr:uid="{00000000-0005-0000-0000-000013B20000}"/>
    <cellStyle name="r_Roper Pro Forma v70 2" xfId="2313" xr:uid="{00000000-0005-0000-0000-000014B20000}"/>
    <cellStyle name="r_Roper Pro Forma v70_AmB LT Calculator_20130615_It7" xfId="2314" xr:uid="{00000000-0005-0000-0000-000015B20000}"/>
    <cellStyle name="r_Roper Pro Forma v70_AmB LT Calculator_working file 20130620 DESKTOP_a TEMP" xfId="2315" xr:uid="{00000000-0005-0000-0000-000016B20000}"/>
    <cellStyle name="r_SAH  - 5-Year 2003.07.07.07 v.03" xfId="2316" xr:uid="{00000000-0005-0000-0000-000017B20000}"/>
    <cellStyle name="r_SAH  - 5-Year 2003.07.07.07 v.03 2" xfId="2317" xr:uid="{00000000-0005-0000-0000-000018B20000}"/>
    <cellStyle name="r_SAH  - 5-Year 2003.07.07.07 v.03_AmB LT Calculator_20130615_It7" xfId="2318" xr:uid="{00000000-0005-0000-0000-000019B20000}"/>
    <cellStyle name="r_SAH  - 5-Year 2003.07.07.07 v.03_AmB LT Calculator_working file 20130620 DESKTOP_a TEMP" xfId="2319" xr:uid="{00000000-0005-0000-0000-00001AB20000}"/>
    <cellStyle name="r_Standalones" xfId="2320" xr:uid="{00000000-0005-0000-0000-00001BB20000}"/>
    <cellStyle name="r_Standalones 2" xfId="2321" xr:uid="{00000000-0005-0000-0000-00001CB20000}"/>
    <cellStyle name="r_Standalones_AmB LT Calculator_20130615_It7" xfId="2322" xr:uid="{00000000-0005-0000-0000-00001DB20000}"/>
    <cellStyle name="r_Standalones_AmB LT Calculator_working file 20130620 DESKTOP_a TEMP" xfId="2323" xr:uid="{00000000-0005-0000-0000-00001EB20000}"/>
    <cellStyle name="r_TRW Acc-Dil3" xfId="2324" xr:uid="{00000000-0005-0000-0000-00001FB20000}"/>
    <cellStyle name="r_TRW Acc-Dil3 2" xfId="2325" xr:uid="{00000000-0005-0000-0000-000020B20000}"/>
    <cellStyle name="r_TRW Acc-Dil3_AmB LT Calculator_20130615_It7" xfId="2326" xr:uid="{00000000-0005-0000-0000-000021B20000}"/>
    <cellStyle name="r_TRW Acc-Dil3_AmB LT Calculator_working file 20130620 DESKTOP_a TEMP" xfId="2327" xr:uid="{00000000-0005-0000-0000-000022B20000}"/>
    <cellStyle name="r_WACC" xfId="2328" xr:uid="{00000000-0005-0000-0000-000023B20000}"/>
    <cellStyle name="r_WACC 2" xfId="2329" xr:uid="{00000000-0005-0000-0000-000024B20000}"/>
    <cellStyle name="r_WACC_AmB LT Calculator_20130615_It7" xfId="2330" xr:uid="{00000000-0005-0000-0000-000025B20000}"/>
    <cellStyle name="r_WACC_AmB LT Calculator_working file 20130620 DESKTOP_a TEMP" xfId="2331" xr:uid="{00000000-0005-0000-0000-000026B20000}"/>
    <cellStyle name="r_WaterPIK Ex" xfId="2332" xr:uid="{00000000-0005-0000-0000-000027B20000}"/>
    <cellStyle name="r_WaterPIK_Model_9.30.04_v20" xfId="2333" xr:uid="{00000000-0005-0000-0000-000028B20000}"/>
    <cellStyle name="range" xfId="2334" xr:uid="{00000000-0005-0000-0000-000029B20000}"/>
    <cellStyle name="range 2" xfId="45877" xr:uid="{00000000-0005-0000-0000-00002AB20000}"/>
    <cellStyle name="Red font" xfId="2335" xr:uid="{00000000-0005-0000-0000-00002BB20000}"/>
    <cellStyle name="Red Text" xfId="2336" xr:uid="{00000000-0005-0000-0000-00002CB20000}"/>
    <cellStyle name="Result" xfId="2337" xr:uid="{00000000-0005-0000-0000-00002DB20000}"/>
    <cellStyle name="Result 2" xfId="45878" xr:uid="{00000000-0005-0000-0000-00002EB20000}"/>
    <cellStyle name="Right" xfId="2338" xr:uid="{00000000-0005-0000-0000-00002FB20000}"/>
    <cellStyle name="Roadrunner" xfId="2339" xr:uid="{00000000-0005-0000-0000-000030B20000}"/>
    <cellStyle name="Roadrunner 2" xfId="45879" xr:uid="{00000000-0005-0000-0000-000031B20000}"/>
    <cellStyle name="Row Headings" xfId="2340" xr:uid="{00000000-0005-0000-0000-000032B20000}"/>
    <cellStyle name="Row Headings 2" xfId="2341" xr:uid="{00000000-0005-0000-0000-000033B20000}"/>
    <cellStyle name="Salomon Logo" xfId="2342" xr:uid="{00000000-0005-0000-0000-000034B20000}"/>
    <cellStyle name="Salomon Logo 2" xfId="45880" xr:uid="{00000000-0005-0000-0000-000035B20000}"/>
    <cellStyle name="SAPBEXaggData" xfId="2343" xr:uid="{00000000-0005-0000-0000-000036B20000}"/>
    <cellStyle name="SAPBEXaggDataEmph" xfId="2344" xr:uid="{00000000-0005-0000-0000-000037B20000}"/>
    <cellStyle name="SAPBEXaggItem" xfId="2345" xr:uid="{00000000-0005-0000-0000-000038B20000}"/>
    <cellStyle name="SAPBEXaggItemX" xfId="2346" xr:uid="{00000000-0005-0000-0000-000039B20000}"/>
    <cellStyle name="SAPBEXchaText" xfId="2347" xr:uid="{00000000-0005-0000-0000-00003AB20000}"/>
    <cellStyle name="SAPBEXexcBad7" xfId="2348" xr:uid="{00000000-0005-0000-0000-00003BB20000}"/>
    <cellStyle name="SAPBEXexcBad8" xfId="2349" xr:uid="{00000000-0005-0000-0000-00003CB20000}"/>
    <cellStyle name="SAPBEXexcBad9" xfId="2350" xr:uid="{00000000-0005-0000-0000-00003DB20000}"/>
    <cellStyle name="SAPBEXexcCritical4" xfId="2351" xr:uid="{00000000-0005-0000-0000-00003EB20000}"/>
    <cellStyle name="SAPBEXexcCritical5" xfId="2352" xr:uid="{00000000-0005-0000-0000-00003FB20000}"/>
    <cellStyle name="SAPBEXexcCritical6" xfId="2353" xr:uid="{00000000-0005-0000-0000-000040B20000}"/>
    <cellStyle name="SAPBEXexcGood1" xfId="2354" xr:uid="{00000000-0005-0000-0000-000041B20000}"/>
    <cellStyle name="SAPBEXexcGood2" xfId="2355" xr:uid="{00000000-0005-0000-0000-000042B20000}"/>
    <cellStyle name="SAPBEXexcGood3" xfId="2356" xr:uid="{00000000-0005-0000-0000-000043B20000}"/>
    <cellStyle name="SAPBEXfilterDrill" xfId="2357" xr:uid="{00000000-0005-0000-0000-000044B20000}"/>
    <cellStyle name="SAPBEXfilterDrill 2" xfId="45881" xr:uid="{00000000-0005-0000-0000-000045B20000}"/>
    <cellStyle name="SAPBEXfilterItem" xfId="2358" xr:uid="{00000000-0005-0000-0000-000046B20000}"/>
    <cellStyle name="SAPBEXfilterText" xfId="2359" xr:uid="{00000000-0005-0000-0000-000047B20000}"/>
    <cellStyle name="SAPBEXformats" xfId="2360" xr:uid="{00000000-0005-0000-0000-000048B20000}"/>
    <cellStyle name="SAPBEXheaderItem" xfId="2361" xr:uid="{00000000-0005-0000-0000-000049B20000}"/>
    <cellStyle name="SAPBEXheaderItem 2" xfId="2362" xr:uid="{00000000-0005-0000-0000-00004AB20000}"/>
    <cellStyle name="SAPBEXheaderText" xfId="2363" xr:uid="{00000000-0005-0000-0000-00004BB20000}"/>
    <cellStyle name="SAPBEXheaderText 2" xfId="2364" xr:uid="{00000000-0005-0000-0000-00004CB20000}"/>
    <cellStyle name="SAPBEXHLevel0" xfId="2365" xr:uid="{00000000-0005-0000-0000-00004DB20000}"/>
    <cellStyle name="SAPBEXresData" xfId="2366" xr:uid="{00000000-0005-0000-0000-00004EB20000}"/>
    <cellStyle name="SAPBEXresDataEmph" xfId="2367" xr:uid="{00000000-0005-0000-0000-00004FB20000}"/>
    <cellStyle name="SAPBEXresItem" xfId="2368" xr:uid="{00000000-0005-0000-0000-000050B20000}"/>
    <cellStyle name="SAPBEXstdData" xfId="2369" xr:uid="{00000000-0005-0000-0000-000051B20000}"/>
    <cellStyle name="SAPBEXstdData 2" xfId="2370" xr:uid="{00000000-0005-0000-0000-000052B20000}"/>
    <cellStyle name="SAPBEXstdDataEmph" xfId="2371" xr:uid="{00000000-0005-0000-0000-000053B20000}"/>
    <cellStyle name="SAPBEXstdItem" xfId="2372" xr:uid="{00000000-0005-0000-0000-000054B20000}"/>
    <cellStyle name="SAPBEXstdItem 2" xfId="2373" xr:uid="{00000000-0005-0000-0000-000055B20000}"/>
    <cellStyle name="SAPBEXstdItemX" xfId="2374" xr:uid="{00000000-0005-0000-0000-000056B20000}"/>
    <cellStyle name="SAPBEXstdItemX 2" xfId="2375" xr:uid="{00000000-0005-0000-0000-000057B20000}"/>
    <cellStyle name="SAPBEXtitle" xfId="2376" xr:uid="{00000000-0005-0000-0000-000058B20000}"/>
    <cellStyle name="SAPBEXundefined" xfId="2377" xr:uid="{00000000-0005-0000-0000-000059B20000}"/>
    <cellStyle name="SAPOutput" xfId="2378" xr:uid="{00000000-0005-0000-0000-00005AB20000}"/>
    <cellStyle name="ScotchRule" xfId="2379" xr:uid="{00000000-0005-0000-0000-00005BB20000}"/>
    <cellStyle name="SDEntry" xfId="2380" xr:uid="{00000000-0005-0000-0000-00005CB20000}"/>
    <cellStyle name="SDEntry 2" xfId="45882" xr:uid="{00000000-0005-0000-0000-00005DB20000}"/>
    <cellStyle name="SDHeader" xfId="2381" xr:uid="{00000000-0005-0000-0000-00005EB20000}"/>
    <cellStyle name="SDHeader 2" xfId="45883" xr:uid="{00000000-0005-0000-0000-00005FB20000}"/>
    <cellStyle name="SEcategory" xfId="2382" xr:uid="{00000000-0005-0000-0000-000060B20000}"/>
    <cellStyle name="SEcategory 2" xfId="45884" xr:uid="{00000000-0005-0000-0000-000061B20000}"/>
    <cellStyle name="SEEntry" xfId="2383" xr:uid="{00000000-0005-0000-0000-000062B20000}"/>
    <cellStyle name="SEEntry 2" xfId="45885" xr:uid="{00000000-0005-0000-0000-000063B20000}"/>
    <cellStyle name="SEFormula" xfId="2384" xr:uid="{00000000-0005-0000-0000-000064B20000}"/>
    <cellStyle name="SEFormula 2" xfId="45886" xr:uid="{00000000-0005-0000-0000-000065B20000}"/>
    <cellStyle name="SEHeader" xfId="2385" xr:uid="{00000000-0005-0000-0000-000066B20000}"/>
    <cellStyle name="SEHeader 2" xfId="45887" xr:uid="{00000000-0005-0000-0000-000067B20000}"/>
    <cellStyle name="SELocked" xfId="2386" xr:uid="{00000000-0005-0000-0000-000068B20000}"/>
    <cellStyle name="SELocked 2" xfId="45888" xr:uid="{00000000-0005-0000-0000-000069B20000}"/>
    <cellStyle name="SEM-BPS-data" xfId="2387" xr:uid="{00000000-0005-0000-0000-00006AB20000}"/>
    <cellStyle name="SEM-BPS-key" xfId="2388" xr:uid="{00000000-0005-0000-0000-00006BB20000}"/>
    <cellStyle name="Sep. milhar [0]" xfId="2389" xr:uid="{00000000-0005-0000-0000-00006CB20000}"/>
    <cellStyle name="Separador de milhares [0]_PERSON2" xfId="2390" xr:uid="{00000000-0005-0000-0000-00006DB20000}"/>
    <cellStyle name="Separador de milhares_DRE_PRODUTO_MAR" xfId="2391" xr:uid="{00000000-0005-0000-0000-00006EB20000}"/>
    <cellStyle name="Shaded" xfId="2392" xr:uid="{00000000-0005-0000-0000-00006FB20000}"/>
    <cellStyle name="Shaded 2" xfId="2393" xr:uid="{00000000-0005-0000-0000-000070B20000}"/>
    <cellStyle name="Shares" xfId="2394" xr:uid="{00000000-0005-0000-0000-000071B20000}"/>
    <cellStyle name="Shares 2" xfId="2395" xr:uid="{00000000-0005-0000-0000-000072B20000}"/>
    <cellStyle name="sharesout" xfId="2396" xr:uid="{00000000-0005-0000-0000-000073B20000}"/>
    <cellStyle name="sharesout 2" xfId="2397" xr:uid="{00000000-0005-0000-0000-000074B20000}"/>
    <cellStyle name="Shd Pe" xfId="2398" xr:uid="{00000000-0005-0000-0000-000075B20000}"/>
    <cellStyle name="Single Accounting" xfId="2399" xr:uid="{00000000-0005-0000-0000-000076B20000}"/>
    <cellStyle name="slug" xfId="2400" xr:uid="{00000000-0005-0000-0000-000077B20000}"/>
    <cellStyle name="Small Headings" xfId="2401" xr:uid="{00000000-0005-0000-0000-000078B20000}"/>
    <cellStyle name="SPEntry" xfId="2402" xr:uid="{00000000-0005-0000-0000-000079B20000}"/>
    <cellStyle name="SPEntry 2" xfId="2403" xr:uid="{00000000-0005-0000-0000-00007AB20000}"/>
    <cellStyle name="SPFormula" xfId="2404" xr:uid="{00000000-0005-0000-0000-00007BB20000}"/>
    <cellStyle name="SPFormula 2" xfId="45889" xr:uid="{00000000-0005-0000-0000-00007CB20000}"/>
    <cellStyle name="SPHeader" xfId="2405" xr:uid="{00000000-0005-0000-0000-00007DB20000}"/>
    <cellStyle name="SPHeader 2" xfId="45890" xr:uid="{00000000-0005-0000-0000-00007EB20000}"/>
    <cellStyle name="SPLocked" xfId="2406" xr:uid="{00000000-0005-0000-0000-00007FB20000}"/>
    <cellStyle name="SPLocked 2" xfId="45891" xr:uid="{00000000-0005-0000-0000-000080B20000}"/>
    <cellStyle name="SRHeader" xfId="2407" xr:uid="{00000000-0005-0000-0000-000081B20000}"/>
    <cellStyle name="SRHeader 2" xfId="45892" xr:uid="{00000000-0005-0000-0000-000082B20000}"/>
    <cellStyle name="Standaard_TELECOM" xfId="2408" xr:uid="{00000000-0005-0000-0000-000083B20000}"/>
    <cellStyle name="Standard 2" xfId="2409" xr:uid="{00000000-0005-0000-0000-000084B20000}"/>
    <cellStyle name="Standard 3" xfId="2410" xr:uid="{00000000-0005-0000-0000-000085B20000}"/>
    <cellStyle name="Standard_Comps not annu V1" xfId="2411" xr:uid="{00000000-0005-0000-0000-000086B20000}"/>
    <cellStyle name="Style 1" xfId="2412" xr:uid="{00000000-0005-0000-0000-000087B20000}"/>
    <cellStyle name="Style 1 2" xfId="2616" xr:uid="{00000000-0005-0000-0000-000088B20000}"/>
    <cellStyle name="Style 1 2 2" xfId="45893" xr:uid="{00000000-0005-0000-0000-000089B20000}"/>
    <cellStyle name="Style 2" xfId="2413" xr:uid="{00000000-0005-0000-0000-00008AB20000}"/>
    <cellStyle name="Style 21" xfId="2414" xr:uid="{00000000-0005-0000-0000-00008BB20000}"/>
    <cellStyle name="Style 21 2" xfId="2415" xr:uid="{00000000-0005-0000-0000-00008CB20000}"/>
    <cellStyle name="Style 22" xfId="2416" xr:uid="{00000000-0005-0000-0000-00008DB20000}"/>
    <cellStyle name="Style 22 2" xfId="2417" xr:uid="{00000000-0005-0000-0000-00008EB20000}"/>
    <cellStyle name="Style 23" xfId="2418" xr:uid="{00000000-0005-0000-0000-00008FB20000}"/>
    <cellStyle name="Style 23 2" xfId="2419" xr:uid="{00000000-0005-0000-0000-000090B20000}"/>
    <cellStyle name="Style 24" xfId="2420" xr:uid="{00000000-0005-0000-0000-000091B20000}"/>
    <cellStyle name="Style 24 2" xfId="2421" xr:uid="{00000000-0005-0000-0000-000092B20000}"/>
    <cellStyle name="Style 25" xfId="2422" xr:uid="{00000000-0005-0000-0000-000093B20000}"/>
    <cellStyle name="Style 25 2" xfId="2423" xr:uid="{00000000-0005-0000-0000-000094B20000}"/>
    <cellStyle name="Style 26" xfId="2424" xr:uid="{00000000-0005-0000-0000-000095B20000}"/>
    <cellStyle name="Style 26 2" xfId="2425" xr:uid="{00000000-0005-0000-0000-000096B20000}"/>
    <cellStyle name="Style 27" xfId="2426" xr:uid="{00000000-0005-0000-0000-000097B20000}"/>
    <cellStyle name="Style 27 2" xfId="2427" xr:uid="{00000000-0005-0000-0000-000098B20000}"/>
    <cellStyle name="Style 28" xfId="2428" xr:uid="{00000000-0005-0000-0000-000099B20000}"/>
    <cellStyle name="Style 28 2" xfId="2429" xr:uid="{00000000-0005-0000-0000-00009AB20000}"/>
    <cellStyle name="Style 29" xfId="2430" xr:uid="{00000000-0005-0000-0000-00009BB20000}"/>
    <cellStyle name="Style 29 2" xfId="2431" xr:uid="{00000000-0005-0000-0000-00009CB20000}"/>
    <cellStyle name="Style 30" xfId="2432" xr:uid="{00000000-0005-0000-0000-00009DB20000}"/>
    <cellStyle name="Style 30 2" xfId="2433" xr:uid="{00000000-0005-0000-0000-00009EB20000}"/>
    <cellStyle name="Style 31" xfId="2434" xr:uid="{00000000-0005-0000-0000-00009FB20000}"/>
    <cellStyle name="Style 31 2" xfId="45894" xr:uid="{00000000-0005-0000-0000-0000A0B20000}"/>
    <cellStyle name="Style 32" xfId="2435" xr:uid="{00000000-0005-0000-0000-0000A1B20000}"/>
    <cellStyle name="Style 32 2" xfId="2436" xr:uid="{00000000-0005-0000-0000-0000A2B20000}"/>
    <cellStyle name="Style 33" xfId="2437" xr:uid="{00000000-0005-0000-0000-0000A3B20000}"/>
    <cellStyle name="Style 33 2" xfId="2438" xr:uid="{00000000-0005-0000-0000-0000A4B20000}"/>
    <cellStyle name="Style 34" xfId="2439" xr:uid="{00000000-0005-0000-0000-0000A5B20000}"/>
    <cellStyle name="Style 34 2" xfId="2440" xr:uid="{00000000-0005-0000-0000-0000A6B20000}"/>
    <cellStyle name="Style 35" xfId="2441" xr:uid="{00000000-0005-0000-0000-0000A7B20000}"/>
    <cellStyle name="Style 35 2" xfId="2442" xr:uid="{00000000-0005-0000-0000-0000A8B20000}"/>
    <cellStyle name="Style 36" xfId="2443" xr:uid="{00000000-0005-0000-0000-0000A9B20000}"/>
    <cellStyle name="Style 36 2" xfId="2444" xr:uid="{00000000-0005-0000-0000-0000AAB20000}"/>
    <cellStyle name="Style 37" xfId="2445" xr:uid="{00000000-0005-0000-0000-0000ABB20000}"/>
    <cellStyle name="Style 37 2" xfId="2446" xr:uid="{00000000-0005-0000-0000-0000ACB20000}"/>
    <cellStyle name="Style 38" xfId="2447" xr:uid="{00000000-0005-0000-0000-0000ADB20000}"/>
    <cellStyle name="Style 38 2" xfId="2448" xr:uid="{00000000-0005-0000-0000-0000AEB20000}"/>
    <cellStyle name="Style 39" xfId="2449" xr:uid="{00000000-0005-0000-0000-0000AFB20000}"/>
    <cellStyle name="Style 39 2" xfId="2450" xr:uid="{00000000-0005-0000-0000-0000B0B20000}"/>
    <cellStyle name="Style 40" xfId="2451" xr:uid="{00000000-0005-0000-0000-0000B1B20000}"/>
    <cellStyle name="Style 40 2" xfId="2452" xr:uid="{00000000-0005-0000-0000-0000B2B20000}"/>
    <cellStyle name="Style 41" xfId="2453" xr:uid="{00000000-0005-0000-0000-0000B3B20000}"/>
    <cellStyle name="Style 41 2" xfId="45895" xr:uid="{00000000-0005-0000-0000-0000B4B20000}"/>
    <cellStyle name="Style 42" xfId="2454" xr:uid="{00000000-0005-0000-0000-0000B5B20000}"/>
    <cellStyle name="Style 42 2" xfId="2455" xr:uid="{00000000-0005-0000-0000-0000B6B20000}"/>
    <cellStyle name="Style 43" xfId="2456" xr:uid="{00000000-0005-0000-0000-0000B7B20000}"/>
    <cellStyle name="Style 43 2" xfId="45896" xr:uid="{00000000-0005-0000-0000-0000B8B20000}"/>
    <cellStyle name="Style 44" xfId="2457" xr:uid="{00000000-0005-0000-0000-0000B9B20000}"/>
    <cellStyle name="Style 44 2" xfId="45897" xr:uid="{00000000-0005-0000-0000-0000BAB20000}"/>
    <cellStyle name="Style 45" xfId="2458" xr:uid="{00000000-0005-0000-0000-0000BBB20000}"/>
    <cellStyle name="Style 45 2" xfId="2459" xr:uid="{00000000-0005-0000-0000-0000BCB20000}"/>
    <cellStyle name="Style 46" xfId="2460" xr:uid="{00000000-0005-0000-0000-0000BDB20000}"/>
    <cellStyle name="Style 46 2" xfId="45898" xr:uid="{00000000-0005-0000-0000-0000BEB20000}"/>
    <cellStyle name="Subhead" xfId="2461" xr:uid="{00000000-0005-0000-0000-0000BFB20000}"/>
    <cellStyle name="Subhead 2" xfId="2462" xr:uid="{00000000-0005-0000-0000-0000C0B20000}"/>
    <cellStyle name="Sub-Heading" xfId="2463" xr:uid="{00000000-0005-0000-0000-0000C1B20000}"/>
    <cellStyle name="Subtitle" xfId="2464" xr:uid="{00000000-0005-0000-0000-0000C2B20000}"/>
    <cellStyle name="SubTitle 2" xfId="2465" xr:uid="{00000000-0005-0000-0000-0000C3B20000}"/>
    <cellStyle name="Subtitle 3" xfId="2466" xr:uid="{00000000-0005-0000-0000-0000C4B20000}"/>
    <cellStyle name="Subtitle 4" xfId="2467" xr:uid="{00000000-0005-0000-0000-0000C5B20000}"/>
    <cellStyle name="Subtitle 5" xfId="2468" xr:uid="{00000000-0005-0000-0000-0000C6B20000}"/>
    <cellStyle name="Subtitle_2009-2010 Data Master File 2009 10 12_JB" xfId="2469" xr:uid="{00000000-0005-0000-0000-0000C7B20000}"/>
    <cellStyle name="Subtitle8" xfId="2470" xr:uid="{00000000-0005-0000-0000-0000C8B20000}"/>
    <cellStyle name="Subtotal_left" xfId="2471" xr:uid="{00000000-0005-0000-0000-0000C9B20000}"/>
    <cellStyle name="Summary" xfId="2472" xr:uid="{00000000-0005-0000-0000-0000CAB20000}"/>
    <cellStyle name="Summary 2" xfId="2473" xr:uid="{00000000-0005-0000-0000-0000CBB20000}"/>
    <cellStyle name="t" xfId="2474" xr:uid="{00000000-0005-0000-0000-0000CCB20000}"/>
    <cellStyle name="t_TT Financials_2" xfId="2475" xr:uid="{00000000-0005-0000-0000-0000CDB20000}"/>
    <cellStyle name="Table Col Head" xfId="2476" xr:uid="{00000000-0005-0000-0000-0000CEB20000}"/>
    <cellStyle name="Table Col Head 2" xfId="2477" xr:uid="{00000000-0005-0000-0000-0000CFB20000}"/>
    <cellStyle name="Table Head" xfId="2478" xr:uid="{00000000-0005-0000-0000-0000D0B20000}"/>
    <cellStyle name="Table Head Aligned" xfId="2479" xr:uid="{00000000-0005-0000-0000-0000D1B20000}"/>
    <cellStyle name="Table Head Blue" xfId="2480" xr:uid="{00000000-0005-0000-0000-0000D2B20000}"/>
    <cellStyle name="Table Head Green" xfId="2481" xr:uid="{00000000-0005-0000-0000-0000D3B20000}"/>
    <cellStyle name="Table Head_Book2" xfId="2482" xr:uid="{00000000-0005-0000-0000-0000D4B20000}"/>
    <cellStyle name="Table Sub Head" xfId="2483" xr:uid="{00000000-0005-0000-0000-0000D5B20000}"/>
    <cellStyle name="Table Sub Head 2" xfId="2484" xr:uid="{00000000-0005-0000-0000-0000D6B20000}"/>
    <cellStyle name="Table Text" xfId="2485" xr:uid="{00000000-0005-0000-0000-0000D7B20000}"/>
    <cellStyle name="Table Title" xfId="2486" xr:uid="{00000000-0005-0000-0000-0000D8B20000}"/>
    <cellStyle name="Table Units" xfId="2487" xr:uid="{00000000-0005-0000-0000-0000D9B20000}"/>
    <cellStyle name="Table_Header" xfId="2488" xr:uid="{00000000-0005-0000-0000-0000DAB20000}"/>
    <cellStyle name="TableBase" xfId="2489" xr:uid="{00000000-0005-0000-0000-0000DBB20000}"/>
    <cellStyle name="TableBody" xfId="2490" xr:uid="{00000000-0005-0000-0000-0000DCB20000}"/>
    <cellStyle name="Table-Body" xfId="2491" xr:uid="{00000000-0005-0000-0000-0000DDB20000}"/>
    <cellStyle name="TableBodyR" xfId="2492" xr:uid="{00000000-0005-0000-0000-0000DEB20000}"/>
    <cellStyle name="TableColHeads" xfId="2493" xr:uid="{00000000-0005-0000-0000-0000DFB20000}"/>
    <cellStyle name="TableColumnHeading" xfId="2494" xr:uid="{00000000-0005-0000-0000-0000E0B20000}"/>
    <cellStyle name="TableHead" xfId="2495" xr:uid="{00000000-0005-0000-0000-0000E1B20000}"/>
    <cellStyle name="Table-Headings_ENE" xfId="2496" xr:uid="{00000000-0005-0000-0000-0000E2B20000}"/>
    <cellStyle name="TableSubTitleItalic" xfId="2497" xr:uid="{00000000-0005-0000-0000-0000E3B20000}"/>
    <cellStyle name="TableText" xfId="2498" xr:uid="{00000000-0005-0000-0000-0000E4B20000}"/>
    <cellStyle name="TableTitle" xfId="2499" xr:uid="{00000000-0005-0000-0000-0000E5B20000}"/>
    <cellStyle name="taples Plaza" xfId="2500" xr:uid="{00000000-0005-0000-0000-0000E6B20000}"/>
    <cellStyle name="tcn" xfId="2501" xr:uid="{00000000-0005-0000-0000-0000E7B20000}"/>
    <cellStyle name="Text" xfId="2502" xr:uid="{00000000-0005-0000-0000-0000E8B20000}"/>
    <cellStyle name="Text 1" xfId="2503" xr:uid="{00000000-0005-0000-0000-0000E9B20000}"/>
    <cellStyle name="Text 8" xfId="2504" xr:uid="{00000000-0005-0000-0000-0000EAB20000}"/>
    <cellStyle name="Text 8 2" xfId="2505" xr:uid="{00000000-0005-0000-0000-0000EBB20000}"/>
    <cellStyle name="Text Head 1" xfId="2506" xr:uid="{00000000-0005-0000-0000-0000ECB20000}"/>
    <cellStyle name="Text Wrap" xfId="2507" xr:uid="{00000000-0005-0000-0000-0000EDB20000}"/>
    <cellStyle name="Text_2009-2010 Data Master File 2009 10 12_JB" xfId="2508" xr:uid="{00000000-0005-0000-0000-0000EEB20000}"/>
    <cellStyle name="text2" xfId="2509" xr:uid="{00000000-0005-0000-0000-0000EFB20000}"/>
    <cellStyle name="TFCF" xfId="2510" xr:uid="{00000000-0005-0000-0000-0000F0B20000}"/>
    <cellStyle name="thenums" xfId="2511" xr:uid="{00000000-0005-0000-0000-0000F1B20000}"/>
    <cellStyle name="thenums 2" xfId="2512" xr:uid="{00000000-0005-0000-0000-0000F2B20000}"/>
    <cellStyle name="Time" xfId="2513" xr:uid="{00000000-0005-0000-0000-0000F3B20000}"/>
    <cellStyle name="Time 2" xfId="2514" xr:uid="{00000000-0005-0000-0000-0000F4B20000}"/>
    <cellStyle name="Times" xfId="2515" xr:uid="{00000000-0005-0000-0000-0000F5B20000}"/>
    <cellStyle name="Times 10" xfId="2516" xr:uid="{00000000-0005-0000-0000-0000F6B20000}"/>
    <cellStyle name="Times 12" xfId="2517" xr:uid="{00000000-0005-0000-0000-0000F7B20000}"/>
    <cellStyle name="Times 12 2" xfId="2518" xr:uid="{00000000-0005-0000-0000-0000F8B20000}"/>
    <cellStyle name="Times 2" xfId="45899" xr:uid="{00000000-0005-0000-0000-0000F9B20000}"/>
    <cellStyle name="Times New Roman" xfId="2519" xr:uid="{00000000-0005-0000-0000-0000FAB20000}"/>
    <cellStyle name="times roman" xfId="2520" xr:uid="{00000000-0005-0000-0000-0000FBB20000}"/>
    <cellStyle name="times roman 2" xfId="2521" xr:uid="{00000000-0005-0000-0000-0000FCB20000}"/>
    <cellStyle name="Title" xfId="1" builtinId="15" customBuiltin="1"/>
    <cellStyle name="Title - PROJECT" xfId="2522" xr:uid="{00000000-0005-0000-0000-0000FEB20000}"/>
    <cellStyle name="Title - Underline" xfId="2523" xr:uid="{00000000-0005-0000-0000-0000FFB20000}"/>
    <cellStyle name="Title 2" xfId="2524" xr:uid="{00000000-0005-0000-0000-000000B30000}"/>
    <cellStyle name="Title 2 2" xfId="2525" xr:uid="{00000000-0005-0000-0000-000001B30000}"/>
    <cellStyle name="Title 2 2 2" xfId="45900" xr:uid="{00000000-0005-0000-0000-000002B30000}"/>
    <cellStyle name="Title 3" xfId="2526" xr:uid="{00000000-0005-0000-0000-000003B30000}"/>
    <cellStyle name="Title 3 2" xfId="2527" xr:uid="{00000000-0005-0000-0000-000004B30000}"/>
    <cellStyle name="Title 4" xfId="2528" xr:uid="{00000000-0005-0000-0000-000005B30000}"/>
    <cellStyle name="Title 4 2" xfId="2529" xr:uid="{00000000-0005-0000-0000-000006B30000}"/>
    <cellStyle name="Title 5" xfId="2530" xr:uid="{00000000-0005-0000-0000-000007B30000}"/>
    <cellStyle name="Title 5 2" xfId="45901" xr:uid="{00000000-0005-0000-0000-000008B30000}"/>
    <cellStyle name="title1" xfId="2531" xr:uid="{00000000-0005-0000-0000-000009B30000}"/>
    <cellStyle name="Title10" xfId="2532" xr:uid="{00000000-0005-0000-0000-00000AB30000}"/>
    <cellStyle name="Title10 2" xfId="2533" xr:uid="{00000000-0005-0000-0000-00000BB30000}"/>
    <cellStyle name="title2" xfId="2534" xr:uid="{00000000-0005-0000-0000-00000CB30000}"/>
    <cellStyle name="Title8" xfId="2535" xr:uid="{00000000-0005-0000-0000-00000DB30000}"/>
    <cellStyle name="Title8Left" xfId="2536" xr:uid="{00000000-0005-0000-0000-00000EB30000}"/>
    <cellStyle name="TitleCenter" xfId="2537" xr:uid="{00000000-0005-0000-0000-00000FB30000}"/>
    <cellStyle name="TitleII" xfId="2538" xr:uid="{00000000-0005-0000-0000-000010B30000}"/>
    <cellStyle name="TitleLeft" xfId="2539" xr:uid="{00000000-0005-0000-0000-000011B30000}"/>
    <cellStyle name="Titles" xfId="2540" xr:uid="{00000000-0005-0000-0000-000012B30000}"/>
    <cellStyle name="Titles - Col. Headings" xfId="2541" xr:uid="{00000000-0005-0000-0000-000013B30000}"/>
    <cellStyle name="Titles - Other" xfId="2542" xr:uid="{00000000-0005-0000-0000-000014B30000}"/>
    <cellStyle name="Titles - Other 2" xfId="2543" xr:uid="{00000000-0005-0000-0000-000015B30000}"/>
    <cellStyle name="tn" xfId="2544" xr:uid="{00000000-0005-0000-0000-000016B30000}"/>
    <cellStyle name="TopGrey" xfId="2545" xr:uid="{00000000-0005-0000-0000-000017B30000}"/>
    <cellStyle name="topline" xfId="2546" xr:uid="{00000000-0005-0000-0000-000018B30000}"/>
    <cellStyle name="Total" xfId="17" builtinId="25" customBuiltin="1"/>
    <cellStyle name="Total 2" xfId="2547" xr:uid="{00000000-0005-0000-0000-00001AB30000}"/>
    <cellStyle name="Total 2 2" xfId="2548" xr:uid="{00000000-0005-0000-0000-00001BB30000}"/>
    <cellStyle name="Total 2 3" xfId="45902" xr:uid="{00000000-0005-0000-0000-00001CB30000}"/>
    <cellStyle name="Total 3" xfId="2549" xr:uid="{00000000-0005-0000-0000-00001DB30000}"/>
    <cellStyle name="Total 3 2" xfId="2550" xr:uid="{00000000-0005-0000-0000-00001EB30000}"/>
    <cellStyle name="Total 4" xfId="2551" xr:uid="{00000000-0005-0000-0000-00001FB30000}"/>
    <cellStyle name="TransVal" xfId="2552" xr:uid="{00000000-0005-0000-0000-000020B30000}"/>
    <cellStyle name="ubordinated Debt" xfId="2553" xr:uid="{00000000-0005-0000-0000-000021B30000}"/>
    <cellStyle name="Underline" xfId="2554" xr:uid="{00000000-0005-0000-0000-000022B30000}"/>
    <cellStyle name="underline 1 decimal" xfId="2555" xr:uid="{00000000-0005-0000-0000-000023B30000}"/>
    <cellStyle name="underline 2 decimals" xfId="2556" xr:uid="{00000000-0005-0000-0000-000024B30000}"/>
    <cellStyle name="underline flush left" xfId="2557" xr:uid="{00000000-0005-0000-0000-000025B30000}"/>
    <cellStyle name="underline no decimals" xfId="2558" xr:uid="{00000000-0005-0000-0000-000026B30000}"/>
    <cellStyle name="Underline_Double" xfId="2559" xr:uid="{00000000-0005-0000-0000-000027B30000}"/>
    <cellStyle name="Underscore" xfId="2560" xr:uid="{00000000-0005-0000-0000-000028B30000}"/>
    <cellStyle name="Underscore 2" xfId="2561" xr:uid="{00000000-0005-0000-0000-000029B30000}"/>
    <cellStyle name="UnProtectedCalc" xfId="2562" xr:uid="{00000000-0005-0000-0000-00002AB30000}"/>
    <cellStyle name="Unshaded" xfId="2563" xr:uid="{00000000-0005-0000-0000-00002BB30000}"/>
    <cellStyle name="Unshaded 2" xfId="2564" xr:uid="{00000000-0005-0000-0000-00002CB30000}"/>
    <cellStyle name="Validation" xfId="2565" xr:uid="{00000000-0005-0000-0000-00002DB30000}"/>
    <cellStyle name="Warning Text" xfId="14" builtinId="11" customBuiltin="1"/>
    <cellStyle name="Warning Text 2" xfId="2566" xr:uid="{00000000-0005-0000-0000-00002FB30000}"/>
    <cellStyle name="Warning Text 2 2" xfId="2567" xr:uid="{00000000-0005-0000-0000-000030B30000}"/>
    <cellStyle name="Warning Text 3" xfId="2568" xr:uid="{00000000-0005-0000-0000-000031B30000}"/>
    <cellStyle name="Warning Text 4" xfId="2569" xr:uid="{00000000-0005-0000-0000-000032B30000}"/>
    <cellStyle name="White" xfId="2570" xr:uid="{00000000-0005-0000-0000-000033B30000}"/>
    <cellStyle name="WhiteCells" xfId="2571" xr:uid="{00000000-0005-0000-0000-000034B30000}"/>
    <cellStyle name="WhitePattern" xfId="2572" xr:uid="{00000000-0005-0000-0000-000035B30000}"/>
    <cellStyle name="WhitePattern 2" xfId="2573" xr:uid="{00000000-0005-0000-0000-000036B30000}"/>
    <cellStyle name="WhitePattern1" xfId="2574" xr:uid="{00000000-0005-0000-0000-000037B30000}"/>
    <cellStyle name="WhitePattern1 2" xfId="2575" xr:uid="{00000000-0005-0000-0000-000038B30000}"/>
    <cellStyle name="WhiteText" xfId="2576" xr:uid="{00000000-0005-0000-0000-000039B30000}"/>
    <cellStyle name="WingDing" xfId="2577" xr:uid="{00000000-0005-0000-0000-00003AB30000}"/>
    <cellStyle name="WP" xfId="2578" xr:uid="{00000000-0005-0000-0000-00003BB30000}"/>
    <cellStyle name="x Men" xfId="2579" xr:uid="{00000000-0005-0000-0000-00003CB30000}"/>
    <cellStyle name="xstyle" xfId="2580" xr:uid="{00000000-0005-0000-0000-00003DB30000}"/>
    <cellStyle name="xstyle 2" xfId="2581" xr:uid="{00000000-0005-0000-0000-00003EB30000}"/>
    <cellStyle name="y" xfId="2582" xr:uid="{00000000-0005-0000-0000-00003FB30000}"/>
    <cellStyle name="y 2" xfId="2583" xr:uid="{00000000-0005-0000-0000-000040B30000}"/>
    <cellStyle name="y_AmB LT Calculator_20130615_It7" xfId="2584" xr:uid="{00000000-0005-0000-0000-000041B30000}"/>
    <cellStyle name="y_AmB LT Calculator_working file 20130620 DESKTOP_a TEMP" xfId="2585" xr:uid="{00000000-0005-0000-0000-000042B30000}"/>
    <cellStyle name="Year" xfId="2586" xr:uid="{00000000-0005-0000-0000-000043B30000}"/>
    <cellStyle name="Year 2" xfId="2587" xr:uid="{00000000-0005-0000-0000-000044B30000}"/>
    <cellStyle name="YearlyColumn" xfId="2588" xr:uid="{00000000-0005-0000-0000-000045B30000}"/>
    <cellStyle name="yellow" xfId="2589" xr:uid="{00000000-0005-0000-0000-000046B30000}"/>
    <cellStyle name="yellow 2" xfId="2590" xr:uid="{00000000-0005-0000-0000-000047B30000}"/>
    <cellStyle name="Yen" xfId="2591" xr:uid="{00000000-0005-0000-0000-000048B30000}"/>
    <cellStyle name="ハイパーリンク_BOOK1" xfId="2592" xr:uid="{00000000-0005-0000-0000-000049B30000}"/>
    <cellStyle name="桁区切り [0.00]_~0032429" xfId="2593" xr:uid="{00000000-0005-0000-0000-00004AB30000}"/>
    <cellStyle name="桁区切り_~0032429" xfId="2594" xr:uid="{00000000-0005-0000-0000-00004BB30000}"/>
    <cellStyle name="標準_~0032429" xfId="2595" xr:uid="{00000000-0005-0000-0000-00004CB30000}"/>
    <cellStyle name="表示済みのハイパーリンク_BOOK1" xfId="2596" xr:uid="{00000000-0005-0000-0000-00004DB30000}"/>
    <cellStyle name="通貨 [0.00]_~0032429" xfId="2597" xr:uid="{00000000-0005-0000-0000-00004EB30000}"/>
    <cellStyle name="通貨_~0032429" xfId="2598" xr:uid="{00000000-0005-0000-0000-00004FB30000}"/>
  </cellStyles>
  <dxfs count="13">
    <dxf>
      <font>
        <b/>
        <i/>
      </font>
      <fill>
        <patternFill>
          <bgColor theme="0" tint="-0.14996795556505021"/>
        </patternFill>
      </fill>
    </dxf>
    <dxf>
      <font>
        <b/>
        <i/>
      </font>
      <fill>
        <patternFill>
          <bgColor theme="0" tint="-0.14996795556505021"/>
        </patternFill>
      </fill>
    </dxf>
    <dxf>
      <font>
        <b/>
        <i/>
      </font>
      <fill>
        <patternFill>
          <bgColor theme="0" tint="-0.14996795556505021"/>
        </patternFill>
      </fill>
    </dxf>
    <dxf>
      <font>
        <b/>
        <i val="0"/>
        <condense val="0"/>
        <extend val="0"/>
        <color indexed="55"/>
      </font>
    </dxf>
    <dxf>
      <font>
        <b/>
        <i/>
      </font>
      <fill>
        <patternFill>
          <bgColor theme="0" tint="-0.24994659260841701"/>
        </patternFill>
      </fill>
    </dxf>
    <dxf>
      <font>
        <b/>
        <i/>
      </font>
      <fill>
        <patternFill>
          <bgColor theme="0" tint="-0.24994659260841701"/>
        </patternFill>
      </fill>
    </dxf>
    <dxf>
      <font>
        <b/>
        <i/>
      </font>
      <fill>
        <patternFill>
          <bgColor theme="0" tint="-0.24994659260841701"/>
        </patternFill>
      </fill>
    </dxf>
    <dxf>
      <font>
        <b/>
        <i val="0"/>
        <condense val="0"/>
        <extend val="0"/>
        <color indexed="55"/>
      </font>
    </dxf>
    <dxf>
      <font>
        <b/>
        <i val="0"/>
        <color rgb="FFFF0000"/>
      </font>
    </dxf>
    <dxf>
      <font>
        <b/>
        <i val="0"/>
        <color rgb="FFFF0000"/>
      </font>
    </dxf>
    <dxf>
      <font>
        <b/>
        <i val="0"/>
        <color rgb="FFFF0000"/>
      </font>
    </dxf>
    <dxf>
      <font>
        <b/>
        <i val="0"/>
        <color rgb="FFFF0000"/>
      </font>
    </dxf>
    <dxf>
      <fill>
        <patternFill>
          <bgColor theme="2"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O97"/>
  <sheetViews>
    <sheetView workbookViewId="0">
      <pane ySplit="1" topLeftCell="A2" activePane="bottomLeft" state="frozen"/>
      <selection activeCell="G1" sqref="G1:G1048576"/>
      <selection pane="bottomLeft" activeCell="G1" sqref="G1:G1048576"/>
    </sheetView>
  </sheetViews>
  <sheetFormatPr defaultRowHeight="15"/>
  <cols>
    <col min="1" max="1" width="10" bestFit="1" customWidth="1"/>
    <col min="2" max="2" width="9" bestFit="1" customWidth="1"/>
    <col min="3" max="3" width="7.28515625" bestFit="1" customWidth="1"/>
    <col min="4" max="4" width="7.85546875" bestFit="1" customWidth="1"/>
    <col min="5" max="5" width="7.7109375" bestFit="1" customWidth="1"/>
    <col min="6" max="6" width="12.42578125" bestFit="1" customWidth="1"/>
    <col min="7" max="7" width="10.7109375" bestFit="1" customWidth="1"/>
    <col min="8" max="8" width="11.85546875" bestFit="1" customWidth="1"/>
    <col min="9" max="9" width="20.7109375" bestFit="1" customWidth="1"/>
    <col min="10" max="10" width="25" bestFit="1" customWidth="1"/>
    <col min="11" max="11" width="12.5703125" bestFit="1" customWidth="1"/>
    <col min="12" max="12" width="11.28515625" bestFit="1" customWidth="1"/>
    <col min="13" max="13" width="7.85546875" customWidth="1"/>
    <col min="14" max="14" width="10.85546875" bestFit="1" customWidth="1"/>
    <col min="15" max="15" width="239.85546875" bestFit="1" customWidth="1"/>
  </cols>
  <sheetData>
    <row r="1" spans="1:15">
      <c r="A1" s="16" t="s">
        <v>0</v>
      </c>
      <c r="B1" s="16" t="s">
        <v>1</v>
      </c>
      <c r="C1" s="16" t="s">
        <v>2</v>
      </c>
      <c r="D1" s="16" t="s">
        <v>3</v>
      </c>
      <c r="E1" s="16" t="s">
        <v>4</v>
      </c>
      <c r="F1" s="16" t="s">
        <v>5</v>
      </c>
      <c r="G1" s="16" t="s">
        <v>6</v>
      </c>
      <c r="H1" s="16" t="s">
        <v>7</v>
      </c>
      <c r="I1" s="16" t="s">
        <v>8</v>
      </c>
      <c r="J1" s="16" t="s">
        <v>9</v>
      </c>
      <c r="K1" s="16" t="s">
        <v>10</v>
      </c>
      <c r="L1" s="16" t="s">
        <v>11</v>
      </c>
      <c r="M1" s="16" t="s">
        <v>12</v>
      </c>
      <c r="N1" s="16" t="s">
        <v>13</v>
      </c>
      <c r="O1" s="16" t="s">
        <v>14</v>
      </c>
    </row>
    <row r="2" spans="1:15">
      <c r="A2" s="6">
        <v>801352182</v>
      </c>
      <c r="B2" s="5">
        <v>40200190</v>
      </c>
      <c r="C2" s="6" t="s">
        <v>15</v>
      </c>
      <c r="D2" s="6" t="s">
        <v>16</v>
      </c>
      <c r="E2" s="6">
        <v>35000</v>
      </c>
      <c r="F2" s="4">
        <v>43371</v>
      </c>
      <c r="G2" s="4">
        <v>43379</v>
      </c>
      <c r="H2" s="4">
        <v>43382</v>
      </c>
      <c r="I2" s="4">
        <v>43412</v>
      </c>
      <c r="J2" s="4">
        <v>43433</v>
      </c>
      <c r="K2" s="4">
        <v>43440</v>
      </c>
      <c r="L2" s="6" t="s">
        <v>17</v>
      </c>
      <c r="M2" s="4" t="s">
        <v>18</v>
      </c>
      <c r="N2" s="4" t="s">
        <v>19</v>
      </c>
      <c r="O2" s="16"/>
    </row>
    <row r="3" spans="1:15">
      <c r="A3" s="6">
        <v>801352183</v>
      </c>
      <c r="B3" s="3">
        <v>40200191</v>
      </c>
      <c r="C3" s="6" t="s">
        <v>15</v>
      </c>
      <c r="D3" s="6" t="s">
        <v>20</v>
      </c>
      <c r="E3" s="6">
        <v>35000</v>
      </c>
      <c r="F3" s="4">
        <v>43375</v>
      </c>
      <c r="G3" s="4">
        <v>43384</v>
      </c>
      <c r="H3" s="4">
        <v>43387</v>
      </c>
      <c r="I3" s="4">
        <v>43417</v>
      </c>
      <c r="J3" s="4">
        <v>43438</v>
      </c>
      <c r="K3" s="4">
        <v>43445</v>
      </c>
      <c r="L3" s="6" t="s">
        <v>21</v>
      </c>
      <c r="M3" s="4" t="s">
        <v>22</v>
      </c>
      <c r="N3" s="4" t="s">
        <v>19</v>
      </c>
      <c r="O3" s="16"/>
    </row>
    <row r="4" spans="1:15">
      <c r="A4" s="6">
        <v>801352184</v>
      </c>
      <c r="B4" s="3">
        <v>40200192</v>
      </c>
      <c r="C4" s="6" t="s">
        <v>15</v>
      </c>
      <c r="D4" s="6" t="s">
        <v>23</v>
      </c>
      <c r="E4" s="6">
        <v>35000</v>
      </c>
      <c r="F4" s="4">
        <v>43377</v>
      </c>
      <c r="G4" s="4">
        <v>43389</v>
      </c>
      <c r="H4" s="4">
        <v>43392</v>
      </c>
      <c r="I4" s="4">
        <v>43422</v>
      </c>
      <c r="J4" s="4">
        <v>43443</v>
      </c>
      <c r="K4" s="4">
        <v>43450</v>
      </c>
      <c r="L4" s="6" t="s">
        <v>17</v>
      </c>
      <c r="M4" s="4" t="s">
        <v>18</v>
      </c>
      <c r="N4" s="4" t="s">
        <v>19</v>
      </c>
      <c r="O4" s="16"/>
    </row>
    <row r="5" spans="1:15">
      <c r="A5" s="6">
        <v>801352185</v>
      </c>
      <c r="B5" s="3">
        <v>40200193</v>
      </c>
      <c r="C5" s="6" t="s">
        <v>15</v>
      </c>
      <c r="D5" s="6" t="s">
        <v>24</v>
      </c>
      <c r="E5" s="6">
        <v>35000</v>
      </c>
      <c r="F5" s="4">
        <v>43385</v>
      </c>
      <c r="G5" s="4">
        <v>43393</v>
      </c>
      <c r="H5" s="4">
        <v>43396</v>
      </c>
      <c r="I5" s="4">
        <v>43426</v>
      </c>
      <c r="J5" s="4">
        <v>43447</v>
      </c>
      <c r="K5" s="4">
        <v>43454</v>
      </c>
      <c r="L5" s="6" t="s">
        <v>17</v>
      </c>
      <c r="M5" s="4" t="s">
        <v>18</v>
      </c>
      <c r="N5" s="4" t="s">
        <v>19</v>
      </c>
      <c r="O5" s="7"/>
    </row>
    <row r="6" spans="1:15">
      <c r="A6" s="6">
        <v>801352186</v>
      </c>
      <c r="B6" s="5" t="s">
        <v>25</v>
      </c>
      <c r="C6" s="6" t="s">
        <v>15</v>
      </c>
      <c r="D6" s="6" t="s">
        <v>26</v>
      </c>
      <c r="E6" s="6">
        <v>35000</v>
      </c>
      <c r="F6" s="4">
        <v>43392</v>
      </c>
      <c r="G6" s="4">
        <v>43399</v>
      </c>
      <c r="H6" s="4">
        <v>43402</v>
      </c>
      <c r="I6" s="4">
        <v>43432</v>
      </c>
      <c r="J6" s="4">
        <v>43453</v>
      </c>
      <c r="K6" s="4">
        <v>43460</v>
      </c>
      <c r="L6" s="6" t="s">
        <v>17</v>
      </c>
      <c r="M6" s="4" t="s">
        <v>18</v>
      </c>
      <c r="N6" s="4" t="s">
        <v>19</v>
      </c>
      <c r="O6" s="7"/>
    </row>
    <row r="7" spans="1:15">
      <c r="A7" s="6">
        <v>801352196</v>
      </c>
      <c r="B7" s="6" t="s">
        <v>27</v>
      </c>
      <c r="C7" s="6" t="s">
        <v>15</v>
      </c>
      <c r="D7" s="6" t="s">
        <v>28</v>
      </c>
      <c r="E7" s="6">
        <v>35000</v>
      </c>
      <c r="F7" s="4">
        <v>43416</v>
      </c>
      <c r="G7" s="4">
        <v>43429</v>
      </c>
      <c r="H7" s="4">
        <v>43432</v>
      </c>
      <c r="I7" s="4">
        <v>43462</v>
      </c>
      <c r="J7" s="4">
        <v>43483</v>
      </c>
      <c r="K7" s="4">
        <v>43462</v>
      </c>
      <c r="L7" s="6" t="s">
        <v>17</v>
      </c>
      <c r="M7" s="4" t="s">
        <v>18</v>
      </c>
      <c r="N7" s="4" t="s">
        <v>19</v>
      </c>
      <c r="O7" s="16"/>
    </row>
    <row r="8" spans="1:15">
      <c r="A8" s="6">
        <v>801352197</v>
      </c>
      <c r="B8" s="6" t="s">
        <v>29</v>
      </c>
      <c r="C8" s="6" t="s">
        <v>15</v>
      </c>
      <c r="D8" s="6" t="s">
        <v>30</v>
      </c>
      <c r="E8" s="6">
        <v>35000</v>
      </c>
      <c r="F8" s="4">
        <v>43420</v>
      </c>
      <c r="G8" s="4">
        <v>43432</v>
      </c>
      <c r="H8" s="4">
        <v>43435</v>
      </c>
      <c r="I8" s="4">
        <v>43465</v>
      </c>
      <c r="J8" s="4">
        <v>43486</v>
      </c>
      <c r="K8" s="4">
        <v>43462</v>
      </c>
      <c r="L8" s="6" t="s">
        <v>17</v>
      </c>
      <c r="M8" s="4" t="s">
        <v>18</v>
      </c>
      <c r="N8" s="4" t="s">
        <v>19</v>
      </c>
      <c r="O8" s="16"/>
    </row>
    <row r="9" spans="1:15">
      <c r="A9" s="6">
        <v>801352187</v>
      </c>
      <c r="B9" s="6" t="s">
        <v>31</v>
      </c>
      <c r="C9" s="6" t="s">
        <v>15</v>
      </c>
      <c r="D9" s="6" t="s">
        <v>32</v>
      </c>
      <c r="E9" s="6">
        <v>35000</v>
      </c>
      <c r="F9" s="4">
        <v>43401</v>
      </c>
      <c r="G9" s="4">
        <v>43406</v>
      </c>
      <c r="H9" s="4">
        <v>43409</v>
      </c>
      <c r="I9" s="4">
        <v>43439</v>
      </c>
      <c r="J9" s="4">
        <v>43460</v>
      </c>
      <c r="K9" s="4">
        <v>43467</v>
      </c>
      <c r="L9" s="6" t="s">
        <v>17</v>
      </c>
      <c r="M9" s="4" t="s">
        <v>18</v>
      </c>
      <c r="N9" s="4" t="s">
        <v>19</v>
      </c>
      <c r="O9" s="7"/>
    </row>
    <row r="10" spans="1:15">
      <c r="A10" s="6">
        <v>801352188</v>
      </c>
      <c r="B10" s="6" t="s">
        <v>33</v>
      </c>
      <c r="C10" s="6" t="s">
        <v>15</v>
      </c>
      <c r="D10" s="6" t="s">
        <v>34</v>
      </c>
      <c r="E10" s="6">
        <v>35000</v>
      </c>
      <c r="F10" s="4">
        <v>43405</v>
      </c>
      <c r="G10" s="4">
        <v>43412</v>
      </c>
      <c r="H10" s="4">
        <v>43415</v>
      </c>
      <c r="I10" s="4">
        <v>43445</v>
      </c>
      <c r="J10" s="4">
        <v>43466</v>
      </c>
      <c r="K10" s="4">
        <v>43473</v>
      </c>
      <c r="L10" s="6" t="s">
        <v>17</v>
      </c>
      <c r="M10" s="4" t="s">
        <v>18</v>
      </c>
      <c r="N10" s="4" t="s">
        <v>19</v>
      </c>
      <c r="O10" s="7"/>
    </row>
    <row r="11" spans="1:15">
      <c r="A11" s="6">
        <v>801369809</v>
      </c>
      <c r="B11" s="6" t="s">
        <v>35</v>
      </c>
      <c r="C11" s="6" t="s">
        <v>15</v>
      </c>
      <c r="D11" s="6" t="s">
        <v>36</v>
      </c>
      <c r="E11" s="6">
        <v>35000</v>
      </c>
      <c r="F11" s="4">
        <v>43315</v>
      </c>
      <c r="G11" s="4">
        <v>43321</v>
      </c>
      <c r="H11" s="4">
        <v>43324</v>
      </c>
      <c r="I11" s="4">
        <v>43443</v>
      </c>
      <c r="J11" s="4">
        <v>43464</v>
      </c>
      <c r="K11" s="4">
        <v>43474</v>
      </c>
      <c r="L11" s="6" t="s">
        <v>37</v>
      </c>
      <c r="M11" s="6" t="s">
        <v>22</v>
      </c>
      <c r="N11" s="4" t="s">
        <v>19</v>
      </c>
      <c r="O11" s="16"/>
    </row>
    <row r="12" spans="1:15">
      <c r="A12" s="6">
        <v>801352193</v>
      </c>
      <c r="B12" s="6" t="s">
        <v>38</v>
      </c>
      <c r="C12" s="6" t="s">
        <v>15</v>
      </c>
      <c r="D12" s="6" t="s">
        <v>39</v>
      </c>
      <c r="E12" s="6">
        <v>35000</v>
      </c>
      <c r="F12" s="4">
        <v>43407</v>
      </c>
      <c r="G12" s="4">
        <v>43418</v>
      </c>
      <c r="H12" s="4">
        <v>43421</v>
      </c>
      <c r="I12" s="4">
        <v>43451</v>
      </c>
      <c r="J12" s="4">
        <v>43472</v>
      </c>
      <c r="K12" s="4">
        <v>43479</v>
      </c>
      <c r="L12" s="6" t="s">
        <v>21</v>
      </c>
      <c r="M12" s="4" t="s">
        <v>40</v>
      </c>
      <c r="N12" s="4" t="s">
        <v>19</v>
      </c>
      <c r="O12" s="7"/>
    </row>
    <row r="13" spans="1:15">
      <c r="A13" s="6">
        <v>801352194</v>
      </c>
      <c r="B13" s="6" t="s">
        <v>41</v>
      </c>
      <c r="C13" s="6" t="s">
        <v>15</v>
      </c>
      <c r="D13" s="6" t="s">
        <v>42</v>
      </c>
      <c r="E13" s="6">
        <v>35000</v>
      </c>
      <c r="F13" s="4">
        <v>43410</v>
      </c>
      <c r="G13" s="4">
        <v>43421</v>
      </c>
      <c r="H13" s="4">
        <v>43424</v>
      </c>
      <c r="I13" s="4">
        <v>43454</v>
      </c>
      <c r="J13" s="4">
        <v>43475</v>
      </c>
      <c r="K13" s="4">
        <v>43482</v>
      </c>
      <c r="L13" s="6" t="s">
        <v>21</v>
      </c>
      <c r="M13" s="4" t="s">
        <v>22</v>
      </c>
      <c r="N13" s="4" t="s">
        <v>19</v>
      </c>
      <c r="O13" s="16"/>
    </row>
    <row r="14" spans="1:15">
      <c r="A14" s="6">
        <v>801352175</v>
      </c>
      <c r="B14" s="6" t="s">
        <v>43</v>
      </c>
      <c r="C14" s="6" t="s">
        <v>15</v>
      </c>
      <c r="D14" s="1" t="s">
        <v>44</v>
      </c>
      <c r="E14" s="6">
        <v>35000</v>
      </c>
      <c r="F14" s="4">
        <v>43359</v>
      </c>
      <c r="G14" s="4">
        <v>43370</v>
      </c>
      <c r="H14" s="4">
        <v>43373</v>
      </c>
      <c r="I14" s="12">
        <f>H14+3+30</f>
        <v>43406</v>
      </c>
      <c r="J14" s="12">
        <f>I14+21</f>
        <v>43427</v>
      </c>
      <c r="K14" s="12">
        <f>J14+7</f>
        <v>43434</v>
      </c>
      <c r="L14" s="16" t="s">
        <v>37</v>
      </c>
      <c r="M14" s="16" t="s">
        <v>22</v>
      </c>
      <c r="N14" s="16" t="s">
        <v>45</v>
      </c>
      <c r="O14" s="16" t="s">
        <v>46</v>
      </c>
    </row>
    <row r="15" spans="1:15">
      <c r="A15" s="6">
        <v>801352198</v>
      </c>
      <c r="B15" s="6" t="s">
        <v>47</v>
      </c>
      <c r="C15" s="6" t="s">
        <v>15</v>
      </c>
      <c r="D15" s="1" t="s">
        <v>48</v>
      </c>
      <c r="E15" s="6">
        <v>35000</v>
      </c>
      <c r="F15" s="4">
        <v>43424</v>
      </c>
      <c r="G15" s="4">
        <v>43437</v>
      </c>
      <c r="H15" s="4">
        <v>43440</v>
      </c>
      <c r="I15" s="4">
        <v>43470</v>
      </c>
      <c r="J15" s="12">
        <v>43491</v>
      </c>
      <c r="K15" s="12">
        <v>43474</v>
      </c>
      <c r="L15" s="9" t="s">
        <v>21</v>
      </c>
      <c r="M15" s="8" t="s">
        <v>22</v>
      </c>
      <c r="N15" s="16" t="s">
        <v>45</v>
      </c>
      <c r="O15" s="8" t="s">
        <v>49</v>
      </c>
    </row>
    <row r="16" spans="1:15">
      <c r="A16" s="6">
        <v>801352199</v>
      </c>
      <c r="B16" s="6" t="s">
        <v>50</v>
      </c>
      <c r="C16" s="6" t="s">
        <v>15</v>
      </c>
      <c r="D16" s="6" t="s">
        <v>51</v>
      </c>
      <c r="E16" s="6">
        <v>35000</v>
      </c>
      <c r="F16" s="4">
        <v>43434</v>
      </c>
      <c r="G16" s="4">
        <v>43439</v>
      </c>
      <c r="H16" s="4">
        <v>43442</v>
      </c>
      <c r="I16" s="4">
        <v>43472</v>
      </c>
      <c r="J16" s="4">
        <v>43493</v>
      </c>
      <c r="K16" s="4">
        <v>43500</v>
      </c>
      <c r="L16" s="6" t="s">
        <v>17</v>
      </c>
      <c r="M16" s="4" t="s">
        <v>18</v>
      </c>
      <c r="N16" s="4" t="s">
        <v>19</v>
      </c>
      <c r="O16" s="16"/>
    </row>
    <row r="17" spans="1:15">
      <c r="A17" s="11">
        <v>801352092</v>
      </c>
      <c r="B17" s="11" t="s">
        <v>52</v>
      </c>
      <c r="C17" s="11" t="s">
        <v>15</v>
      </c>
      <c r="D17" s="11" t="s">
        <v>53</v>
      </c>
      <c r="E17" s="11">
        <v>35000</v>
      </c>
      <c r="F17" s="12">
        <v>43438</v>
      </c>
      <c r="G17" s="12">
        <v>43442</v>
      </c>
      <c r="H17" s="12">
        <v>43445</v>
      </c>
      <c r="I17" s="12">
        <v>43475</v>
      </c>
      <c r="J17" s="12">
        <v>43496</v>
      </c>
      <c r="K17" s="12">
        <v>43503</v>
      </c>
      <c r="L17" s="11" t="s">
        <v>17</v>
      </c>
      <c r="M17" s="12" t="s">
        <v>18</v>
      </c>
      <c r="N17" s="11" t="s">
        <v>45</v>
      </c>
      <c r="O17" s="7" t="s">
        <v>54</v>
      </c>
    </row>
    <row r="18" spans="1:15">
      <c r="A18" s="6">
        <v>801352096</v>
      </c>
      <c r="B18" s="6" t="s">
        <v>55</v>
      </c>
      <c r="C18" s="6" t="s">
        <v>15</v>
      </c>
      <c r="D18" s="6" t="s">
        <v>56</v>
      </c>
      <c r="E18" s="6">
        <v>35000</v>
      </c>
      <c r="F18" s="4">
        <v>43440</v>
      </c>
      <c r="G18" s="4">
        <v>43445</v>
      </c>
      <c r="H18" s="4">
        <v>43448</v>
      </c>
      <c r="I18" s="4">
        <v>43478</v>
      </c>
      <c r="J18" s="4">
        <v>43499</v>
      </c>
      <c r="K18" s="7">
        <v>43504</v>
      </c>
      <c r="L18" s="16" t="s">
        <v>17</v>
      </c>
      <c r="M18" s="7" t="s">
        <v>18</v>
      </c>
      <c r="N18" s="16" t="s">
        <v>45</v>
      </c>
      <c r="O18" s="7" t="s">
        <v>57</v>
      </c>
    </row>
    <row r="19" spans="1:15">
      <c r="A19" s="6">
        <v>801352098</v>
      </c>
      <c r="B19" s="6" t="s">
        <v>58</v>
      </c>
      <c r="C19" s="6" t="s">
        <v>15</v>
      </c>
      <c r="D19" s="6" t="s">
        <v>59</v>
      </c>
      <c r="E19" s="6">
        <v>35000</v>
      </c>
      <c r="F19" s="4">
        <v>43485</v>
      </c>
      <c r="G19" s="4">
        <v>43491</v>
      </c>
      <c r="H19" s="4">
        <f>G19+3</f>
        <v>43494</v>
      </c>
      <c r="I19" s="7">
        <f>H19+30</f>
        <v>43524</v>
      </c>
      <c r="J19" s="7">
        <f>I19+21</f>
        <v>43545</v>
      </c>
      <c r="K19" s="7">
        <f>J19+7</f>
        <v>43552</v>
      </c>
      <c r="L19" s="16" t="s">
        <v>17</v>
      </c>
      <c r="M19" s="7" t="s">
        <v>18</v>
      </c>
      <c r="N19" s="7" t="s">
        <v>60</v>
      </c>
      <c r="O19" s="7"/>
    </row>
    <row r="20" spans="1:15">
      <c r="A20" s="6">
        <v>801369819</v>
      </c>
      <c r="B20" s="6" t="s">
        <v>61</v>
      </c>
      <c r="C20" s="6" t="s">
        <v>15</v>
      </c>
      <c r="D20" s="6" t="s">
        <v>62</v>
      </c>
      <c r="E20" s="6">
        <v>35000</v>
      </c>
      <c r="F20" s="4">
        <v>43487</v>
      </c>
      <c r="G20" s="4">
        <v>43493</v>
      </c>
      <c r="H20" s="4">
        <f t="shared" ref="H20:H83" si="0">G20+3</f>
        <v>43496</v>
      </c>
      <c r="I20" s="7">
        <f t="shared" ref="I20:I83" si="1">H20+30</f>
        <v>43526</v>
      </c>
      <c r="J20" s="7">
        <f t="shared" ref="J20:J83" si="2">I20+21</f>
        <v>43547</v>
      </c>
      <c r="K20" s="7">
        <f t="shared" ref="K20:K83" si="3">J20+7</f>
        <v>43554</v>
      </c>
      <c r="L20" s="16" t="s">
        <v>17</v>
      </c>
      <c r="M20" s="7" t="s">
        <v>18</v>
      </c>
      <c r="N20" s="7" t="s">
        <v>60</v>
      </c>
      <c r="O20" s="7" t="s">
        <v>63</v>
      </c>
    </row>
    <row r="21" spans="1:15">
      <c r="A21" s="6">
        <v>801369820</v>
      </c>
      <c r="B21" s="6" t="s">
        <v>64</v>
      </c>
      <c r="C21" s="6" t="s">
        <v>15</v>
      </c>
      <c r="D21" s="6" t="s">
        <v>65</v>
      </c>
      <c r="E21" s="6">
        <v>35000</v>
      </c>
      <c r="F21" s="4">
        <v>43493</v>
      </c>
      <c r="G21" s="4">
        <v>43497</v>
      </c>
      <c r="H21" s="4">
        <f t="shared" si="0"/>
        <v>43500</v>
      </c>
      <c r="I21" s="7">
        <f t="shared" si="1"/>
        <v>43530</v>
      </c>
      <c r="J21" s="7">
        <f t="shared" si="2"/>
        <v>43551</v>
      </c>
      <c r="K21" s="7">
        <f t="shared" si="3"/>
        <v>43558</v>
      </c>
      <c r="L21" s="16" t="s">
        <v>17</v>
      </c>
      <c r="M21" s="7" t="s">
        <v>18</v>
      </c>
      <c r="N21" s="7" t="s">
        <v>60</v>
      </c>
      <c r="O21" s="16"/>
    </row>
    <row r="22" spans="1:15">
      <c r="A22" s="6">
        <v>801369821</v>
      </c>
      <c r="B22" s="6" t="s">
        <v>66</v>
      </c>
      <c r="C22" s="6" t="s">
        <v>15</v>
      </c>
      <c r="D22" s="6" t="s">
        <v>67</v>
      </c>
      <c r="E22" s="6">
        <v>35000</v>
      </c>
      <c r="F22" s="4">
        <v>43495</v>
      </c>
      <c r="G22" s="4">
        <v>43500</v>
      </c>
      <c r="H22" s="4">
        <f t="shared" si="0"/>
        <v>43503</v>
      </c>
      <c r="I22" s="7">
        <f t="shared" si="1"/>
        <v>43533</v>
      </c>
      <c r="J22" s="7">
        <f t="shared" si="2"/>
        <v>43554</v>
      </c>
      <c r="K22" s="7">
        <f t="shared" si="3"/>
        <v>43561</v>
      </c>
      <c r="L22" s="16" t="s">
        <v>17</v>
      </c>
      <c r="M22" s="7" t="s">
        <v>18</v>
      </c>
      <c r="N22" s="7" t="s">
        <v>60</v>
      </c>
      <c r="O22" s="16"/>
    </row>
    <row r="23" spans="1:15">
      <c r="A23" s="6">
        <v>801369823</v>
      </c>
      <c r="B23" s="6" t="s">
        <v>68</v>
      </c>
      <c r="C23" s="6" t="s">
        <v>15</v>
      </c>
      <c r="D23" s="6" t="s">
        <v>69</v>
      </c>
      <c r="E23" s="6">
        <v>35000</v>
      </c>
      <c r="F23" s="4">
        <v>43500</v>
      </c>
      <c r="G23" s="4">
        <v>43504</v>
      </c>
      <c r="H23" s="10">
        <f t="shared" si="0"/>
        <v>43507</v>
      </c>
      <c r="I23" s="7">
        <f t="shared" si="1"/>
        <v>43537</v>
      </c>
      <c r="J23" s="7">
        <f t="shared" si="2"/>
        <v>43558</v>
      </c>
      <c r="K23" s="7">
        <f t="shared" si="3"/>
        <v>43565</v>
      </c>
      <c r="L23" s="16" t="s">
        <v>17</v>
      </c>
      <c r="M23" s="7" t="s">
        <v>18</v>
      </c>
      <c r="N23" s="7" t="s">
        <v>60</v>
      </c>
      <c r="O23" s="16"/>
    </row>
    <row r="24" spans="1:15">
      <c r="A24" s="6">
        <v>801369825</v>
      </c>
      <c r="B24" s="6" t="s">
        <v>70</v>
      </c>
      <c r="C24" s="6" t="s">
        <v>15</v>
      </c>
      <c r="D24" s="6" t="s">
        <v>71</v>
      </c>
      <c r="E24" s="6">
        <v>35000</v>
      </c>
      <c r="F24" s="4">
        <v>43503</v>
      </c>
      <c r="G24" s="8">
        <v>43506</v>
      </c>
      <c r="H24" s="10">
        <f t="shared" si="0"/>
        <v>43509</v>
      </c>
      <c r="I24" s="7">
        <f t="shared" si="1"/>
        <v>43539</v>
      </c>
      <c r="J24" s="7">
        <f t="shared" si="2"/>
        <v>43560</v>
      </c>
      <c r="K24" s="7">
        <f t="shared" si="3"/>
        <v>43567</v>
      </c>
      <c r="L24" s="16" t="s">
        <v>17</v>
      </c>
      <c r="M24" s="7" t="s">
        <v>18</v>
      </c>
      <c r="N24" s="7" t="s">
        <v>60</v>
      </c>
      <c r="O24" s="16"/>
    </row>
    <row r="25" spans="1:15">
      <c r="A25" s="9">
        <v>801369827</v>
      </c>
      <c r="B25" s="9" t="s">
        <v>72</v>
      </c>
      <c r="C25" s="9" t="s">
        <v>15</v>
      </c>
      <c r="D25" s="9" t="s">
        <v>73</v>
      </c>
      <c r="E25" s="9">
        <v>35000</v>
      </c>
      <c r="F25" s="8">
        <v>43507</v>
      </c>
      <c r="G25" s="7">
        <v>43510</v>
      </c>
      <c r="H25" s="10">
        <f t="shared" si="0"/>
        <v>43513</v>
      </c>
      <c r="I25" s="7">
        <f t="shared" si="1"/>
        <v>43543</v>
      </c>
      <c r="J25" s="7">
        <f t="shared" si="2"/>
        <v>43564</v>
      </c>
      <c r="K25" s="7">
        <f t="shared" si="3"/>
        <v>43571</v>
      </c>
      <c r="L25" s="16" t="s">
        <v>17</v>
      </c>
      <c r="M25" s="7" t="s">
        <v>18</v>
      </c>
      <c r="N25" s="7" t="s">
        <v>60</v>
      </c>
      <c r="O25" s="16"/>
    </row>
    <row r="26" spans="1:15">
      <c r="A26" s="9">
        <v>801373409</v>
      </c>
      <c r="B26" s="9" t="s">
        <v>74</v>
      </c>
      <c r="C26" s="9" t="s">
        <v>15</v>
      </c>
      <c r="D26" s="9" t="s">
        <v>75</v>
      </c>
      <c r="E26" s="9">
        <v>35000</v>
      </c>
      <c r="F26" s="8">
        <v>43508</v>
      </c>
      <c r="G26" s="7">
        <v>43512</v>
      </c>
      <c r="H26" s="10">
        <f t="shared" si="0"/>
        <v>43515</v>
      </c>
      <c r="I26" s="7">
        <f t="shared" si="1"/>
        <v>43545</v>
      </c>
      <c r="J26" s="7">
        <f t="shared" si="2"/>
        <v>43566</v>
      </c>
      <c r="K26" s="7">
        <f t="shared" si="3"/>
        <v>43573</v>
      </c>
      <c r="L26" s="16" t="s">
        <v>17</v>
      </c>
      <c r="M26" s="7" t="s">
        <v>18</v>
      </c>
      <c r="N26" s="7" t="s">
        <v>60</v>
      </c>
      <c r="O26" s="16"/>
    </row>
    <row r="27" spans="1:15">
      <c r="A27" s="16">
        <v>801373410</v>
      </c>
      <c r="B27" s="16" t="s">
        <v>76</v>
      </c>
      <c r="C27" s="16" t="s">
        <v>15</v>
      </c>
      <c r="D27" s="16" t="s">
        <v>77</v>
      </c>
      <c r="E27" s="2">
        <v>35000</v>
      </c>
      <c r="F27" s="10">
        <v>43511</v>
      </c>
      <c r="G27" s="7">
        <v>43515</v>
      </c>
      <c r="H27" s="10">
        <f t="shared" si="0"/>
        <v>43518</v>
      </c>
      <c r="I27" s="7">
        <f t="shared" si="1"/>
        <v>43548</v>
      </c>
      <c r="J27" s="7">
        <f t="shared" si="2"/>
        <v>43569</v>
      </c>
      <c r="K27" s="7">
        <f t="shared" si="3"/>
        <v>43576</v>
      </c>
      <c r="L27" s="16" t="s">
        <v>17</v>
      </c>
      <c r="M27" s="7" t="s">
        <v>18</v>
      </c>
      <c r="N27" s="7" t="s">
        <v>60</v>
      </c>
      <c r="O27" s="16"/>
    </row>
    <row r="28" spans="1:15">
      <c r="A28" s="16">
        <v>801373411</v>
      </c>
      <c r="B28" s="16" t="s">
        <v>78</v>
      </c>
      <c r="C28" s="16" t="s">
        <v>15</v>
      </c>
      <c r="D28" s="16" t="s">
        <v>79</v>
      </c>
      <c r="E28" s="2">
        <v>35000</v>
      </c>
      <c r="F28" s="10">
        <v>43514</v>
      </c>
      <c r="G28" s="7">
        <v>43517</v>
      </c>
      <c r="H28" s="10">
        <f t="shared" si="0"/>
        <v>43520</v>
      </c>
      <c r="I28" s="7">
        <f t="shared" si="1"/>
        <v>43550</v>
      </c>
      <c r="J28" s="7">
        <f t="shared" si="2"/>
        <v>43571</v>
      </c>
      <c r="K28" s="7">
        <f t="shared" si="3"/>
        <v>43578</v>
      </c>
      <c r="L28" s="16" t="s">
        <v>17</v>
      </c>
      <c r="M28" s="7" t="s">
        <v>18</v>
      </c>
      <c r="N28" s="7" t="s">
        <v>60</v>
      </c>
      <c r="O28" s="16"/>
    </row>
    <row r="29" spans="1:15">
      <c r="A29" s="16">
        <v>801375898</v>
      </c>
      <c r="B29" s="16" t="s">
        <v>80</v>
      </c>
      <c r="C29" s="16" t="s">
        <v>15</v>
      </c>
      <c r="D29" s="16" t="s">
        <v>81</v>
      </c>
      <c r="E29" s="2">
        <v>35000</v>
      </c>
      <c r="F29" s="10">
        <v>43515</v>
      </c>
      <c r="G29" s="7">
        <v>43520</v>
      </c>
      <c r="H29" s="10">
        <f t="shared" si="0"/>
        <v>43523</v>
      </c>
      <c r="I29" s="7">
        <f t="shared" si="1"/>
        <v>43553</v>
      </c>
      <c r="J29" s="7">
        <f t="shared" si="2"/>
        <v>43574</v>
      </c>
      <c r="K29" s="7">
        <f t="shared" si="3"/>
        <v>43581</v>
      </c>
      <c r="L29" s="16" t="s">
        <v>17</v>
      </c>
      <c r="M29" s="7" t="s">
        <v>18</v>
      </c>
      <c r="N29" s="7" t="s">
        <v>60</v>
      </c>
      <c r="O29" s="16"/>
    </row>
    <row r="30" spans="1:15">
      <c r="A30" s="16">
        <v>801380735</v>
      </c>
      <c r="B30" s="16" t="s">
        <v>82</v>
      </c>
      <c r="C30" s="16" t="s">
        <v>15</v>
      </c>
      <c r="D30" s="16" t="s">
        <v>83</v>
      </c>
      <c r="E30" s="2">
        <v>35000</v>
      </c>
      <c r="F30" s="10">
        <v>43518</v>
      </c>
      <c r="G30" s="7">
        <v>43522</v>
      </c>
      <c r="H30" s="10">
        <f t="shared" si="0"/>
        <v>43525</v>
      </c>
      <c r="I30" s="7">
        <f t="shared" si="1"/>
        <v>43555</v>
      </c>
      <c r="J30" s="7">
        <f t="shared" si="2"/>
        <v>43576</v>
      </c>
      <c r="K30" s="7">
        <f t="shared" si="3"/>
        <v>43583</v>
      </c>
      <c r="L30" s="16" t="s">
        <v>17</v>
      </c>
      <c r="M30" s="7" t="s">
        <v>18</v>
      </c>
      <c r="N30" s="7" t="s">
        <v>60</v>
      </c>
      <c r="O30" s="16"/>
    </row>
    <row r="31" spans="1:15">
      <c r="A31" s="16">
        <v>801380737</v>
      </c>
      <c r="B31" s="16" t="s">
        <v>84</v>
      </c>
      <c r="C31" s="16" t="s">
        <v>15</v>
      </c>
      <c r="D31" s="16" t="s">
        <v>85</v>
      </c>
      <c r="E31" s="2">
        <v>35000</v>
      </c>
      <c r="F31" s="10">
        <v>43521</v>
      </c>
      <c r="G31" s="7">
        <v>43525</v>
      </c>
      <c r="H31" s="10">
        <f t="shared" si="0"/>
        <v>43528</v>
      </c>
      <c r="I31" s="7">
        <f t="shared" si="1"/>
        <v>43558</v>
      </c>
      <c r="J31" s="7">
        <f t="shared" si="2"/>
        <v>43579</v>
      </c>
      <c r="K31" s="7">
        <f t="shared" si="3"/>
        <v>43586</v>
      </c>
      <c r="L31" s="16" t="s">
        <v>17</v>
      </c>
      <c r="M31" s="7" t="s">
        <v>18</v>
      </c>
      <c r="N31" s="7" t="s">
        <v>60</v>
      </c>
      <c r="O31" s="16"/>
    </row>
    <row r="32" spans="1:15">
      <c r="A32" s="16">
        <v>801380738</v>
      </c>
      <c r="B32" s="16" t="s">
        <v>86</v>
      </c>
      <c r="C32" s="16" t="s">
        <v>15</v>
      </c>
      <c r="D32" s="16" t="s">
        <v>87</v>
      </c>
      <c r="E32" s="2">
        <v>35000</v>
      </c>
      <c r="F32" s="10">
        <v>43522</v>
      </c>
      <c r="G32" s="7">
        <v>43527</v>
      </c>
      <c r="H32" s="10">
        <f t="shared" si="0"/>
        <v>43530</v>
      </c>
      <c r="I32" s="7">
        <f t="shared" si="1"/>
        <v>43560</v>
      </c>
      <c r="J32" s="7">
        <f t="shared" si="2"/>
        <v>43581</v>
      </c>
      <c r="K32" s="7">
        <f t="shared" si="3"/>
        <v>43588</v>
      </c>
      <c r="L32" s="16" t="s">
        <v>17</v>
      </c>
      <c r="M32" s="7" t="s">
        <v>18</v>
      </c>
      <c r="N32" s="7" t="s">
        <v>60</v>
      </c>
      <c r="O32" s="16"/>
    </row>
    <row r="33" spans="1:15">
      <c r="A33" s="16">
        <v>801380739</v>
      </c>
      <c r="B33" s="16" t="s">
        <v>88</v>
      </c>
      <c r="C33" s="16" t="s">
        <v>15</v>
      </c>
      <c r="D33" s="16" t="s">
        <v>89</v>
      </c>
      <c r="E33" s="2">
        <v>35000</v>
      </c>
      <c r="F33" s="10">
        <v>43524</v>
      </c>
      <c r="G33" s="7">
        <v>43530</v>
      </c>
      <c r="H33" s="10">
        <f t="shared" si="0"/>
        <v>43533</v>
      </c>
      <c r="I33" s="7">
        <f t="shared" si="1"/>
        <v>43563</v>
      </c>
      <c r="J33" s="7">
        <f t="shared" si="2"/>
        <v>43584</v>
      </c>
      <c r="K33" s="7">
        <f t="shared" si="3"/>
        <v>43591</v>
      </c>
      <c r="L33" s="16" t="s">
        <v>17</v>
      </c>
      <c r="M33" s="7" t="s">
        <v>18</v>
      </c>
      <c r="N33" s="7" t="s">
        <v>60</v>
      </c>
      <c r="O33" s="16"/>
    </row>
    <row r="34" spans="1:15">
      <c r="A34" s="16">
        <v>801380740</v>
      </c>
      <c r="B34" s="16" t="s">
        <v>90</v>
      </c>
      <c r="C34" s="16" t="s">
        <v>15</v>
      </c>
      <c r="D34" s="16" t="s">
        <v>91</v>
      </c>
      <c r="E34" s="2">
        <v>35000</v>
      </c>
      <c r="F34" s="10">
        <v>43525</v>
      </c>
      <c r="G34" s="7">
        <v>43532</v>
      </c>
      <c r="H34" s="10">
        <f t="shared" si="0"/>
        <v>43535</v>
      </c>
      <c r="I34" s="7">
        <f t="shared" si="1"/>
        <v>43565</v>
      </c>
      <c r="J34" s="7">
        <f t="shared" si="2"/>
        <v>43586</v>
      </c>
      <c r="K34" s="7">
        <f t="shared" si="3"/>
        <v>43593</v>
      </c>
      <c r="L34" s="16" t="s">
        <v>17</v>
      </c>
      <c r="M34" s="7" t="s">
        <v>18</v>
      </c>
      <c r="N34" s="7" t="s">
        <v>60</v>
      </c>
      <c r="O34" s="16"/>
    </row>
    <row r="35" spans="1:15">
      <c r="A35" s="16">
        <v>801380741</v>
      </c>
      <c r="B35" s="16" t="s">
        <v>92</v>
      </c>
      <c r="C35" s="16" t="s">
        <v>15</v>
      </c>
      <c r="D35" s="16" t="s">
        <v>93</v>
      </c>
      <c r="E35" s="2">
        <v>35000</v>
      </c>
      <c r="F35" s="15">
        <v>43528</v>
      </c>
      <c r="G35" s="7">
        <v>43535</v>
      </c>
      <c r="H35" s="10">
        <f t="shared" si="0"/>
        <v>43538</v>
      </c>
      <c r="I35" s="7">
        <f t="shared" si="1"/>
        <v>43568</v>
      </c>
      <c r="J35" s="7">
        <f t="shared" si="2"/>
        <v>43589</v>
      </c>
      <c r="K35" s="7">
        <f t="shared" si="3"/>
        <v>43596</v>
      </c>
      <c r="L35" s="16" t="s">
        <v>21</v>
      </c>
      <c r="M35" s="7" t="s">
        <v>94</v>
      </c>
      <c r="N35" s="7" t="s">
        <v>60</v>
      </c>
      <c r="O35" s="16"/>
    </row>
    <row r="36" spans="1:15">
      <c r="A36" s="16">
        <v>801380742</v>
      </c>
      <c r="B36" s="16" t="s">
        <v>95</v>
      </c>
      <c r="C36" s="16" t="s">
        <v>15</v>
      </c>
      <c r="D36" s="16" t="s">
        <v>96</v>
      </c>
      <c r="E36" s="2">
        <v>35000</v>
      </c>
      <c r="F36" s="10">
        <v>43529</v>
      </c>
      <c r="G36" s="7">
        <v>43538</v>
      </c>
      <c r="H36" s="10">
        <f t="shared" si="0"/>
        <v>43541</v>
      </c>
      <c r="I36" s="7">
        <f t="shared" si="1"/>
        <v>43571</v>
      </c>
      <c r="J36" s="7">
        <f t="shared" si="2"/>
        <v>43592</v>
      </c>
      <c r="K36" s="7">
        <f t="shared" si="3"/>
        <v>43599</v>
      </c>
      <c r="L36" s="16" t="s">
        <v>17</v>
      </c>
      <c r="M36" s="7" t="s">
        <v>18</v>
      </c>
      <c r="N36" s="7" t="s">
        <v>60</v>
      </c>
      <c r="O36" s="16"/>
    </row>
    <row r="37" spans="1:15">
      <c r="A37" s="16">
        <v>801380743</v>
      </c>
      <c r="B37" s="16" t="s">
        <v>97</v>
      </c>
      <c r="C37" s="16" t="s">
        <v>15</v>
      </c>
      <c r="D37" s="16" t="s">
        <v>98</v>
      </c>
      <c r="E37" s="2">
        <v>35000</v>
      </c>
      <c r="F37" s="10">
        <v>43535</v>
      </c>
      <c r="G37" s="7">
        <v>43541</v>
      </c>
      <c r="H37" s="10">
        <f t="shared" si="0"/>
        <v>43544</v>
      </c>
      <c r="I37" s="7">
        <f t="shared" si="1"/>
        <v>43574</v>
      </c>
      <c r="J37" s="7">
        <f t="shared" si="2"/>
        <v>43595</v>
      </c>
      <c r="K37" s="7">
        <f t="shared" si="3"/>
        <v>43602</v>
      </c>
      <c r="L37" s="16" t="s">
        <v>17</v>
      </c>
      <c r="M37" s="7" t="s">
        <v>18</v>
      </c>
      <c r="N37" s="7" t="s">
        <v>60</v>
      </c>
      <c r="O37" s="16"/>
    </row>
    <row r="38" spans="1:15">
      <c r="A38" s="16">
        <v>801386686</v>
      </c>
      <c r="B38" s="16"/>
      <c r="C38" s="16" t="s">
        <v>15</v>
      </c>
      <c r="D38" s="16"/>
      <c r="E38" s="2">
        <v>35000</v>
      </c>
      <c r="F38" s="10">
        <v>43536</v>
      </c>
      <c r="G38" s="7">
        <v>43543</v>
      </c>
      <c r="H38" s="10">
        <f t="shared" si="0"/>
        <v>43546</v>
      </c>
      <c r="I38" s="7">
        <f t="shared" si="1"/>
        <v>43576</v>
      </c>
      <c r="J38" s="7">
        <f t="shared" si="2"/>
        <v>43597</v>
      </c>
      <c r="K38" s="7">
        <f t="shared" si="3"/>
        <v>43604</v>
      </c>
      <c r="L38" s="16" t="s">
        <v>17</v>
      </c>
      <c r="M38" s="7" t="s">
        <v>18</v>
      </c>
      <c r="N38" s="7"/>
      <c r="O38" s="16"/>
    </row>
    <row r="39" spans="1:15">
      <c r="A39" s="16">
        <v>801386687</v>
      </c>
      <c r="B39" s="16"/>
      <c r="C39" s="16" t="s">
        <v>15</v>
      </c>
      <c r="D39" s="16"/>
      <c r="E39" s="2">
        <v>35000</v>
      </c>
      <c r="F39" s="10">
        <v>43538</v>
      </c>
      <c r="G39" s="7">
        <v>43546</v>
      </c>
      <c r="H39" s="10">
        <f t="shared" si="0"/>
        <v>43549</v>
      </c>
      <c r="I39" s="7">
        <f t="shared" si="1"/>
        <v>43579</v>
      </c>
      <c r="J39" s="7">
        <f t="shared" si="2"/>
        <v>43600</v>
      </c>
      <c r="K39" s="7">
        <f t="shared" si="3"/>
        <v>43607</v>
      </c>
      <c r="L39" s="16" t="s">
        <v>17</v>
      </c>
      <c r="M39" s="7" t="s">
        <v>18</v>
      </c>
      <c r="N39" s="7"/>
      <c r="O39" s="16"/>
    </row>
    <row r="40" spans="1:15">
      <c r="A40" s="16">
        <v>801386689</v>
      </c>
      <c r="B40" s="16"/>
      <c r="C40" s="16" t="s">
        <v>15</v>
      </c>
      <c r="D40" s="16"/>
      <c r="E40" s="2">
        <v>35000</v>
      </c>
      <c r="F40" s="10">
        <v>43539</v>
      </c>
      <c r="G40" s="7">
        <v>43548</v>
      </c>
      <c r="H40" s="10">
        <f t="shared" si="0"/>
        <v>43551</v>
      </c>
      <c r="I40" s="7">
        <f t="shared" si="1"/>
        <v>43581</v>
      </c>
      <c r="J40" s="7">
        <f t="shared" si="2"/>
        <v>43602</v>
      </c>
      <c r="K40" s="7">
        <f t="shared" si="3"/>
        <v>43609</v>
      </c>
      <c r="L40" s="16" t="s">
        <v>17</v>
      </c>
      <c r="M40" s="7" t="s">
        <v>18</v>
      </c>
      <c r="N40" s="7"/>
      <c r="O40" s="16"/>
    </row>
    <row r="41" spans="1:15">
      <c r="A41" s="16">
        <v>801386690</v>
      </c>
      <c r="B41" s="16"/>
      <c r="C41" s="16" t="s">
        <v>15</v>
      </c>
      <c r="D41" s="16"/>
      <c r="E41" s="2">
        <v>35000</v>
      </c>
      <c r="F41" s="10">
        <v>43542</v>
      </c>
      <c r="G41" s="7">
        <v>43551</v>
      </c>
      <c r="H41" s="10">
        <f t="shared" si="0"/>
        <v>43554</v>
      </c>
      <c r="I41" s="7">
        <f t="shared" si="1"/>
        <v>43584</v>
      </c>
      <c r="J41" s="7">
        <f t="shared" si="2"/>
        <v>43605</v>
      </c>
      <c r="K41" s="7">
        <f t="shared" si="3"/>
        <v>43612</v>
      </c>
      <c r="L41" s="16" t="s">
        <v>17</v>
      </c>
      <c r="M41" s="7" t="s">
        <v>18</v>
      </c>
      <c r="N41" s="7"/>
      <c r="O41" s="16"/>
    </row>
    <row r="42" spans="1:15">
      <c r="A42" s="16">
        <v>801386691</v>
      </c>
      <c r="B42" s="16"/>
      <c r="C42" s="16" t="s">
        <v>15</v>
      </c>
      <c r="D42" s="16"/>
      <c r="E42" s="2">
        <v>35000</v>
      </c>
      <c r="F42" s="10">
        <v>43546</v>
      </c>
      <c r="G42" s="7">
        <v>43556</v>
      </c>
      <c r="H42" s="10">
        <f t="shared" si="0"/>
        <v>43559</v>
      </c>
      <c r="I42" s="7">
        <f t="shared" si="1"/>
        <v>43589</v>
      </c>
      <c r="J42" s="7">
        <f t="shared" si="2"/>
        <v>43610</v>
      </c>
      <c r="K42" s="7">
        <f t="shared" si="3"/>
        <v>43617</v>
      </c>
      <c r="L42" s="16" t="s">
        <v>17</v>
      </c>
      <c r="M42" s="7" t="s">
        <v>18</v>
      </c>
      <c r="N42" s="7"/>
      <c r="O42" s="16"/>
    </row>
    <row r="43" spans="1:15">
      <c r="A43" s="16">
        <v>801386694</v>
      </c>
      <c r="B43" s="16"/>
      <c r="C43" s="16" t="s">
        <v>15</v>
      </c>
      <c r="D43" s="16"/>
      <c r="E43" s="2">
        <v>35000</v>
      </c>
      <c r="F43" s="10">
        <v>43550</v>
      </c>
      <c r="G43" s="7">
        <v>43559</v>
      </c>
      <c r="H43" s="10">
        <f t="shared" si="0"/>
        <v>43562</v>
      </c>
      <c r="I43" s="7">
        <f t="shared" si="1"/>
        <v>43592</v>
      </c>
      <c r="J43" s="7">
        <f t="shared" si="2"/>
        <v>43613</v>
      </c>
      <c r="K43" s="7">
        <f t="shared" si="3"/>
        <v>43620</v>
      </c>
      <c r="L43" s="16" t="s">
        <v>21</v>
      </c>
      <c r="M43" s="7" t="s">
        <v>99</v>
      </c>
      <c r="N43" s="7"/>
      <c r="O43" s="16"/>
    </row>
    <row r="44" spans="1:15">
      <c r="A44" s="16">
        <v>801386696</v>
      </c>
      <c r="B44" s="16"/>
      <c r="C44" s="16" t="s">
        <v>15</v>
      </c>
      <c r="D44" s="16"/>
      <c r="E44" s="2">
        <v>35000</v>
      </c>
      <c r="F44" s="10">
        <v>43553</v>
      </c>
      <c r="G44" s="7">
        <v>43561</v>
      </c>
      <c r="H44" s="10">
        <f t="shared" si="0"/>
        <v>43564</v>
      </c>
      <c r="I44" s="7">
        <f t="shared" si="1"/>
        <v>43594</v>
      </c>
      <c r="J44" s="7">
        <f t="shared" si="2"/>
        <v>43615</v>
      </c>
      <c r="K44" s="7">
        <f t="shared" si="3"/>
        <v>43622</v>
      </c>
      <c r="L44" s="16" t="s">
        <v>21</v>
      </c>
      <c r="M44" s="7" t="s">
        <v>99</v>
      </c>
      <c r="N44" s="7"/>
      <c r="O44" s="16"/>
    </row>
    <row r="45" spans="1:15">
      <c r="A45" s="16">
        <v>801386698</v>
      </c>
      <c r="B45" s="16"/>
      <c r="C45" s="16" t="s">
        <v>15</v>
      </c>
      <c r="D45" s="16"/>
      <c r="E45" s="2">
        <v>35000</v>
      </c>
      <c r="F45" s="10">
        <v>43557</v>
      </c>
      <c r="G45" s="7">
        <v>43565</v>
      </c>
      <c r="H45" s="10">
        <f t="shared" si="0"/>
        <v>43568</v>
      </c>
      <c r="I45" s="7">
        <f t="shared" si="1"/>
        <v>43598</v>
      </c>
      <c r="J45" s="7">
        <f t="shared" si="2"/>
        <v>43619</v>
      </c>
      <c r="K45" s="7">
        <f t="shared" si="3"/>
        <v>43626</v>
      </c>
      <c r="L45" s="16" t="s">
        <v>17</v>
      </c>
      <c r="M45" s="7" t="s">
        <v>18</v>
      </c>
      <c r="N45" s="7"/>
      <c r="O45" s="16"/>
    </row>
    <row r="46" spans="1:15">
      <c r="A46" s="16">
        <v>801386699</v>
      </c>
      <c r="B46" s="16"/>
      <c r="C46" s="16" t="s">
        <v>15</v>
      </c>
      <c r="D46" s="16"/>
      <c r="E46" s="2">
        <v>35000</v>
      </c>
      <c r="F46" s="10">
        <v>43559</v>
      </c>
      <c r="G46" s="7">
        <v>43566</v>
      </c>
      <c r="H46" s="10">
        <f t="shared" si="0"/>
        <v>43569</v>
      </c>
      <c r="I46" s="7">
        <f t="shared" si="1"/>
        <v>43599</v>
      </c>
      <c r="J46" s="7">
        <f t="shared" si="2"/>
        <v>43620</v>
      </c>
      <c r="K46" s="7">
        <f t="shared" si="3"/>
        <v>43627</v>
      </c>
      <c r="L46" s="16" t="s">
        <v>17</v>
      </c>
      <c r="M46" s="7" t="s">
        <v>18</v>
      </c>
      <c r="N46" s="7"/>
      <c r="O46" s="16"/>
    </row>
    <row r="47" spans="1:15">
      <c r="A47" s="16">
        <v>801386700</v>
      </c>
      <c r="B47" s="16"/>
      <c r="C47" s="16" t="s">
        <v>15</v>
      </c>
      <c r="D47" s="16"/>
      <c r="E47" s="2">
        <v>35000</v>
      </c>
      <c r="F47" s="10">
        <v>43567</v>
      </c>
      <c r="G47" s="7">
        <v>43574</v>
      </c>
      <c r="H47" s="10">
        <f t="shared" si="0"/>
        <v>43577</v>
      </c>
      <c r="I47" s="7">
        <f t="shared" si="1"/>
        <v>43607</v>
      </c>
      <c r="J47" s="7">
        <f t="shared" si="2"/>
        <v>43628</v>
      </c>
      <c r="K47" s="7">
        <f t="shared" si="3"/>
        <v>43635</v>
      </c>
      <c r="L47" s="16" t="s">
        <v>17</v>
      </c>
      <c r="M47" s="7" t="s">
        <v>18</v>
      </c>
      <c r="N47" s="7"/>
      <c r="O47" s="16"/>
    </row>
    <row r="48" spans="1:15">
      <c r="A48" s="16">
        <v>801386701</v>
      </c>
      <c r="B48" s="16"/>
      <c r="C48" s="16" t="s">
        <v>15</v>
      </c>
      <c r="D48" s="16"/>
      <c r="E48" s="2">
        <v>35000</v>
      </c>
      <c r="F48" s="10">
        <v>43571</v>
      </c>
      <c r="G48" s="7">
        <v>43579</v>
      </c>
      <c r="H48" s="10">
        <f t="shared" si="0"/>
        <v>43582</v>
      </c>
      <c r="I48" s="7">
        <f t="shared" si="1"/>
        <v>43612</v>
      </c>
      <c r="J48" s="7">
        <f t="shared" si="2"/>
        <v>43633</v>
      </c>
      <c r="K48" s="7">
        <f t="shared" si="3"/>
        <v>43640</v>
      </c>
      <c r="L48" s="16" t="s">
        <v>17</v>
      </c>
      <c r="M48" s="7" t="s">
        <v>18</v>
      </c>
      <c r="N48" s="7"/>
      <c r="O48" s="16"/>
    </row>
    <row r="49" spans="1:15">
      <c r="A49" s="16">
        <v>801386705</v>
      </c>
      <c r="B49" s="16"/>
      <c r="C49" s="16" t="s">
        <v>15</v>
      </c>
      <c r="D49" s="16"/>
      <c r="E49" s="2">
        <v>35000</v>
      </c>
      <c r="F49" s="10">
        <v>43573</v>
      </c>
      <c r="G49" s="7">
        <v>43581</v>
      </c>
      <c r="H49" s="10">
        <f t="shared" si="0"/>
        <v>43584</v>
      </c>
      <c r="I49" s="7">
        <f t="shared" si="1"/>
        <v>43614</v>
      </c>
      <c r="J49" s="7">
        <f t="shared" si="2"/>
        <v>43635</v>
      </c>
      <c r="K49" s="7">
        <f t="shared" si="3"/>
        <v>43642</v>
      </c>
      <c r="L49" s="16" t="s">
        <v>17</v>
      </c>
      <c r="M49" s="7" t="s">
        <v>18</v>
      </c>
      <c r="N49" s="7"/>
      <c r="O49" s="16"/>
    </row>
    <row r="50" spans="1:15">
      <c r="A50" s="16">
        <v>801386706</v>
      </c>
      <c r="B50" s="16"/>
      <c r="C50" s="16" t="s">
        <v>15</v>
      </c>
      <c r="D50" s="16"/>
      <c r="E50" s="2">
        <v>35000</v>
      </c>
      <c r="F50" s="10">
        <v>43577</v>
      </c>
      <c r="G50" s="7">
        <v>43587</v>
      </c>
      <c r="H50" s="10">
        <f t="shared" si="0"/>
        <v>43590</v>
      </c>
      <c r="I50" s="7">
        <f t="shared" si="1"/>
        <v>43620</v>
      </c>
      <c r="J50" s="7">
        <f t="shared" si="2"/>
        <v>43641</v>
      </c>
      <c r="K50" s="7">
        <f t="shared" si="3"/>
        <v>43648</v>
      </c>
      <c r="L50" s="16" t="s">
        <v>17</v>
      </c>
      <c r="M50" s="7" t="s">
        <v>18</v>
      </c>
      <c r="N50" s="7"/>
      <c r="O50" s="16"/>
    </row>
    <row r="51" spans="1:15">
      <c r="A51" s="16" t="s">
        <v>100</v>
      </c>
      <c r="B51" s="16"/>
      <c r="C51" s="16" t="s">
        <v>15</v>
      </c>
      <c r="D51" s="16"/>
      <c r="E51" s="2">
        <v>35000</v>
      </c>
      <c r="F51" s="10">
        <v>43580</v>
      </c>
      <c r="G51" s="7">
        <v>43589</v>
      </c>
      <c r="H51" s="10">
        <f t="shared" si="0"/>
        <v>43592</v>
      </c>
      <c r="I51" s="7">
        <f t="shared" si="1"/>
        <v>43622</v>
      </c>
      <c r="J51" s="7">
        <f t="shared" si="2"/>
        <v>43643</v>
      </c>
      <c r="K51" s="7">
        <f t="shared" si="3"/>
        <v>43650</v>
      </c>
      <c r="L51" s="16" t="s">
        <v>17</v>
      </c>
      <c r="M51" s="7" t="s">
        <v>18</v>
      </c>
      <c r="N51" s="7"/>
      <c r="O51" s="16"/>
    </row>
    <row r="52" spans="1:15">
      <c r="A52" s="16" t="s">
        <v>101</v>
      </c>
      <c r="B52" s="16"/>
      <c r="C52" s="16" t="s">
        <v>15</v>
      </c>
      <c r="D52" s="16"/>
      <c r="E52" s="2">
        <v>35000</v>
      </c>
      <c r="F52" s="10">
        <v>43585</v>
      </c>
      <c r="G52" s="7">
        <v>43593</v>
      </c>
      <c r="H52" s="10">
        <f t="shared" si="0"/>
        <v>43596</v>
      </c>
      <c r="I52" s="7">
        <f t="shared" si="1"/>
        <v>43626</v>
      </c>
      <c r="J52" s="7">
        <f t="shared" si="2"/>
        <v>43647</v>
      </c>
      <c r="K52" s="7">
        <f t="shared" si="3"/>
        <v>43654</v>
      </c>
      <c r="L52" s="16" t="s">
        <v>17</v>
      </c>
      <c r="M52" s="7" t="s">
        <v>18</v>
      </c>
      <c r="N52" s="7"/>
      <c r="O52" s="16"/>
    </row>
    <row r="53" spans="1:15">
      <c r="A53" s="16">
        <v>801390246</v>
      </c>
      <c r="B53" s="16"/>
      <c r="C53" s="16" t="s">
        <v>15</v>
      </c>
      <c r="D53" s="16"/>
      <c r="E53" s="2">
        <v>35000</v>
      </c>
      <c r="F53" s="10">
        <v>43587</v>
      </c>
      <c r="G53" s="7">
        <v>43594</v>
      </c>
      <c r="H53" s="10">
        <f t="shared" si="0"/>
        <v>43597</v>
      </c>
      <c r="I53" s="7">
        <f t="shared" si="1"/>
        <v>43627</v>
      </c>
      <c r="J53" s="7">
        <f t="shared" si="2"/>
        <v>43648</v>
      </c>
      <c r="K53" s="7">
        <f t="shared" si="3"/>
        <v>43655</v>
      </c>
      <c r="L53" s="16" t="s">
        <v>21</v>
      </c>
      <c r="M53" s="7" t="s">
        <v>102</v>
      </c>
      <c r="N53" s="7"/>
      <c r="O53" s="16"/>
    </row>
    <row r="54" spans="1:15">
      <c r="A54" s="16" t="s">
        <v>103</v>
      </c>
      <c r="B54" s="16"/>
      <c r="C54" s="16" t="s">
        <v>15</v>
      </c>
      <c r="D54" s="16"/>
      <c r="E54" s="2">
        <v>35000</v>
      </c>
      <c r="F54" s="10">
        <v>43592</v>
      </c>
      <c r="G54" s="7">
        <v>43600</v>
      </c>
      <c r="H54" s="10">
        <f t="shared" si="0"/>
        <v>43603</v>
      </c>
      <c r="I54" s="7">
        <f t="shared" si="1"/>
        <v>43633</v>
      </c>
      <c r="J54" s="7">
        <f t="shared" si="2"/>
        <v>43654</v>
      </c>
      <c r="K54" s="7">
        <f t="shared" si="3"/>
        <v>43661</v>
      </c>
      <c r="L54" s="16" t="s">
        <v>17</v>
      </c>
      <c r="M54" s="7" t="s">
        <v>18</v>
      </c>
      <c r="N54" s="7"/>
      <c r="O54" s="16"/>
    </row>
    <row r="55" spans="1:15">
      <c r="A55" s="16" t="s">
        <v>104</v>
      </c>
      <c r="B55" s="16"/>
      <c r="C55" s="16" t="s">
        <v>15</v>
      </c>
      <c r="D55" s="16"/>
      <c r="E55" s="2">
        <v>35000</v>
      </c>
      <c r="F55" s="10">
        <v>43595</v>
      </c>
      <c r="G55" s="7">
        <v>43602</v>
      </c>
      <c r="H55" s="10">
        <f t="shared" si="0"/>
        <v>43605</v>
      </c>
      <c r="I55" s="7">
        <f t="shared" si="1"/>
        <v>43635</v>
      </c>
      <c r="J55" s="7">
        <f t="shared" si="2"/>
        <v>43656</v>
      </c>
      <c r="K55" s="7">
        <f t="shared" si="3"/>
        <v>43663</v>
      </c>
      <c r="L55" s="16" t="s">
        <v>17</v>
      </c>
      <c r="M55" s="7" t="s">
        <v>18</v>
      </c>
      <c r="N55" s="7"/>
      <c r="O55" s="16"/>
    </row>
    <row r="56" spans="1:15">
      <c r="A56" s="16">
        <v>801390249</v>
      </c>
      <c r="B56" s="16"/>
      <c r="C56" s="16" t="s">
        <v>15</v>
      </c>
      <c r="D56" s="16"/>
      <c r="E56" s="2">
        <v>35000</v>
      </c>
      <c r="F56" s="10">
        <v>43599</v>
      </c>
      <c r="G56" s="7">
        <v>43605</v>
      </c>
      <c r="H56" s="10">
        <f t="shared" si="0"/>
        <v>43608</v>
      </c>
      <c r="I56" s="7">
        <f t="shared" si="1"/>
        <v>43638</v>
      </c>
      <c r="J56" s="7">
        <f t="shared" si="2"/>
        <v>43659</v>
      </c>
      <c r="K56" s="7">
        <f t="shared" si="3"/>
        <v>43666</v>
      </c>
      <c r="L56" s="16" t="s">
        <v>17</v>
      </c>
      <c r="M56" s="7" t="s">
        <v>18</v>
      </c>
      <c r="N56" s="7"/>
      <c r="O56" s="16"/>
    </row>
    <row r="57" spans="1:15">
      <c r="A57" s="16"/>
      <c r="B57" s="16"/>
      <c r="C57" s="16" t="s">
        <v>15</v>
      </c>
      <c r="D57" s="16"/>
      <c r="E57" s="2">
        <v>35000</v>
      </c>
      <c r="F57" s="10">
        <v>43606</v>
      </c>
      <c r="G57" s="7">
        <v>43613</v>
      </c>
      <c r="H57" s="10">
        <f t="shared" si="0"/>
        <v>43616</v>
      </c>
      <c r="I57" s="7">
        <f t="shared" si="1"/>
        <v>43646</v>
      </c>
      <c r="J57" s="7">
        <f t="shared" si="2"/>
        <v>43667</v>
      </c>
      <c r="K57" s="7">
        <f t="shared" si="3"/>
        <v>43674</v>
      </c>
      <c r="L57" s="16" t="s">
        <v>17</v>
      </c>
      <c r="M57" s="7" t="s">
        <v>18</v>
      </c>
      <c r="N57" s="7"/>
      <c r="O57" s="16"/>
    </row>
    <row r="58" spans="1:15">
      <c r="A58" s="16"/>
      <c r="B58" s="16"/>
      <c r="C58" s="16" t="s">
        <v>15</v>
      </c>
      <c r="D58" s="16"/>
      <c r="E58" s="2">
        <v>35000</v>
      </c>
      <c r="F58" s="10">
        <v>43609</v>
      </c>
      <c r="G58" s="7">
        <v>43615</v>
      </c>
      <c r="H58" s="10">
        <f t="shared" si="0"/>
        <v>43618</v>
      </c>
      <c r="I58" s="7">
        <f t="shared" si="1"/>
        <v>43648</v>
      </c>
      <c r="J58" s="7">
        <f t="shared" si="2"/>
        <v>43669</v>
      </c>
      <c r="K58" s="7">
        <f t="shared" si="3"/>
        <v>43676</v>
      </c>
      <c r="L58" s="16" t="s">
        <v>17</v>
      </c>
      <c r="M58" s="7" t="s">
        <v>18</v>
      </c>
      <c r="N58" s="7"/>
      <c r="O58" s="16"/>
    </row>
    <row r="59" spans="1:15">
      <c r="A59" s="16"/>
      <c r="B59" s="16"/>
      <c r="C59" s="16" t="s">
        <v>15</v>
      </c>
      <c r="D59" s="16"/>
      <c r="E59" s="2">
        <v>35000</v>
      </c>
      <c r="F59" s="10">
        <v>43615</v>
      </c>
      <c r="G59" s="7">
        <v>43622</v>
      </c>
      <c r="H59" s="10">
        <f t="shared" si="0"/>
        <v>43625</v>
      </c>
      <c r="I59" s="7">
        <f t="shared" si="1"/>
        <v>43655</v>
      </c>
      <c r="J59" s="7">
        <f t="shared" si="2"/>
        <v>43676</v>
      </c>
      <c r="K59" s="7">
        <f t="shared" si="3"/>
        <v>43683</v>
      </c>
      <c r="L59" s="16" t="s">
        <v>17</v>
      </c>
      <c r="M59" s="7" t="s">
        <v>18</v>
      </c>
      <c r="N59" s="7"/>
      <c r="O59" s="16"/>
    </row>
    <row r="60" spans="1:15">
      <c r="A60" s="16"/>
      <c r="B60" s="16"/>
      <c r="C60" s="16" t="s">
        <v>15</v>
      </c>
      <c r="D60" s="16"/>
      <c r="E60" s="2">
        <v>35000</v>
      </c>
      <c r="F60" s="10">
        <v>43616</v>
      </c>
      <c r="G60" s="7">
        <v>43623</v>
      </c>
      <c r="H60" s="10">
        <f t="shared" si="0"/>
        <v>43626</v>
      </c>
      <c r="I60" s="7">
        <f t="shared" si="1"/>
        <v>43656</v>
      </c>
      <c r="J60" s="7">
        <f t="shared" si="2"/>
        <v>43677</v>
      </c>
      <c r="K60" s="7">
        <f t="shared" si="3"/>
        <v>43684</v>
      </c>
      <c r="L60" s="16" t="s">
        <v>17</v>
      </c>
      <c r="M60" s="7" t="s">
        <v>18</v>
      </c>
      <c r="N60" s="7"/>
      <c r="O60" s="16"/>
    </row>
    <row r="61" spans="1:15">
      <c r="A61" s="16"/>
      <c r="B61" s="16"/>
      <c r="C61" s="16" t="s">
        <v>15</v>
      </c>
      <c r="D61" s="16"/>
      <c r="E61" s="2">
        <v>35000</v>
      </c>
      <c r="F61" s="10">
        <v>43620</v>
      </c>
      <c r="G61" s="7">
        <v>43627</v>
      </c>
      <c r="H61" s="10">
        <f t="shared" si="0"/>
        <v>43630</v>
      </c>
      <c r="I61" s="7">
        <f t="shared" si="1"/>
        <v>43660</v>
      </c>
      <c r="J61" s="7">
        <f t="shared" si="2"/>
        <v>43681</v>
      </c>
      <c r="K61" s="7">
        <f t="shared" si="3"/>
        <v>43688</v>
      </c>
      <c r="L61" s="16" t="s">
        <v>17</v>
      </c>
      <c r="M61" s="7" t="s">
        <v>18</v>
      </c>
      <c r="N61" s="7"/>
      <c r="O61" s="16"/>
    </row>
    <row r="62" spans="1:15">
      <c r="A62" s="16"/>
      <c r="B62" s="16"/>
      <c r="C62" s="16" t="s">
        <v>15</v>
      </c>
      <c r="D62" s="16"/>
      <c r="E62" s="2">
        <v>35000</v>
      </c>
      <c r="F62" s="10">
        <v>43626</v>
      </c>
      <c r="G62" s="7">
        <v>43631</v>
      </c>
      <c r="H62" s="10">
        <f t="shared" si="0"/>
        <v>43634</v>
      </c>
      <c r="I62" s="7">
        <f t="shared" si="1"/>
        <v>43664</v>
      </c>
      <c r="J62" s="7">
        <f t="shared" si="2"/>
        <v>43685</v>
      </c>
      <c r="K62" s="7">
        <f t="shared" si="3"/>
        <v>43692</v>
      </c>
      <c r="L62" s="16" t="s">
        <v>17</v>
      </c>
      <c r="M62" s="7" t="s">
        <v>18</v>
      </c>
      <c r="N62" s="7"/>
      <c r="O62" s="16"/>
    </row>
    <row r="63" spans="1:15">
      <c r="A63" s="16"/>
      <c r="B63" s="16"/>
      <c r="C63" s="16" t="s">
        <v>15</v>
      </c>
      <c r="D63" s="16"/>
      <c r="E63" s="2">
        <v>35000</v>
      </c>
      <c r="F63" s="10">
        <v>43665</v>
      </c>
      <c r="G63" s="7">
        <v>43673</v>
      </c>
      <c r="H63" s="10">
        <f t="shared" si="0"/>
        <v>43676</v>
      </c>
      <c r="I63" s="7">
        <f t="shared" si="1"/>
        <v>43706</v>
      </c>
      <c r="J63" s="7">
        <f t="shared" si="2"/>
        <v>43727</v>
      </c>
      <c r="K63" s="7">
        <f t="shared" si="3"/>
        <v>43734</v>
      </c>
      <c r="L63" s="16" t="s">
        <v>17</v>
      </c>
      <c r="M63" s="7" t="s">
        <v>18</v>
      </c>
      <c r="N63" s="7"/>
      <c r="O63" s="16"/>
    </row>
    <row r="64" spans="1:15">
      <c r="A64" s="16"/>
      <c r="B64" s="16"/>
      <c r="C64" s="16" t="s">
        <v>15</v>
      </c>
      <c r="D64" s="16"/>
      <c r="E64" s="2">
        <v>35000</v>
      </c>
      <c r="F64" s="10">
        <v>43671</v>
      </c>
      <c r="G64" s="7">
        <v>43677</v>
      </c>
      <c r="H64" s="10">
        <f t="shared" si="0"/>
        <v>43680</v>
      </c>
      <c r="I64" s="7">
        <f t="shared" si="1"/>
        <v>43710</v>
      </c>
      <c r="J64" s="7">
        <f t="shared" si="2"/>
        <v>43731</v>
      </c>
      <c r="K64" s="7">
        <f t="shared" si="3"/>
        <v>43738</v>
      </c>
      <c r="L64" s="16" t="s">
        <v>17</v>
      </c>
      <c r="M64" s="7" t="s">
        <v>18</v>
      </c>
      <c r="N64" s="7"/>
      <c r="O64" s="16"/>
    </row>
    <row r="65" spans="1:15">
      <c r="A65" s="16"/>
      <c r="B65" s="16"/>
      <c r="C65" s="16" t="s">
        <v>15</v>
      </c>
      <c r="D65" s="16"/>
      <c r="E65" s="2">
        <v>35000</v>
      </c>
      <c r="F65" s="10">
        <v>43672</v>
      </c>
      <c r="G65" s="7">
        <v>43679</v>
      </c>
      <c r="H65" s="10">
        <f t="shared" si="0"/>
        <v>43682</v>
      </c>
      <c r="I65" s="7">
        <f t="shared" si="1"/>
        <v>43712</v>
      </c>
      <c r="J65" s="7">
        <f t="shared" si="2"/>
        <v>43733</v>
      </c>
      <c r="K65" s="7">
        <f t="shared" si="3"/>
        <v>43740</v>
      </c>
      <c r="L65" s="16" t="s">
        <v>17</v>
      </c>
      <c r="M65" s="7" t="s">
        <v>18</v>
      </c>
      <c r="N65" s="7"/>
      <c r="O65" s="16"/>
    </row>
    <row r="66" spans="1:15">
      <c r="A66" s="16"/>
      <c r="B66" s="16"/>
      <c r="C66" s="16" t="s">
        <v>15</v>
      </c>
      <c r="D66" s="16"/>
      <c r="E66" s="2">
        <v>35000</v>
      </c>
      <c r="F66" s="10">
        <v>43678</v>
      </c>
      <c r="G66" s="7">
        <v>43684</v>
      </c>
      <c r="H66" s="10">
        <f t="shared" si="0"/>
        <v>43687</v>
      </c>
      <c r="I66" s="7">
        <f t="shared" si="1"/>
        <v>43717</v>
      </c>
      <c r="J66" s="7">
        <f t="shared" si="2"/>
        <v>43738</v>
      </c>
      <c r="K66" s="7">
        <f t="shared" si="3"/>
        <v>43745</v>
      </c>
      <c r="L66" s="16" t="s">
        <v>17</v>
      </c>
      <c r="M66" s="7" t="s">
        <v>18</v>
      </c>
      <c r="N66" s="7"/>
      <c r="O66" s="16"/>
    </row>
    <row r="67" spans="1:15">
      <c r="A67" s="16"/>
      <c r="B67" s="16"/>
      <c r="C67" s="16" t="s">
        <v>15</v>
      </c>
      <c r="D67" s="16"/>
      <c r="E67" s="2">
        <v>35000</v>
      </c>
      <c r="F67" s="10">
        <v>43679</v>
      </c>
      <c r="G67" s="7">
        <v>43685</v>
      </c>
      <c r="H67" s="10">
        <f t="shared" si="0"/>
        <v>43688</v>
      </c>
      <c r="I67" s="7">
        <f t="shared" si="1"/>
        <v>43718</v>
      </c>
      <c r="J67" s="7">
        <f t="shared" si="2"/>
        <v>43739</v>
      </c>
      <c r="K67" s="7">
        <f t="shared" si="3"/>
        <v>43746</v>
      </c>
      <c r="L67" s="16" t="s">
        <v>21</v>
      </c>
      <c r="M67" s="7" t="s">
        <v>102</v>
      </c>
      <c r="N67" s="7"/>
      <c r="O67" s="16"/>
    </row>
    <row r="68" spans="1:15">
      <c r="A68" s="16"/>
      <c r="B68" s="16"/>
      <c r="C68" s="16" t="s">
        <v>15</v>
      </c>
      <c r="D68" s="16"/>
      <c r="E68" s="2">
        <v>35000</v>
      </c>
      <c r="F68" s="10">
        <v>43685</v>
      </c>
      <c r="G68" s="7">
        <v>43692</v>
      </c>
      <c r="H68" s="10">
        <f t="shared" si="0"/>
        <v>43695</v>
      </c>
      <c r="I68" s="7">
        <f t="shared" si="1"/>
        <v>43725</v>
      </c>
      <c r="J68" s="7">
        <f t="shared" si="2"/>
        <v>43746</v>
      </c>
      <c r="K68" s="7">
        <f t="shared" si="3"/>
        <v>43753</v>
      </c>
      <c r="L68" s="16" t="s">
        <v>17</v>
      </c>
      <c r="M68" s="7" t="s">
        <v>18</v>
      </c>
      <c r="N68" s="7"/>
      <c r="O68" s="16"/>
    </row>
    <row r="69" spans="1:15">
      <c r="A69" s="16"/>
      <c r="B69" s="16"/>
      <c r="C69" s="16" t="s">
        <v>15</v>
      </c>
      <c r="D69" s="16"/>
      <c r="E69" s="2">
        <v>35000</v>
      </c>
      <c r="F69" s="10">
        <v>43689</v>
      </c>
      <c r="G69" s="7">
        <v>43695</v>
      </c>
      <c r="H69" s="10">
        <f t="shared" si="0"/>
        <v>43698</v>
      </c>
      <c r="I69" s="7">
        <f t="shared" si="1"/>
        <v>43728</v>
      </c>
      <c r="J69" s="7">
        <f t="shared" si="2"/>
        <v>43749</v>
      </c>
      <c r="K69" s="7">
        <f t="shared" si="3"/>
        <v>43756</v>
      </c>
      <c r="L69" s="16" t="s">
        <v>17</v>
      </c>
      <c r="M69" s="7" t="s">
        <v>18</v>
      </c>
      <c r="N69" s="7"/>
      <c r="O69" s="16"/>
    </row>
    <row r="70" spans="1:15">
      <c r="A70" s="16"/>
      <c r="B70" s="16"/>
      <c r="C70" s="16" t="s">
        <v>15</v>
      </c>
      <c r="D70" s="16"/>
      <c r="E70" s="2">
        <v>35000</v>
      </c>
      <c r="F70" s="10">
        <v>43693</v>
      </c>
      <c r="G70" s="7">
        <v>43700</v>
      </c>
      <c r="H70" s="10">
        <f t="shared" si="0"/>
        <v>43703</v>
      </c>
      <c r="I70" s="7">
        <f t="shared" si="1"/>
        <v>43733</v>
      </c>
      <c r="J70" s="7">
        <f t="shared" si="2"/>
        <v>43754</v>
      </c>
      <c r="K70" s="7">
        <f t="shared" si="3"/>
        <v>43761</v>
      </c>
      <c r="L70" s="16" t="s">
        <v>17</v>
      </c>
      <c r="M70" s="7" t="s">
        <v>18</v>
      </c>
      <c r="N70" s="7"/>
      <c r="O70" s="16"/>
    </row>
    <row r="71" spans="1:15">
      <c r="A71" s="16"/>
      <c r="B71" s="16"/>
      <c r="C71" s="16" t="s">
        <v>15</v>
      </c>
      <c r="D71" s="16"/>
      <c r="E71" s="2">
        <v>35000</v>
      </c>
      <c r="F71" s="10">
        <v>43696</v>
      </c>
      <c r="G71" s="7">
        <v>43703</v>
      </c>
      <c r="H71" s="10">
        <f t="shared" si="0"/>
        <v>43706</v>
      </c>
      <c r="I71" s="7">
        <f t="shared" si="1"/>
        <v>43736</v>
      </c>
      <c r="J71" s="7">
        <f t="shared" si="2"/>
        <v>43757</v>
      </c>
      <c r="K71" s="7">
        <f t="shared" si="3"/>
        <v>43764</v>
      </c>
      <c r="L71" s="16" t="s">
        <v>17</v>
      </c>
      <c r="M71" s="7" t="s">
        <v>18</v>
      </c>
      <c r="N71" s="7"/>
      <c r="O71" s="16"/>
    </row>
    <row r="72" spans="1:15">
      <c r="A72" s="16"/>
      <c r="B72" s="16"/>
      <c r="C72" s="16" t="s">
        <v>15</v>
      </c>
      <c r="D72" s="16"/>
      <c r="E72" s="2">
        <v>35000</v>
      </c>
      <c r="F72" s="10">
        <v>43699</v>
      </c>
      <c r="G72" s="7">
        <v>43705</v>
      </c>
      <c r="H72" s="10">
        <f t="shared" si="0"/>
        <v>43708</v>
      </c>
      <c r="I72" s="7">
        <f t="shared" si="1"/>
        <v>43738</v>
      </c>
      <c r="J72" s="7">
        <f t="shared" si="2"/>
        <v>43759</v>
      </c>
      <c r="K72" s="7">
        <f t="shared" si="3"/>
        <v>43766</v>
      </c>
      <c r="L72" s="16" t="s">
        <v>17</v>
      </c>
      <c r="M72" s="7" t="s">
        <v>18</v>
      </c>
      <c r="N72" s="7"/>
      <c r="O72" s="16"/>
    </row>
    <row r="73" spans="1:15">
      <c r="A73" s="16"/>
      <c r="B73" s="16"/>
      <c r="C73" s="16" t="s">
        <v>15</v>
      </c>
      <c r="D73" s="16"/>
      <c r="E73" s="2">
        <v>35000</v>
      </c>
      <c r="F73" s="10">
        <v>43703</v>
      </c>
      <c r="G73" s="7">
        <v>43712</v>
      </c>
      <c r="H73" s="10">
        <f t="shared" si="0"/>
        <v>43715</v>
      </c>
      <c r="I73" s="7">
        <f t="shared" si="1"/>
        <v>43745</v>
      </c>
      <c r="J73" s="7">
        <f t="shared" si="2"/>
        <v>43766</v>
      </c>
      <c r="K73" s="7">
        <f t="shared" si="3"/>
        <v>43773</v>
      </c>
      <c r="L73" s="16" t="s">
        <v>21</v>
      </c>
      <c r="M73" s="7" t="s">
        <v>99</v>
      </c>
      <c r="N73" s="7"/>
      <c r="O73" s="16"/>
    </row>
    <row r="74" spans="1:15">
      <c r="A74" s="16"/>
      <c r="B74" s="16"/>
      <c r="C74" s="16" t="s">
        <v>15</v>
      </c>
      <c r="D74" s="16"/>
      <c r="E74" s="2">
        <v>35000</v>
      </c>
      <c r="F74" s="10">
        <v>43707</v>
      </c>
      <c r="G74" s="7">
        <v>43715</v>
      </c>
      <c r="H74" s="10">
        <f t="shared" si="0"/>
        <v>43718</v>
      </c>
      <c r="I74" s="7">
        <f t="shared" si="1"/>
        <v>43748</v>
      </c>
      <c r="J74" s="7">
        <f t="shared" si="2"/>
        <v>43769</v>
      </c>
      <c r="K74" s="7">
        <f t="shared" si="3"/>
        <v>43776</v>
      </c>
      <c r="L74" s="16" t="s">
        <v>21</v>
      </c>
      <c r="M74" s="7" t="s">
        <v>99</v>
      </c>
      <c r="N74" s="7"/>
      <c r="O74" s="16"/>
    </row>
    <row r="75" spans="1:15">
      <c r="A75" s="16"/>
      <c r="B75" s="16"/>
      <c r="C75" s="16" t="s">
        <v>15</v>
      </c>
      <c r="D75" s="16"/>
      <c r="E75" s="2">
        <v>35000</v>
      </c>
      <c r="F75" s="10">
        <v>43711</v>
      </c>
      <c r="G75" s="7">
        <v>43717</v>
      </c>
      <c r="H75" s="10">
        <f t="shared" si="0"/>
        <v>43720</v>
      </c>
      <c r="I75" s="7">
        <f t="shared" si="1"/>
        <v>43750</v>
      </c>
      <c r="J75" s="7">
        <f t="shared" si="2"/>
        <v>43771</v>
      </c>
      <c r="K75" s="7">
        <f t="shared" si="3"/>
        <v>43778</v>
      </c>
      <c r="L75" s="16" t="s">
        <v>17</v>
      </c>
      <c r="M75" s="7" t="s">
        <v>18</v>
      </c>
      <c r="N75" s="7"/>
      <c r="O75" s="16"/>
    </row>
    <row r="76" spans="1:15">
      <c r="A76" s="16"/>
      <c r="B76" s="16"/>
      <c r="C76" s="16" t="s">
        <v>15</v>
      </c>
      <c r="D76" s="16"/>
      <c r="E76" s="2">
        <v>35000</v>
      </c>
      <c r="F76" s="10">
        <v>43713</v>
      </c>
      <c r="G76" s="7">
        <v>43720</v>
      </c>
      <c r="H76" s="10">
        <f t="shared" si="0"/>
        <v>43723</v>
      </c>
      <c r="I76" s="7">
        <f t="shared" si="1"/>
        <v>43753</v>
      </c>
      <c r="J76" s="7">
        <f t="shared" si="2"/>
        <v>43774</v>
      </c>
      <c r="K76" s="7">
        <f t="shared" si="3"/>
        <v>43781</v>
      </c>
      <c r="L76" s="16" t="s">
        <v>17</v>
      </c>
      <c r="M76" s="7" t="s">
        <v>18</v>
      </c>
      <c r="N76" s="7"/>
      <c r="O76" s="16"/>
    </row>
    <row r="77" spans="1:15">
      <c r="A77" s="16"/>
      <c r="B77" s="16"/>
      <c r="C77" s="16" t="s">
        <v>15</v>
      </c>
      <c r="D77" s="16"/>
      <c r="E77" s="2">
        <v>35000</v>
      </c>
      <c r="F77" s="10">
        <v>43717</v>
      </c>
      <c r="G77" s="7">
        <v>43722</v>
      </c>
      <c r="H77" s="10">
        <f t="shared" si="0"/>
        <v>43725</v>
      </c>
      <c r="I77" s="7">
        <f t="shared" si="1"/>
        <v>43755</v>
      </c>
      <c r="J77" s="7">
        <f t="shared" si="2"/>
        <v>43776</v>
      </c>
      <c r="K77" s="7">
        <f t="shared" si="3"/>
        <v>43783</v>
      </c>
      <c r="L77" s="16" t="s">
        <v>17</v>
      </c>
      <c r="M77" s="7" t="s">
        <v>18</v>
      </c>
      <c r="N77" s="7"/>
      <c r="O77" s="16"/>
    </row>
    <row r="78" spans="1:15">
      <c r="A78" s="16"/>
      <c r="B78" s="16"/>
      <c r="C78" s="16" t="s">
        <v>15</v>
      </c>
      <c r="D78" s="16"/>
      <c r="E78" s="2">
        <v>35000</v>
      </c>
      <c r="F78" s="10">
        <v>43720</v>
      </c>
      <c r="G78" s="7">
        <v>43726</v>
      </c>
      <c r="H78" s="10">
        <f t="shared" si="0"/>
        <v>43729</v>
      </c>
      <c r="I78" s="7">
        <f t="shared" si="1"/>
        <v>43759</v>
      </c>
      <c r="J78" s="7">
        <f t="shared" si="2"/>
        <v>43780</v>
      </c>
      <c r="K78" s="7">
        <f t="shared" si="3"/>
        <v>43787</v>
      </c>
      <c r="L78" s="16" t="s">
        <v>17</v>
      </c>
      <c r="M78" s="7" t="s">
        <v>18</v>
      </c>
      <c r="N78" s="7"/>
      <c r="O78" s="16"/>
    </row>
    <row r="79" spans="1:15">
      <c r="A79" s="16"/>
      <c r="B79" s="16"/>
      <c r="C79" s="16" t="s">
        <v>15</v>
      </c>
      <c r="D79" s="16"/>
      <c r="E79" s="2">
        <v>35000</v>
      </c>
      <c r="F79" s="10">
        <v>43721</v>
      </c>
      <c r="G79" s="7">
        <v>43727</v>
      </c>
      <c r="H79" s="10">
        <f t="shared" si="0"/>
        <v>43730</v>
      </c>
      <c r="I79" s="7">
        <f t="shared" si="1"/>
        <v>43760</v>
      </c>
      <c r="J79" s="7">
        <f t="shared" si="2"/>
        <v>43781</v>
      </c>
      <c r="K79" s="7">
        <f t="shared" si="3"/>
        <v>43788</v>
      </c>
      <c r="L79" s="16" t="s">
        <v>17</v>
      </c>
      <c r="M79" s="7" t="s">
        <v>18</v>
      </c>
      <c r="N79" s="7"/>
      <c r="O79" s="16"/>
    </row>
    <row r="80" spans="1:15">
      <c r="A80" s="16"/>
      <c r="B80" s="16"/>
      <c r="C80" s="16" t="s">
        <v>15</v>
      </c>
      <c r="D80" s="16"/>
      <c r="E80" s="2">
        <v>35000</v>
      </c>
      <c r="F80" s="10">
        <v>43725</v>
      </c>
      <c r="G80" s="7">
        <v>43731</v>
      </c>
      <c r="H80" s="10">
        <f t="shared" si="0"/>
        <v>43734</v>
      </c>
      <c r="I80" s="7">
        <f t="shared" si="1"/>
        <v>43764</v>
      </c>
      <c r="J80" s="7">
        <f t="shared" si="2"/>
        <v>43785</v>
      </c>
      <c r="K80" s="7">
        <f t="shared" si="3"/>
        <v>43792</v>
      </c>
      <c r="L80" s="16" t="s">
        <v>17</v>
      </c>
      <c r="M80" s="7" t="s">
        <v>18</v>
      </c>
      <c r="N80" s="7"/>
      <c r="O80" s="16"/>
    </row>
    <row r="81" spans="1:15">
      <c r="A81" s="16"/>
      <c r="B81" s="16"/>
      <c r="C81" s="16" t="s">
        <v>15</v>
      </c>
      <c r="D81" s="16"/>
      <c r="E81" s="2">
        <v>35000</v>
      </c>
      <c r="F81" s="10">
        <v>43728</v>
      </c>
      <c r="G81" s="7">
        <v>43733</v>
      </c>
      <c r="H81" s="10">
        <f t="shared" si="0"/>
        <v>43736</v>
      </c>
      <c r="I81" s="7">
        <f t="shared" si="1"/>
        <v>43766</v>
      </c>
      <c r="J81" s="7">
        <f t="shared" si="2"/>
        <v>43787</v>
      </c>
      <c r="K81" s="7">
        <f t="shared" si="3"/>
        <v>43794</v>
      </c>
      <c r="L81" s="16" t="s">
        <v>17</v>
      </c>
      <c r="M81" s="7" t="s">
        <v>18</v>
      </c>
      <c r="N81" s="7"/>
      <c r="O81" s="16"/>
    </row>
    <row r="82" spans="1:15">
      <c r="A82" s="16"/>
      <c r="B82" s="16"/>
      <c r="C82" s="16" t="s">
        <v>15</v>
      </c>
      <c r="D82" s="16"/>
      <c r="E82" s="2">
        <v>35000</v>
      </c>
      <c r="F82" s="10">
        <v>43731</v>
      </c>
      <c r="G82" s="7">
        <v>43736</v>
      </c>
      <c r="H82" s="10">
        <f t="shared" si="0"/>
        <v>43739</v>
      </c>
      <c r="I82" s="7">
        <f t="shared" si="1"/>
        <v>43769</v>
      </c>
      <c r="J82" s="7">
        <f t="shared" si="2"/>
        <v>43790</v>
      </c>
      <c r="K82" s="7">
        <f t="shared" si="3"/>
        <v>43797</v>
      </c>
      <c r="L82" s="16" t="s">
        <v>17</v>
      </c>
      <c r="M82" s="7" t="s">
        <v>18</v>
      </c>
      <c r="N82" s="7"/>
      <c r="O82" s="16"/>
    </row>
    <row r="83" spans="1:15">
      <c r="A83" s="16"/>
      <c r="B83" s="16"/>
      <c r="C83" s="16" t="s">
        <v>15</v>
      </c>
      <c r="D83" s="16"/>
      <c r="E83" s="2">
        <v>35000</v>
      </c>
      <c r="F83" s="10">
        <v>43734</v>
      </c>
      <c r="G83" s="7">
        <v>43740</v>
      </c>
      <c r="H83" s="10">
        <f t="shared" si="0"/>
        <v>43743</v>
      </c>
      <c r="I83" s="7">
        <f t="shared" si="1"/>
        <v>43773</v>
      </c>
      <c r="J83" s="7">
        <f t="shared" si="2"/>
        <v>43794</v>
      </c>
      <c r="K83" s="7">
        <f t="shared" si="3"/>
        <v>43801</v>
      </c>
      <c r="L83" s="16" t="s">
        <v>17</v>
      </c>
      <c r="M83" s="7" t="s">
        <v>18</v>
      </c>
      <c r="N83" s="7"/>
      <c r="O83" s="16"/>
    </row>
    <row r="84" spans="1:15">
      <c r="A84" s="16"/>
      <c r="B84" s="16"/>
      <c r="C84" s="16" t="s">
        <v>15</v>
      </c>
      <c r="D84" s="16"/>
      <c r="E84" s="2">
        <v>35000</v>
      </c>
      <c r="F84" s="10">
        <v>43735</v>
      </c>
      <c r="G84" s="7">
        <v>43742</v>
      </c>
      <c r="H84" s="10">
        <f t="shared" ref="H84:H97" si="4">G84+3</f>
        <v>43745</v>
      </c>
      <c r="I84" s="7">
        <f t="shared" ref="I84:I97" si="5">H84+30</f>
        <v>43775</v>
      </c>
      <c r="J84" s="7">
        <f t="shared" ref="J84:J97" si="6">I84+21</f>
        <v>43796</v>
      </c>
      <c r="K84" s="7">
        <f t="shared" ref="K84:K97" si="7">J84+7</f>
        <v>43803</v>
      </c>
      <c r="L84" s="16" t="s">
        <v>17</v>
      </c>
      <c r="M84" s="7" t="s">
        <v>18</v>
      </c>
      <c r="N84" s="7"/>
      <c r="O84" s="16"/>
    </row>
    <row r="85" spans="1:15">
      <c r="A85" s="16"/>
      <c r="B85" s="16"/>
      <c r="C85" s="16" t="s">
        <v>15</v>
      </c>
      <c r="D85" s="16"/>
      <c r="E85" s="2">
        <v>35000</v>
      </c>
      <c r="F85" s="10">
        <v>43741</v>
      </c>
      <c r="G85" s="7">
        <v>43748</v>
      </c>
      <c r="H85" s="10">
        <f t="shared" si="4"/>
        <v>43751</v>
      </c>
      <c r="I85" s="7">
        <f t="shared" si="5"/>
        <v>43781</v>
      </c>
      <c r="J85" s="7">
        <f t="shared" si="6"/>
        <v>43802</v>
      </c>
      <c r="K85" s="7">
        <f t="shared" si="7"/>
        <v>43809</v>
      </c>
      <c r="L85" s="16" t="s">
        <v>17</v>
      </c>
      <c r="M85" s="7" t="s">
        <v>18</v>
      </c>
      <c r="N85" s="7"/>
      <c r="O85" s="16"/>
    </row>
    <row r="86" spans="1:15">
      <c r="A86" s="16"/>
      <c r="B86" s="16"/>
      <c r="C86" s="16" t="s">
        <v>15</v>
      </c>
      <c r="D86" s="16"/>
      <c r="E86" s="2">
        <v>35000</v>
      </c>
      <c r="F86" s="10">
        <v>43745</v>
      </c>
      <c r="G86" s="7">
        <v>43751</v>
      </c>
      <c r="H86" s="10">
        <f t="shared" si="4"/>
        <v>43754</v>
      </c>
      <c r="I86" s="7">
        <f t="shared" si="5"/>
        <v>43784</v>
      </c>
      <c r="J86" s="7">
        <f t="shared" si="6"/>
        <v>43805</v>
      </c>
      <c r="K86" s="7">
        <f t="shared" si="7"/>
        <v>43812</v>
      </c>
      <c r="L86" s="16" t="s">
        <v>17</v>
      </c>
      <c r="M86" s="7" t="s">
        <v>18</v>
      </c>
      <c r="N86" s="7"/>
      <c r="O86" s="16"/>
    </row>
    <row r="87" spans="1:15">
      <c r="A87" s="16"/>
      <c r="B87" s="16"/>
      <c r="C87" s="16" t="s">
        <v>15</v>
      </c>
      <c r="D87" s="16"/>
      <c r="E87" s="2">
        <v>35000</v>
      </c>
      <c r="F87" s="10">
        <v>43746</v>
      </c>
      <c r="G87" s="7">
        <v>43753</v>
      </c>
      <c r="H87" s="10">
        <f t="shared" si="4"/>
        <v>43756</v>
      </c>
      <c r="I87" s="7">
        <f t="shared" si="5"/>
        <v>43786</v>
      </c>
      <c r="J87" s="7">
        <f t="shared" si="6"/>
        <v>43807</v>
      </c>
      <c r="K87" s="7">
        <f t="shared" si="7"/>
        <v>43814</v>
      </c>
      <c r="L87" s="16" t="s">
        <v>17</v>
      </c>
      <c r="M87" s="7" t="s">
        <v>18</v>
      </c>
      <c r="N87" s="7"/>
      <c r="O87" s="16"/>
    </row>
    <row r="88" spans="1:15">
      <c r="A88" s="16"/>
      <c r="B88" s="16"/>
      <c r="C88" s="16" t="s">
        <v>15</v>
      </c>
      <c r="D88" s="16"/>
      <c r="E88" s="2">
        <v>35000</v>
      </c>
      <c r="F88" s="10">
        <v>43749</v>
      </c>
      <c r="G88" s="7">
        <v>43756</v>
      </c>
      <c r="H88" s="10">
        <f t="shared" si="4"/>
        <v>43759</v>
      </c>
      <c r="I88" s="7">
        <f t="shared" si="5"/>
        <v>43789</v>
      </c>
      <c r="J88" s="7">
        <f t="shared" si="6"/>
        <v>43810</v>
      </c>
      <c r="K88" s="7">
        <f t="shared" si="7"/>
        <v>43817</v>
      </c>
      <c r="L88" s="16" t="s">
        <v>17</v>
      </c>
      <c r="M88" s="7" t="s">
        <v>18</v>
      </c>
      <c r="N88" s="7"/>
      <c r="O88" s="16"/>
    </row>
    <row r="89" spans="1:15">
      <c r="A89" s="16"/>
      <c r="B89" s="16"/>
      <c r="C89" s="16" t="s">
        <v>15</v>
      </c>
      <c r="D89" s="16"/>
      <c r="E89" s="2">
        <v>35000</v>
      </c>
      <c r="F89" s="10">
        <v>43755</v>
      </c>
      <c r="G89" s="7">
        <v>43761</v>
      </c>
      <c r="H89" s="10">
        <f t="shared" si="4"/>
        <v>43764</v>
      </c>
      <c r="I89" s="7">
        <f t="shared" si="5"/>
        <v>43794</v>
      </c>
      <c r="J89" s="7">
        <f t="shared" si="6"/>
        <v>43815</v>
      </c>
      <c r="K89" s="7">
        <f t="shared" si="7"/>
        <v>43822</v>
      </c>
      <c r="L89" s="16" t="s">
        <v>17</v>
      </c>
      <c r="M89" s="7" t="s">
        <v>18</v>
      </c>
      <c r="N89" s="7"/>
      <c r="O89" s="16"/>
    </row>
    <row r="90" spans="1:15">
      <c r="A90" s="16"/>
      <c r="B90" s="16"/>
      <c r="C90" s="16" t="s">
        <v>15</v>
      </c>
      <c r="D90" s="16"/>
      <c r="E90" s="2">
        <v>35000</v>
      </c>
      <c r="F90" s="10">
        <v>43762</v>
      </c>
      <c r="G90" s="7">
        <v>43768</v>
      </c>
      <c r="H90" s="10">
        <f t="shared" si="4"/>
        <v>43771</v>
      </c>
      <c r="I90" s="7">
        <f t="shared" si="5"/>
        <v>43801</v>
      </c>
      <c r="J90" s="7">
        <f t="shared" si="6"/>
        <v>43822</v>
      </c>
      <c r="K90" s="7">
        <f t="shared" si="7"/>
        <v>43829</v>
      </c>
      <c r="L90" s="16" t="s">
        <v>17</v>
      </c>
      <c r="M90" s="7" t="s">
        <v>18</v>
      </c>
      <c r="N90" s="7"/>
      <c r="O90" s="16"/>
    </row>
    <row r="91" spans="1:15">
      <c r="A91" s="16"/>
      <c r="B91" s="16"/>
      <c r="C91" s="16" t="s">
        <v>15</v>
      </c>
      <c r="D91" s="16"/>
      <c r="E91" s="2">
        <v>35000</v>
      </c>
      <c r="F91" s="10">
        <v>43763</v>
      </c>
      <c r="G91" s="7">
        <v>43770</v>
      </c>
      <c r="H91" s="10">
        <f t="shared" si="4"/>
        <v>43773</v>
      </c>
      <c r="I91" s="7">
        <f t="shared" si="5"/>
        <v>43803</v>
      </c>
      <c r="J91" s="7">
        <f t="shared" si="6"/>
        <v>43824</v>
      </c>
      <c r="K91" s="7">
        <f t="shared" si="7"/>
        <v>43831</v>
      </c>
      <c r="L91" s="16" t="s">
        <v>17</v>
      </c>
      <c r="M91" s="7" t="s">
        <v>18</v>
      </c>
      <c r="N91" s="7"/>
      <c r="O91" s="16"/>
    </row>
    <row r="92" spans="1:15">
      <c r="A92" s="16"/>
      <c r="B92" s="16"/>
      <c r="C92" s="16" t="s">
        <v>15</v>
      </c>
      <c r="D92" s="16"/>
      <c r="E92" s="2">
        <v>35000</v>
      </c>
      <c r="F92" s="10">
        <v>43770</v>
      </c>
      <c r="G92" s="7">
        <v>43777</v>
      </c>
      <c r="H92" s="10">
        <f t="shared" si="4"/>
        <v>43780</v>
      </c>
      <c r="I92" s="7">
        <f t="shared" si="5"/>
        <v>43810</v>
      </c>
      <c r="J92" s="7">
        <f t="shared" si="6"/>
        <v>43831</v>
      </c>
      <c r="K92" s="7">
        <f t="shared" si="7"/>
        <v>43838</v>
      </c>
      <c r="L92" s="16" t="s">
        <v>17</v>
      </c>
      <c r="M92" s="7" t="s">
        <v>18</v>
      </c>
      <c r="N92" s="7"/>
      <c r="O92" s="16"/>
    </row>
    <row r="93" spans="1:15">
      <c r="A93" s="16"/>
      <c r="B93" s="16"/>
      <c r="C93" s="16" t="s">
        <v>15</v>
      </c>
      <c r="D93" s="16"/>
      <c r="E93" s="2">
        <v>35000</v>
      </c>
      <c r="F93" s="10">
        <v>43774</v>
      </c>
      <c r="G93" s="7">
        <v>43780</v>
      </c>
      <c r="H93" s="10">
        <f t="shared" si="4"/>
        <v>43783</v>
      </c>
      <c r="I93" s="7">
        <f t="shared" si="5"/>
        <v>43813</v>
      </c>
      <c r="J93" s="7">
        <f t="shared" si="6"/>
        <v>43834</v>
      </c>
      <c r="K93" s="7">
        <f t="shared" si="7"/>
        <v>43841</v>
      </c>
      <c r="L93" s="16" t="s">
        <v>17</v>
      </c>
      <c r="M93" s="7" t="s">
        <v>18</v>
      </c>
      <c r="N93" s="7"/>
      <c r="O93" s="16"/>
    </row>
    <row r="94" spans="1:15">
      <c r="A94" s="16"/>
      <c r="B94" s="16"/>
      <c r="C94" s="16" t="s">
        <v>15</v>
      </c>
      <c r="D94" s="16"/>
      <c r="E94" s="2">
        <v>35000</v>
      </c>
      <c r="F94" s="10">
        <v>43776</v>
      </c>
      <c r="G94" s="7">
        <v>43783</v>
      </c>
      <c r="H94" s="10">
        <f t="shared" si="4"/>
        <v>43786</v>
      </c>
      <c r="I94" s="7">
        <f t="shared" si="5"/>
        <v>43816</v>
      </c>
      <c r="J94" s="7">
        <f t="shared" si="6"/>
        <v>43837</v>
      </c>
      <c r="K94" s="7">
        <f t="shared" si="7"/>
        <v>43844</v>
      </c>
      <c r="L94" s="16" t="s">
        <v>17</v>
      </c>
      <c r="M94" s="7" t="s">
        <v>18</v>
      </c>
      <c r="N94" s="7"/>
      <c r="O94" s="16"/>
    </row>
    <row r="95" spans="1:15">
      <c r="A95" s="16"/>
      <c r="B95" s="16"/>
      <c r="C95" s="16" t="s">
        <v>15</v>
      </c>
      <c r="D95" s="16"/>
      <c r="E95" s="2">
        <v>35000</v>
      </c>
      <c r="F95" s="10">
        <v>43791</v>
      </c>
      <c r="G95" s="7">
        <v>43800</v>
      </c>
      <c r="H95" s="10">
        <f t="shared" si="4"/>
        <v>43803</v>
      </c>
      <c r="I95" s="7">
        <f t="shared" si="5"/>
        <v>43833</v>
      </c>
      <c r="J95" s="7">
        <f t="shared" si="6"/>
        <v>43854</v>
      </c>
      <c r="K95" s="7">
        <f t="shared" si="7"/>
        <v>43861</v>
      </c>
      <c r="L95" s="16" t="s">
        <v>17</v>
      </c>
      <c r="M95" s="7" t="s">
        <v>18</v>
      </c>
      <c r="N95" s="7"/>
      <c r="O95" s="16"/>
    </row>
    <row r="96" spans="1:15">
      <c r="A96" s="16"/>
      <c r="B96" s="16"/>
      <c r="C96" s="16" t="s">
        <v>15</v>
      </c>
      <c r="D96" s="16"/>
      <c r="E96" s="2">
        <v>35000</v>
      </c>
      <c r="F96" s="10">
        <v>43794</v>
      </c>
      <c r="G96" s="7">
        <v>43801</v>
      </c>
      <c r="H96" s="10">
        <f t="shared" si="4"/>
        <v>43804</v>
      </c>
      <c r="I96" s="7">
        <f t="shared" si="5"/>
        <v>43834</v>
      </c>
      <c r="J96" s="7">
        <f t="shared" si="6"/>
        <v>43855</v>
      </c>
      <c r="K96" s="7">
        <f t="shared" si="7"/>
        <v>43862</v>
      </c>
      <c r="L96" s="16" t="s">
        <v>17</v>
      </c>
      <c r="M96" s="7" t="s">
        <v>18</v>
      </c>
      <c r="N96" s="7"/>
      <c r="O96" s="16"/>
    </row>
    <row r="97" spans="1:15">
      <c r="A97" s="16"/>
      <c r="B97" s="16"/>
      <c r="C97" s="16" t="s">
        <v>15</v>
      </c>
      <c r="D97" s="16"/>
      <c r="E97" s="2">
        <v>35000</v>
      </c>
      <c r="F97" s="10">
        <v>43797</v>
      </c>
      <c r="G97" s="7">
        <v>43805</v>
      </c>
      <c r="H97" s="10">
        <f t="shared" si="4"/>
        <v>43808</v>
      </c>
      <c r="I97" s="7">
        <f t="shared" si="5"/>
        <v>43838</v>
      </c>
      <c r="J97" s="7">
        <f t="shared" si="6"/>
        <v>43859</v>
      </c>
      <c r="K97" s="7">
        <f t="shared" si="7"/>
        <v>43866</v>
      </c>
      <c r="L97" s="16" t="s">
        <v>17</v>
      </c>
      <c r="M97" s="7" t="s">
        <v>18</v>
      </c>
      <c r="N97" s="7"/>
      <c r="O97" s="16"/>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O70"/>
  <sheetViews>
    <sheetView zoomScaleNormal="100" workbookViewId="0">
      <pane xSplit="4" ySplit="1" topLeftCell="E2" activePane="bottomRight" state="frozen"/>
      <selection pane="topRight" activeCell="G1" sqref="G1:G1048576"/>
      <selection pane="bottomLeft" activeCell="G1" sqref="G1:G1048576"/>
      <selection pane="bottomRight" activeCell="G1" sqref="G1:G1048576"/>
    </sheetView>
  </sheetViews>
  <sheetFormatPr defaultRowHeight="15"/>
  <cols>
    <col min="1" max="2" width="11" bestFit="1" customWidth="1"/>
    <col min="3" max="3" width="4.42578125" bestFit="1" customWidth="1"/>
    <col min="4" max="4" width="10.140625" bestFit="1" customWidth="1"/>
    <col min="5" max="5" width="7.7109375" bestFit="1" customWidth="1"/>
    <col min="6" max="6" width="12.42578125" bestFit="1" customWidth="1"/>
    <col min="7" max="7" width="11.5703125" bestFit="1" customWidth="1"/>
    <col min="8" max="8" width="11.85546875" bestFit="1" customWidth="1"/>
    <col min="9" max="9" width="20.7109375" bestFit="1" customWidth="1"/>
    <col min="10" max="10" width="25" bestFit="1" customWidth="1"/>
    <col min="11" max="11" width="12.5703125" bestFit="1" customWidth="1"/>
    <col min="12" max="12" width="11.28515625" bestFit="1" customWidth="1"/>
    <col min="13" max="13" width="9.7109375" bestFit="1" customWidth="1"/>
    <col min="14" max="14" width="10.85546875" bestFit="1" customWidth="1"/>
    <col min="15" max="15" width="243.42578125" bestFit="1" customWidth="1"/>
  </cols>
  <sheetData>
    <row r="1" spans="1:15">
      <c r="A1" s="16" t="s">
        <v>0</v>
      </c>
      <c r="B1" s="16" t="s">
        <v>1</v>
      </c>
      <c r="C1" s="16" t="s">
        <v>2</v>
      </c>
      <c r="D1" s="16" t="s">
        <v>3</v>
      </c>
      <c r="E1" s="16" t="s">
        <v>4</v>
      </c>
      <c r="F1" s="16" t="s">
        <v>5</v>
      </c>
      <c r="G1" s="16" t="s">
        <v>6</v>
      </c>
      <c r="H1" s="16" t="s">
        <v>7</v>
      </c>
      <c r="I1" s="16" t="s">
        <v>8</v>
      </c>
      <c r="J1" s="16" t="s">
        <v>9</v>
      </c>
      <c r="K1" s="16" t="s">
        <v>10</v>
      </c>
      <c r="L1" s="16" t="s">
        <v>11</v>
      </c>
      <c r="M1" s="16" t="s">
        <v>12</v>
      </c>
      <c r="N1" s="16" t="s">
        <v>13</v>
      </c>
      <c r="O1" s="16" t="s">
        <v>14</v>
      </c>
    </row>
    <row r="2" spans="1:15">
      <c r="A2" s="6">
        <v>801344036</v>
      </c>
      <c r="B2" s="6">
        <v>314000251</v>
      </c>
      <c r="C2" s="6" t="s">
        <v>105</v>
      </c>
      <c r="D2" s="6" t="s">
        <v>106</v>
      </c>
      <c r="E2" s="6">
        <v>40000</v>
      </c>
      <c r="F2" s="4">
        <v>43330</v>
      </c>
      <c r="G2" s="4">
        <v>43334</v>
      </c>
      <c r="H2" s="4">
        <v>43339</v>
      </c>
      <c r="I2" s="4">
        <v>43402</v>
      </c>
      <c r="J2" s="4">
        <v>43423</v>
      </c>
      <c r="K2" s="4">
        <v>43430</v>
      </c>
      <c r="L2" s="6" t="s">
        <v>21</v>
      </c>
      <c r="M2" s="6" t="s">
        <v>107</v>
      </c>
      <c r="N2" s="6" t="s">
        <v>19</v>
      </c>
      <c r="O2" s="16"/>
    </row>
    <row r="3" spans="1:15">
      <c r="A3" s="6">
        <v>801355874</v>
      </c>
      <c r="B3" s="6">
        <v>314000253</v>
      </c>
      <c r="C3" s="6" t="s">
        <v>105</v>
      </c>
      <c r="D3" s="1" t="s">
        <v>108</v>
      </c>
      <c r="E3" s="6">
        <v>40000</v>
      </c>
      <c r="F3" s="4">
        <v>43380</v>
      </c>
      <c r="G3" s="4">
        <v>43392</v>
      </c>
      <c r="H3" s="4">
        <v>43397</v>
      </c>
      <c r="I3" s="4">
        <v>43490</v>
      </c>
      <c r="J3" s="4">
        <v>43511</v>
      </c>
      <c r="K3" s="7">
        <v>43504</v>
      </c>
      <c r="L3" s="16" t="s">
        <v>17</v>
      </c>
      <c r="M3" s="16" t="s">
        <v>18</v>
      </c>
      <c r="N3" s="16" t="s">
        <v>45</v>
      </c>
      <c r="O3" s="13" t="s">
        <v>109</v>
      </c>
    </row>
    <row r="4" spans="1:15">
      <c r="A4" s="11">
        <v>801355875</v>
      </c>
      <c r="B4" s="11" t="s">
        <v>110</v>
      </c>
      <c r="C4" s="11" t="s">
        <v>105</v>
      </c>
      <c r="D4" s="11" t="s">
        <v>111</v>
      </c>
      <c r="E4" s="11">
        <v>40000</v>
      </c>
      <c r="F4" s="12">
        <v>43383</v>
      </c>
      <c r="G4" s="12">
        <v>43393</v>
      </c>
      <c r="H4" s="12">
        <v>43398</v>
      </c>
      <c r="I4" s="12">
        <v>43453</v>
      </c>
      <c r="J4" s="12">
        <v>43474</v>
      </c>
      <c r="K4" s="12">
        <v>43481</v>
      </c>
      <c r="L4" s="11" t="s">
        <v>17</v>
      </c>
      <c r="M4" s="11" t="s">
        <v>18</v>
      </c>
      <c r="N4" s="11" t="s">
        <v>112</v>
      </c>
      <c r="O4" s="16" t="s">
        <v>113</v>
      </c>
    </row>
    <row r="5" spans="1:15">
      <c r="A5" s="6">
        <v>801355876</v>
      </c>
      <c r="B5" s="5">
        <v>314000255</v>
      </c>
      <c r="C5" s="6" t="s">
        <v>105</v>
      </c>
      <c r="D5" s="6" t="s">
        <v>114</v>
      </c>
      <c r="E5" s="6">
        <v>40000</v>
      </c>
      <c r="F5" s="4">
        <v>43387</v>
      </c>
      <c r="G5" s="4">
        <v>43397</v>
      </c>
      <c r="H5" s="4">
        <v>43402</v>
      </c>
      <c r="I5" s="4">
        <v>43446</v>
      </c>
      <c r="J5" s="4">
        <v>43467</v>
      </c>
      <c r="K5" s="4">
        <v>43462</v>
      </c>
      <c r="L5" s="6" t="s">
        <v>17</v>
      </c>
      <c r="M5" s="6" t="s">
        <v>18</v>
      </c>
      <c r="N5" s="6" t="s">
        <v>19</v>
      </c>
      <c r="O5" s="16"/>
    </row>
    <row r="6" spans="1:15">
      <c r="A6" s="6">
        <v>801355883</v>
      </c>
      <c r="B6" s="6" t="s">
        <v>115</v>
      </c>
      <c r="C6" s="6" t="s">
        <v>105</v>
      </c>
      <c r="D6" s="6" t="s">
        <v>116</v>
      </c>
      <c r="E6" s="6">
        <v>40000</v>
      </c>
      <c r="F6" s="4">
        <v>43389</v>
      </c>
      <c r="G6" s="4">
        <v>43405</v>
      </c>
      <c r="H6" s="4">
        <v>43410</v>
      </c>
      <c r="I6" s="4">
        <v>43440</v>
      </c>
      <c r="J6" s="4">
        <v>43461</v>
      </c>
      <c r="K6" s="4">
        <v>43462</v>
      </c>
      <c r="L6" s="6" t="s">
        <v>17</v>
      </c>
      <c r="M6" s="6" t="s">
        <v>18</v>
      </c>
      <c r="N6" s="6" t="s">
        <v>19</v>
      </c>
      <c r="O6" s="16"/>
    </row>
    <row r="7" spans="1:15">
      <c r="A7" s="6">
        <v>801355884</v>
      </c>
      <c r="B7" s="5">
        <v>314000257</v>
      </c>
      <c r="C7" s="6" t="s">
        <v>105</v>
      </c>
      <c r="D7" s="1" t="s">
        <v>117</v>
      </c>
      <c r="E7" s="6">
        <v>40000</v>
      </c>
      <c r="F7" s="4">
        <v>43399</v>
      </c>
      <c r="G7" s="4">
        <v>43410</v>
      </c>
      <c r="H7" s="4">
        <v>43415</v>
      </c>
      <c r="I7" s="4">
        <v>43488</v>
      </c>
      <c r="J7" s="7">
        <v>43509</v>
      </c>
      <c r="K7" s="7">
        <v>43516</v>
      </c>
      <c r="L7" s="16" t="s">
        <v>21</v>
      </c>
      <c r="M7" s="16" t="s">
        <v>107</v>
      </c>
      <c r="N7" s="16" t="s">
        <v>45</v>
      </c>
      <c r="O7" s="14" t="s">
        <v>118</v>
      </c>
    </row>
    <row r="8" spans="1:15">
      <c r="A8" s="6">
        <v>801355885</v>
      </c>
      <c r="B8" s="6" t="s">
        <v>119</v>
      </c>
      <c r="C8" s="6" t="s">
        <v>105</v>
      </c>
      <c r="D8" s="6" t="s">
        <v>120</v>
      </c>
      <c r="E8" s="6">
        <v>40000</v>
      </c>
      <c r="F8" s="4">
        <v>43403</v>
      </c>
      <c r="G8" s="4">
        <v>43417</v>
      </c>
      <c r="H8" s="4">
        <v>43422</v>
      </c>
      <c r="I8" s="4">
        <v>43483</v>
      </c>
      <c r="J8" s="4">
        <v>43504</v>
      </c>
      <c r="K8" s="4">
        <v>43502</v>
      </c>
      <c r="L8" s="6" t="s">
        <v>21</v>
      </c>
      <c r="M8" s="6" t="s">
        <v>22</v>
      </c>
      <c r="N8" s="6" t="s">
        <v>19</v>
      </c>
      <c r="O8" s="16"/>
    </row>
    <row r="9" spans="1:15">
      <c r="A9" s="6">
        <v>801344030</v>
      </c>
      <c r="B9" s="6" t="s">
        <v>121</v>
      </c>
      <c r="C9" s="6" t="s">
        <v>105</v>
      </c>
      <c r="D9" s="6" t="s">
        <v>122</v>
      </c>
      <c r="E9" s="6">
        <v>40000</v>
      </c>
      <c r="F9" s="4">
        <v>43412</v>
      </c>
      <c r="G9" s="4">
        <v>43420</v>
      </c>
      <c r="H9" s="4">
        <v>43425</v>
      </c>
      <c r="I9" s="4">
        <v>43481</v>
      </c>
      <c r="J9" s="4">
        <v>43502</v>
      </c>
      <c r="K9" s="8">
        <v>43504</v>
      </c>
      <c r="L9" s="16" t="s">
        <v>17</v>
      </c>
      <c r="M9" s="16" t="s">
        <v>18</v>
      </c>
      <c r="N9" s="16" t="s">
        <v>45</v>
      </c>
      <c r="O9" s="13" t="s">
        <v>123</v>
      </c>
    </row>
    <row r="10" spans="1:15">
      <c r="A10" s="6">
        <v>801373424</v>
      </c>
      <c r="B10" s="6" t="s">
        <v>124</v>
      </c>
      <c r="C10" s="6" t="s">
        <v>105</v>
      </c>
      <c r="D10" s="1" t="s">
        <v>125</v>
      </c>
      <c r="E10" s="6">
        <v>40000</v>
      </c>
      <c r="F10" s="4">
        <v>43414</v>
      </c>
      <c r="G10" s="4">
        <v>43425</v>
      </c>
      <c r="H10" s="4">
        <v>43430</v>
      </c>
      <c r="I10" s="8">
        <v>43509</v>
      </c>
      <c r="J10" s="7">
        <v>43530</v>
      </c>
      <c r="K10" s="7">
        <v>43537</v>
      </c>
      <c r="L10" s="9" t="s">
        <v>17</v>
      </c>
      <c r="M10" s="9" t="s">
        <v>18</v>
      </c>
      <c r="N10" s="9" t="s">
        <v>45</v>
      </c>
      <c r="O10" s="16" t="s">
        <v>126</v>
      </c>
    </row>
    <row r="11" spans="1:15">
      <c r="A11" s="6">
        <v>801373425</v>
      </c>
      <c r="B11" s="6" t="s">
        <v>127</v>
      </c>
      <c r="C11" s="6" t="s">
        <v>105</v>
      </c>
      <c r="D11" s="1" t="s">
        <v>128</v>
      </c>
      <c r="E11" s="6">
        <v>40000</v>
      </c>
      <c r="F11" s="4">
        <v>43418</v>
      </c>
      <c r="G11" s="4">
        <v>43432</v>
      </c>
      <c r="H11" s="4">
        <v>43437</v>
      </c>
      <c r="I11" s="12">
        <v>43502</v>
      </c>
      <c r="J11" s="7">
        <v>43523</v>
      </c>
      <c r="K11" s="7">
        <v>43530</v>
      </c>
      <c r="L11" s="16" t="s">
        <v>21</v>
      </c>
      <c r="M11" s="16" t="s">
        <v>107</v>
      </c>
      <c r="N11" s="16" t="s">
        <v>45</v>
      </c>
      <c r="O11" s="16" t="s">
        <v>129</v>
      </c>
    </row>
    <row r="12" spans="1:15">
      <c r="A12" s="6">
        <v>801373427</v>
      </c>
      <c r="B12" s="6" t="s">
        <v>130</v>
      </c>
      <c r="C12" s="6" t="s">
        <v>105</v>
      </c>
      <c r="D12" s="1" t="s">
        <v>131</v>
      </c>
      <c r="E12" s="6">
        <v>40000</v>
      </c>
      <c r="F12" s="4">
        <v>43422</v>
      </c>
      <c r="G12" s="4">
        <v>43437</v>
      </c>
      <c r="H12" s="4">
        <v>43442</v>
      </c>
      <c r="I12" s="12">
        <v>43494</v>
      </c>
      <c r="J12" s="7">
        <v>43515</v>
      </c>
      <c r="K12" s="7">
        <v>43522</v>
      </c>
      <c r="L12" s="16" t="s">
        <v>17</v>
      </c>
      <c r="M12" s="16" t="s">
        <v>18</v>
      </c>
      <c r="N12" s="16" t="s">
        <v>45</v>
      </c>
      <c r="O12" s="9" t="s">
        <v>132</v>
      </c>
    </row>
    <row r="13" spans="1:15">
      <c r="A13" s="6">
        <v>801373428</v>
      </c>
      <c r="B13" s="6" t="s">
        <v>133</v>
      </c>
      <c r="C13" s="6" t="s">
        <v>105</v>
      </c>
      <c r="D13" s="6" t="s">
        <v>134</v>
      </c>
      <c r="E13" s="6">
        <v>40000</v>
      </c>
      <c r="F13" s="4">
        <v>43432</v>
      </c>
      <c r="G13" s="4">
        <v>43440</v>
      </c>
      <c r="H13" s="4">
        <v>43445</v>
      </c>
      <c r="I13" s="12">
        <v>43497</v>
      </c>
      <c r="J13" s="7">
        <v>43518</v>
      </c>
      <c r="K13" s="7">
        <v>43525</v>
      </c>
      <c r="L13" s="9" t="s">
        <v>17</v>
      </c>
      <c r="M13" s="9" t="s">
        <v>18</v>
      </c>
      <c r="N13" s="16" t="s">
        <v>45</v>
      </c>
      <c r="O13" s="9" t="s">
        <v>135</v>
      </c>
    </row>
    <row r="14" spans="1:15">
      <c r="A14" s="6">
        <v>801373429</v>
      </c>
      <c r="B14" s="6" t="s">
        <v>136</v>
      </c>
      <c r="C14" s="6" t="s">
        <v>105</v>
      </c>
      <c r="D14" s="6" t="s">
        <v>137</v>
      </c>
      <c r="E14" s="6">
        <v>40000</v>
      </c>
      <c r="F14" s="4">
        <v>43436</v>
      </c>
      <c r="G14" s="4">
        <v>43445</v>
      </c>
      <c r="H14" s="4">
        <v>43450</v>
      </c>
      <c r="I14" s="12">
        <v>43500</v>
      </c>
      <c r="J14" s="7">
        <v>43521</v>
      </c>
      <c r="K14" s="7">
        <v>43528</v>
      </c>
      <c r="L14" s="16" t="s">
        <v>17</v>
      </c>
      <c r="M14" s="16" t="s">
        <v>18</v>
      </c>
      <c r="N14" s="16" t="s">
        <v>45</v>
      </c>
      <c r="O14" s="9" t="s">
        <v>135</v>
      </c>
    </row>
    <row r="15" spans="1:15">
      <c r="A15" s="6">
        <v>801373430</v>
      </c>
      <c r="B15" s="6" t="s">
        <v>138</v>
      </c>
      <c r="C15" s="6" t="s">
        <v>105</v>
      </c>
      <c r="D15" s="6" t="s">
        <v>139</v>
      </c>
      <c r="E15" s="6">
        <v>40000</v>
      </c>
      <c r="F15" s="4">
        <v>43442</v>
      </c>
      <c r="G15" s="4">
        <v>43448</v>
      </c>
      <c r="H15" s="4">
        <v>43453</v>
      </c>
      <c r="I15" s="12">
        <v>43504</v>
      </c>
      <c r="J15" s="7">
        <v>43525</v>
      </c>
      <c r="K15" s="7">
        <v>43532</v>
      </c>
      <c r="L15" s="9" t="s">
        <v>17</v>
      </c>
      <c r="M15" s="16" t="s">
        <v>18</v>
      </c>
      <c r="N15" s="16" t="s">
        <v>45</v>
      </c>
      <c r="O15" s="9" t="s">
        <v>135</v>
      </c>
    </row>
    <row r="16" spans="1:15">
      <c r="A16" s="6">
        <v>801355870</v>
      </c>
      <c r="B16" s="6" t="s">
        <v>140</v>
      </c>
      <c r="C16" s="6" t="s">
        <v>105</v>
      </c>
      <c r="D16" s="6" t="s">
        <v>141</v>
      </c>
      <c r="E16" s="6">
        <v>40000</v>
      </c>
      <c r="F16" s="4">
        <v>43478</v>
      </c>
      <c r="G16" s="4">
        <v>43481</v>
      </c>
      <c r="H16" s="4">
        <f>G16+5</f>
        <v>43486</v>
      </c>
      <c r="I16" s="7">
        <f>G16+60</f>
        <v>43541</v>
      </c>
      <c r="J16" s="7">
        <f>I16+21</f>
        <v>43562</v>
      </c>
      <c r="K16" s="7">
        <f>J16+7</f>
        <v>43569</v>
      </c>
      <c r="L16" s="9" t="s">
        <v>17</v>
      </c>
      <c r="M16" s="16" t="s">
        <v>18</v>
      </c>
      <c r="N16" s="16"/>
      <c r="O16" s="16"/>
    </row>
    <row r="17" spans="1:15">
      <c r="A17" s="6">
        <v>801380403</v>
      </c>
      <c r="B17" s="5">
        <v>314000265</v>
      </c>
      <c r="C17" s="6" t="s">
        <v>105</v>
      </c>
      <c r="D17" s="1" t="s">
        <v>142</v>
      </c>
      <c r="E17" s="6">
        <v>40000</v>
      </c>
      <c r="F17" s="4">
        <v>43476</v>
      </c>
      <c r="G17" s="4">
        <v>43487</v>
      </c>
      <c r="H17" s="4">
        <f t="shared" ref="H17:H70" si="0">G17+5</f>
        <v>43492</v>
      </c>
      <c r="I17" s="7">
        <f t="shared" ref="I17:I70" si="1">G17+60</f>
        <v>43547</v>
      </c>
      <c r="J17" s="7">
        <f t="shared" ref="J17:J70" si="2">I17+21</f>
        <v>43568</v>
      </c>
      <c r="K17" s="7">
        <f t="shared" ref="K17:K70" si="3">J17+7</f>
        <v>43575</v>
      </c>
      <c r="L17" s="9" t="s">
        <v>17</v>
      </c>
      <c r="M17" s="16" t="s">
        <v>18</v>
      </c>
      <c r="N17" s="16"/>
      <c r="O17" s="9" t="s">
        <v>143</v>
      </c>
    </row>
    <row r="18" spans="1:15">
      <c r="A18" s="6">
        <v>801380406</v>
      </c>
      <c r="B18" s="5">
        <v>314000266</v>
      </c>
      <c r="C18" s="6" t="s">
        <v>105</v>
      </c>
      <c r="D18" s="6" t="s">
        <v>144</v>
      </c>
      <c r="E18" s="6">
        <v>40000</v>
      </c>
      <c r="F18" s="4">
        <v>43483</v>
      </c>
      <c r="G18" s="4">
        <v>43490</v>
      </c>
      <c r="H18" s="4">
        <f t="shared" si="0"/>
        <v>43495</v>
      </c>
      <c r="I18" s="7">
        <f t="shared" si="1"/>
        <v>43550</v>
      </c>
      <c r="J18" s="7">
        <f t="shared" si="2"/>
        <v>43571</v>
      </c>
      <c r="K18" s="7">
        <f t="shared" si="3"/>
        <v>43578</v>
      </c>
      <c r="L18" s="9" t="s">
        <v>17</v>
      </c>
      <c r="M18" s="16" t="s">
        <v>18</v>
      </c>
      <c r="N18" s="16"/>
      <c r="O18" s="16"/>
    </row>
    <row r="19" spans="1:15">
      <c r="A19" s="6">
        <v>801394163</v>
      </c>
      <c r="B19" s="6">
        <v>314000273</v>
      </c>
      <c r="C19" s="6" t="s">
        <v>105</v>
      </c>
      <c r="D19" s="6" t="s">
        <v>145</v>
      </c>
      <c r="E19" s="6">
        <v>40000</v>
      </c>
      <c r="F19" s="4">
        <v>43489</v>
      </c>
      <c r="G19" s="4">
        <v>43493</v>
      </c>
      <c r="H19" s="4">
        <f t="shared" si="0"/>
        <v>43498</v>
      </c>
      <c r="I19" s="7">
        <f t="shared" si="1"/>
        <v>43553</v>
      </c>
      <c r="J19" s="7">
        <f t="shared" si="2"/>
        <v>43574</v>
      </c>
      <c r="K19" s="7">
        <f t="shared" si="3"/>
        <v>43581</v>
      </c>
      <c r="L19" s="9" t="s">
        <v>17</v>
      </c>
      <c r="M19" s="16" t="s">
        <v>18</v>
      </c>
      <c r="N19" s="16"/>
      <c r="O19" s="16" t="s">
        <v>146</v>
      </c>
    </row>
    <row r="20" spans="1:15">
      <c r="A20" s="6">
        <v>801380407</v>
      </c>
      <c r="B20" s="5">
        <v>314000267</v>
      </c>
      <c r="C20" s="6" t="s">
        <v>105</v>
      </c>
      <c r="D20" s="6" t="s">
        <v>147</v>
      </c>
      <c r="E20" s="6">
        <v>40000</v>
      </c>
      <c r="F20" s="4">
        <v>43491</v>
      </c>
      <c r="G20" s="4">
        <v>43495</v>
      </c>
      <c r="H20" s="4">
        <f t="shared" si="0"/>
        <v>43500</v>
      </c>
      <c r="I20" s="7">
        <f t="shared" si="1"/>
        <v>43555</v>
      </c>
      <c r="J20" s="7">
        <f t="shared" si="2"/>
        <v>43576</v>
      </c>
      <c r="K20" s="7">
        <f t="shared" si="3"/>
        <v>43583</v>
      </c>
      <c r="L20" s="9" t="s">
        <v>17</v>
      </c>
      <c r="M20" s="16" t="s">
        <v>18</v>
      </c>
      <c r="N20" s="16"/>
      <c r="O20" s="16"/>
    </row>
    <row r="21" spans="1:15">
      <c r="A21" s="6">
        <v>801380408</v>
      </c>
      <c r="B21" s="5">
        <v>314000268</v>
      </c>
      <c r="C21" s="6" t="s">
        <v>105</v>
      </c>
      <c r="D21" s="1" t="s">
        <v>148</v>
      </c>
      <c r="E21" s="6">
        <v>40000</v>
      </c>
      <c r="F21" s="4">
        <v>43497</v>
      </c>
      <c r="G21" s="4">
        <v>43502</v>
      </c>
      <c r="H21" s="8">
        <f t="shared" si="0"/>
        <v>43507</v>
      </c>
      <c r="I21" s="7">
        <f t="shared" si="1"/>
        <v>43562</v>
      </c>
      <c r="J21" s="7">
        <f t="shared" si="2"/>
        <v>43583</v>
      </c>
      <c r="K21" s="7">
        <f t="shared" si="3"/>
        <v>43590</v>
      </c>
      <c r="L21" s="9" t="s">
        <v>21</v>
      </c>
      <c r="M21" s="16" t="s">
        <v>107</v>
      </c>
      <c r="N21" s="16"/>
      <c r="O21" s="16" t="s">
        <v>149</v>
      </c>
    </row>
    <row r="22" spans="1:15">
      <c r="A22" s="6">
        <v>801380409</v>
      </c>
      <c r="B22" s="5">
        <v>314000269</v>
      </c>
      <c r="C22" s="6" t="s">
        <v>105</v>
      </c>
      <c r="D22" s="6" t="s">
        <v>150</v>
      </c>
      <c r="E22" s="6">
        <v>40000</v>
      </c>
      <c r="F22" s="4">
        <v>43501</v>
      </c>
      <c r="G22" s="8">
        <v>43505</v>
      </c>
      <c r="H22" s="8">
        <f t="shared" si="0"/>
        <v>43510</v>
      </c>
      <c r="I22" s="7">
        <f t="shared" si="1"/>
        <v>43565</v>
      </c>
      <c r="J22" s="7">
        <f t="shared" si="2"/>
        <v>43586</v>
      </c>
      <c r="K22" s="7">
        <f t="shared" si="3"/>
        <v>43593</v>
      </c>
      <c r="L22" s="9" t="s">
        <v>21</v>
      </c>
      <c r="M22" s="16" t="s">
        <v>107</v>
      </c>
      <c r="N22" s="16"/>
      <c r="O22" s="16"/>
    </row>
    <row r="23" spans="1:15">
      <c r="A23" s="6">
        <v>801380410</v>
      </c>
      <c r="B23" s="5">
        <v>314000270</v>
      </c>
      <c r="C23" s="6" t="s">
        <v>105</v>
      </c>
      <c r="D23" s="6" t="s">
        <v>151</v>
      </c>
      <c r="E23" s="6">
        <v>40000</v>
      </c>
      <c r="F23" s="4">
        <v>43504</v>
      </c>
      <c r="G23" s="8">
        <v>43509</v>
      </c>
      <c r="H23" s="8">
        <f t="shared" si="0"/>
        <v>43514</v>
      </c>
      <c r="I23" s="7">
        <f t="shared" si="1"/>
        <v>43569</v>
      </c>
      <c r="J23" s="7">
        <f t="shared" si="2"/>
        <v>43590</v>
      </c>
      <c r="K23" s="7">
        <f t="shared" si="3"/>
        <v>43597</v>
      </c>
      <c r="L23" s="9" t="s">
        <v>21</v>
      </c>
      <c r="M23" s="16" t="s">
        <v>152</v>
      </c>
      <c r="N23" s="16"/>
      <c r="O23" s="16"/>
    </row>
    <row r="24" spans="1:15">
      <c r="A24" s="16">
        <v>801380411</v>
      </c>
      <c r="B24" s="17">
        <v>314000271</v>
      </c>
      <c r="C24" s="16" t="s">
        <v>105</v>
      </c>
      <c r="D24" s="9" t="s">
        <v>153</v>
      </c>
      <c r="E24" s="16">
        <v>40000</v>
      </c>
      <c r="F24" s="7">
        <v>43549</v>
      </c>
      <c r="G24" s="7">
        <v>43557</v>
      </c>
      <c r="H24" s="8">
        <f t="shared" si="0"/>
        <v>43562</v>
      </c>
      <c r="I24" s="7">
        <f t="shared" si="1"/>
        <v>43617</v>
      </c>
      <c r="J24" s="7">
        <f t="shared" si="2"/>
        <v>43638</v>
      </c>
      <c r="K24" s="7">
        <f t="shared" si="3"/>
        <v>43645</v>
      </c>
      <c r="L24" s="9" t="s">
        <v>17</v>
      </c>
      <c r="M24" s="16" t="s">
        <v>18</v>
      </c>
      <c r="N24" s="16"/>
      <c r="O24" s="16"/>
    </row>
    <row r="25" spans="1:15">
      <c r="A25" s="16">
        <v>801380412</v>
      </c>
      <c r="B25" s="17">
        <v>314000272</v>
      </c>
      <c r="C25" s="16" t="s">
        <v>105</v>
      </c>
      <c r="D25" s="9" t="s">
        <v>154</v>
      </c>
      <c r="E25" s="16">
        <v>40000</v>
      </c>
      <c r="F25" s="7">
        <v>43552</v>
      </c>
      <c r="G25" s="7">
        <v>43560</v>
      </c>
      <c r="H25" s="8">
        <f t="shared" si="0"/>
        <v>43565</v>
      </c>
      <c r="I25" s="7">
        <f t="shared" si="1"/>
        <v>43620</v>
      </c>
      <c r="J25" s="7">
        <f t="shared" si="2"/>
        <v>43641</v>
      </c>
      <c r="K25" s="7">
        <f t="shared" si="3"/>
        <v>43648</v>
      </c>
      <c r="L25" s="9" t="s">
        <v>17</v>
      </c>
      <c r="M25" s="16" t="s">
        <v>18</v>
      </c>
      <c r="N25" s="16"/>
      <c r="O25" s="16"/>
    </row>
    <row r="26" spans="1:15">
      <c r="A26" s="16"/>
      <c r="B26" s="16"/>
      <c r="C26" s="16" t="s">
        <v>105</v>
      </c>
      <c r="D26" s="16"/>
      <c r="E26" s="16">
        <v>40000</v>
      </c>
      <c r="F26" s="7">
        <v>43556</v>
      </c>
      <c r="G26" s="7">
        <v>43565</v>
      </c>
      <c r="H26" s="8">
        <f t="shared" si="0"/>
        <v>43570</v>
      </c>
      <c r="I26" s="7">
        <f t="shared" si="1"/>
        <v>43625</v>
      </c>
      <c r="J26" s="7">
        <f t="shared" si="2"/>
        <v>43646</v>
      </c>
      <c r="K26" s="7">
        <f t="shared" si="3"/>
        <v>43653</v>
      </c>
      <c r="L26" s="16" t="s">
        <v>17</v>
      </c>
      <c r="M26" s="16" t="s">
        <v>18</v>
      </c>
      <c r="N26" s="16"/>
      <c r="O26" s="16"/>
    </row>
    <row r="27" spans="1:15">
      <c r="A27" s="16"/>
      <c r="B27" s="16"/>
      <c r="C27" s="16" t="s">
        <v>105</v>
      </c>
      <c r="D27" s="16"/>
      <c r="E27" s="16">
        <v>40000</v>
      </c>
      <c r="F27" s="7">
        <v>43560</v>
      </c>
      <c r="G27" s="7">
        <v>43571</v>
      </c>
      <c r="H27" s="8">
        <f t="shared" si="0"/>
        <v>43576</v>
      </c>
      <c r="I27" s="7">
        <f t="shared" si="1"/>
        <v>43631</v>
      </c>
      <c r="J27" s="7">
        <f t="shared" si="2"/>
        <v>43652</v>
      </c>
      <c r="K27" s="7">
        <f t="shared" si="3"/>
        <v>43659</v>
      </c>
      <c r="L27" s="16" t="s">
        <v>17</v>
      </c>
      <c r="M27" s="16" t="s">
        <v>18</v>
      </c>
      <c r="N27" s="16"/>
      <c r="O27" s="16"/>
    </row>
    <row r="28" spans="1:15">
      <c r="A28" s="16"/>
      <c r="B28" s="16"/>
      <c r="C28" s="16" t="s">
        <v>105</v>
      </c>
      <c r="D28" s="16"/>
      <c r="E28" s="16">
        <v>40000</v>
      </c>
      <c r="F28" s="7">
        <v>43564</v>
      </c>
      <c r="G28" s="7">
        <v>43574</v>
      </c>
      <c r="H28" s="8">
        <f t="shared" si="0"/>
        <v>43579</v>
      </c>
      <c r="I28" s="7">
        <f t="shared" si="1"/>
        <v>43634</v>
      </c>
      <c r="J28" s="7">
        <f t="shared" si="2"/>
        <v>43655</v>
      </c>
      <c r="K28" s="7">
        <f t="shared" si="3"/>
        <v>43662</v>
      </c>
      <c r="L28" s="16" t="s">
        <v>17</v>
      </c>
      <c r="M28" s="16" t="s">
        <v>18</v>
      </c>
      <c r="N28" s="16"/>
      <c r="O28" s="16"/>
    </row>
    <row r="29" spans="1:15">
      <c r="A29" s="16"/>
      <c r="B29" s="16"/>
      <c r="C29" s="16" t="s">
        <v>105</v>
      </c>
      <c r="D29" s="16"/>
      <c r="E29" s="16">
        <v>40000</v>
      </c>
      <c r="F29" s="7">
        <v>43570</v>
      </c>
      <c r="G29" s="7">
        <v>43579</v>
      </c>
      <c r="H29" s="8">
        <f t="shared" si="0"/>
        <v>43584</v>
      </c>
      <c r="I29" s="7">
        <f t="shared" si="1"/>
        <v>43639</v>
      </c>
      <c r="J29" s="7">
        <f t="shared" si="2"/>
        <v>43660</v>
      </c>
      <c r="K29" s="7">
        <f t="shared" si="3"/>
        <v>43667</v>
      </c>
      <c r="L29" s="16" t="s">
        <v>17</v>
      </c>
      <c r="M29" s="16" t="s">
        <v>18</v>
      </c>
      <c r="N29" s="16"/>
      <c r="O29" s="16"/>
    </row>
    <row r="30" spans="1:15">
      <c r="A30" s="16"/>
      <c r="B30" s="16"/>
      <c r="C30" s="16" t="s">
        <v>105</v>
      </c>
      <c r="D30" s="16"/>
      <c r="E30" s="16">
        <v>40000</v>
      </c>
      <c r="F30" s="7">
        <v>43574</v>
      </c>
      <c r="G30" s="7">
        <v>43585</v>
      </c>
      <c r="H30" s="8">
        <f t="shared" si="0"/>
        <v>43590</v>
      </c>
      <c r="I30" s="7">
        <f t="shared" si="1"/>
        <v>43645</v>
      </c>
      <c r="J30" s="7">
        <f t="shared" si="2"/>
        <v>43666</v>
      </c>
      <c r="K30" s="7">
        <f t="shared" si="3"/>
        <v>43673</v>
      </c>
      <c r="L30" s="16" t="s">
        <v>21</v>
      </c>
      <c r="M30" s="16" t="s">
        <v>155</v>
      </c>
      <c r="N30" s="16"/>
      <c r="O30" s="16" t="s">
        <v>156</v>
      </c>
    </row>
    <row r="31" spans="1:15">
      <c r="A31" s="16"/>
      <c r="B31" s="16"/>
      <c r="C31" s="16" t="s">
        <v>105</v>
      </c>
      <c r="D31" s="16"/>
      <c r="E31" s="16">
        <v>40000</v>
      </c>
      <c r="F31" s="7">
        <v>43578</v>
      </c>
      <c r="G31" s="7">
        <v>43588</v>
      </c>
      <c r="H31" s="8">
        <f t="shared" si="0"/>
        <v>43593</v>
      </c>
      <c r="I31" s="7">
        <f t="shared" si="1"/>
        <v>43648</v>
      </c>
      <c r="J31" s="7">
        <f t="shared" si="2"/>
        <v>43669</v>
      </c>
      <c r="K31" s="7">
        <f t="shared" si="3"/>
        <v>43676</v>
      </c>
      <c r="L31" s="16" t="s">
        <v>17</v>
      </c>
      <c r="M31" s="16" t="s">
        <v>18</v>
      </c>
      <c r="N31" s="16"/>
      <c r="O31" s="16"/>
    </row>
    <row r="32" spans="1:15">
      <c r="A32" s="16"/>
      <c r="B32" s="16"/>
      <c r="C32" s="16" t="s">
        <v>105</v>
      </c>
      <c r="D32" s="16"/>
      <c r="E32" s="16">
        <v>40000</v>
      </c>
      <c r="F32" s="7">
        <v>43584</v>
      </c>
      <c r="G32" s="7">
        <v>43593</v>
      </c>
      <c r="H32" s="8">
        <f t="shared" si="0"/>
        <v>43598</v>
      </c>
      <c r="I32" s="7">
        <f t="shared" si="1"/>
        <v>43653</v>
      </c>
      <c r="J32" s="7">
        <f t="shared" si="2"/>
        <v>43674</v>
      </c>
      <c r="K32" s="7">
        <f t="shared" si="3"/>
        <v>43681</v>
      </c>
      <c r="L32" s="16" t="s">
        <v>21</v>
      </c>
      <c r="M32" s="16" t="s">
        <v>107</v>
      </c>
      <c r="N32" s="16"/>
      <c r="O32" s="16"/>
    </row>
    <row r="33" spans="1:15">
      <c r="A33" s="16"/>
      <c r="B33" s="16"/>
      <c r="C33" s="16" t="s">
        <v>105</v>
      </c>
      <c r="D33" s="16"/>
      <c r="E33" s="16">
        <v>40000</v>
      </c>
      <c r="F33" s="7">
        <v>43591</v>
      </c>
      <c r="G33" s="7">
        <v>43599</v>
      </c>
      <c r="H33" s="8">
        <f t="shared" si="0"/>
        <v>43604</v>
      </c>
      <c r="I33" s="7">
        <f t="shared" si="1"/>
        <v>43659</v>
      </c>
      <c r="J33" s="7">
        <f t="shared" si="2"/>
        <v>43680</v>
      </c>
      <c r="K33" s="7">
        <f t="shared" si="3"/>
        <v>43687</v>
      </c>
      <c r="L33" s="16" t="s">
        <v>21</v>
      </c>
      <c r="M33" s="16" t="s">
        <v>107</v>
      </c>
      <c r="N33" s="16"/>
      <c r="O33" s="16"/>
    </row>
    <row r="34" spans="1:15">
      <c r="A34" s="16"/>
      <c r="B34" s="16"/>
      <c r="C34" s="16" t="s">
        <v>105</v>
      </c>
      <c r="D34" s="16"/>
      <c r="E34" s="16">
        <v>40000</v>
      </c>
      <c r="F34" s="7">
        <v>43594</v>
      </c>
      <c r="G34" s="7">
        <v>43602</v>
      </c>
      <c r="H34" s="8">
        <f t="shared" si="0"/>
        <v>43607</v>
      </c>
      <c r="I34" s="7">
        <f t="shared" si="1"/>
        <v>43662</v>
      </c>
      <c r="J34" s="7">
        <f t="shared" si="2"/>
        <v>43683</v>
      </c>
      <c r="K34" s="7">
        <f t="shared" si="3"/>
        <v>43690</v>
      </c>
      <c r="L34" s="16" t="s">
        <v>17</v>
      </c>
      <c r="M34" s="16" t="s">
        <v>18</v>
      </c>
      <c r="N34" s="16"/>
      <c r="O34" s="16"/>
    </row>
    <row r="35" spans="1:15">
      <c r="A35" s="16"/>
      <c r="B35" s="16"/>
      <c r="C35" s="16" t="s">
        <v>105</v>
      </c>
      <c r="D35" s="16"/>
      <c r="E35" s="16">
        <v>40000</v>
      </c>
      <c r="F35" s="7">
        <v>43601</v>
      </c>
      <c r="G35" s="7">
        <v>43607</v>
      </c>
      <c r="H35" s="8">
        <f t="shared" si="0"/>
        <v>43612</v>
      </c>
      <c r="I35" s="7">
        <f t="shared" si="1"/>
        <v>43667</v>
      </c>
      <c r="J35" s="7">
        <f t="shared" si="2"/>
        <v>43688</v>
      </c>
      <c r="K35" s="7">
        <f t="shared" si="3"/>
        <v>43695</v>
      </c>
      <c r="L35" s="16" t="s">
        <v>17</v>
      </c>
      <c r="M35" s="16" t="s">
        <v>18</v>
      </c>
      <c r="N35" s="16"/>
      <c r="O35" s="16"/>
    </row>
    <row r="36" spans="1:15">
      <c r="A36" s="16"/>
      <c r="B36" s="16"/>
      <c r="C36" s="16" t="s">
        <v>105</v>
      </c>
      <c r="D36" s="16"/>
      <c r="E36" s="16">
        <v>40000</v>
      </c>
      <c r="F36" s="7">
        <v>43608</v>
      </c>
      <c r="G36" s="7">
        <v>43616</v>
      </c>
      <c r="H36" s="8">
        <f t="shared" si="0"/>
        <v>43621</v>
      </c>
      <c r="I36" s="7">
        <f t="shared" si="1"/>
        <v>43676</v>
      </c>
      <c r="J36" s="7">
        <f t="shared" si="2"/>
        <v>43697</v>
      </c>
      <c r="K36" s="7">
        <f t="shared" si="3"/>
        <v>43704</v>
      </c>
      <c r="L36" s="16" t="s">
        <v>17</v>
      </c>
      <c r="M36" s="16" t="s">
        <v>18</v>
      </c>
      <c r="N36" s="16"/>
      <c r="O36" s="16"/>
    </row>
    <row r="37" spans="1:15">
      <c r="A37" s="16"/>
      <c r="B37" s="16"/>
      <c r="C37" s="16" t="s">
        <v>105</v>
      </c>
      <c r="D37" s="16"/>
      <c r="E37" s="16">
        <v>40000</v>
      </c>
      <c r="F37" s="7">
        <v>43612</v>
      </c>
      <c r="G37" s="7">
        <v>43621</v>
      </c>
      <c r="H37" s="8">
        <f t="shared" si="0"/>
        <v>43626</v>
      </c>
      <c r="I37" s="7">
        <f t="shared" si="1"/>
        <v>43681</v>
      </c>
      <c r="J37" s="7">
        <f t="shared" si="2"/>
        <v>43702</v>
      </c>
      <c r="K37" s="7">
        <f t="shared" si="3"/>
        <v>43709</v>
      </c>
      <c r="L37" s="16" t="s">
        <v>17</v>
      </c>
      <c r="M37" s="16" t="s">
        <v>18</v>
      </c>
      <c r="N37" s="16"/>
      <c r="O37" s="16"/>
    </row>
    <row r="38" spans="1:15">
      <c r="A38" s="16"/>
      <c r="B38" s="16"/>
      <c r="C38" s="16" t="s">
        <v>105</v>
      </c>
      <c r="D38" s="16"/>
      <c r="E38" s="16">
        <v>40000</v>
      </c>
      <c r="F38" s="7">
        <v>43619</v>
      </c>
      <c r="G38" s="7">
        <v>43627</v>
      </c>
      <c r="H38" s="8">
        <f t="shared" si="0"/>
        <v>43632</v>
      </c>
      <c r="I38" s="7">
        <f t="shared" si="1"/>
        <v>43687</v>
      </c>
      <c r="J38" s="7">
        <f t="shared" si="2"/>
        <v>43708</v>
      </c>
      <c r="K38" s="7">
        <f t="shared" si="3"/>
        <v>43715</v>
      </c>
      <c r="L38" s="16" t="s">
        <v>17</v>
      </c>
      <c r="M38" s="16" t="s">
        <v>18</v>
      </c>
      <c r="N38" s="16"/>
      <c r="O38" s="16"/>
    </row>
    <row r="39" spans="1:15">
      <c r="A39" s="16"/>
      <c r="B39" s="16"/>
      <c r="C39" s="16" t="s">
        <v>105</v>
      </c>
      <c r="D39" s="16"/>
      <c r="E39" s="16">
        <v>40000</v>
      </c>
      <c r="F39" s="7">
        <v>43623</v>
      </c>
      <c r="G39" s="7">
        <v>43630</v>
      </c>
      <c r="H39" s="8">
        <f t="shared" si="0"/>
        <v>43635</v>
      </c>
      <c r="I39" s="7">
        <f t="shared" si="1"/>
        <v>43690</v>
      </c>
      <c r="J39" s="7">
        <f t="shared" si="2"/>
        <v>43711</v>
      </c>
      <c r="K39" s="7">
        <f t="shared" si="3"/>
        <v>43718</v>
      </c>
      <c r="L39" s="16" t="s">
        <v>17</v>
      </c>
      <c r="M39" s="16" t="s">
        <v>18</v>
      </c>
      <c r="N39" s="16"/>
      <c r="O39" s="16"/>
    </row>
    <row r="40" spans="1:15">
      <c r="A40" s="16"/>
      <c r="B40" s="16"/>
      <c r="C40" s="16" t="s">
        <v>105</v>
      </c>
      <c r="D40" s="16"/>
      <c r="E40" s="16">
        <v>40000</v>
      </c>
      <c r="F40" s="7">
        <v>43629</v>
      </c>
      <c r="G40" s="7">
        <v>43635</v>
      </c>
      <c r="H40" s="8">
        <f t="shared" si="0"/>
        <v>43640</v>
      </c>
      <c r="I40" s="7">
        <f t="shared" si="1"/>
        <v>43695</v>
      </c>
      <c r="J40" s="7">
        <f t="shared" si="2"/>
        <v>43716</v>
      </c>
      <c r="K40" s="7">
        <f t="shared" si="3"/>
        <v>43723</v>
      </c>
      <c r="L40" s="16" t="s">
        <v>17</v>
      </c>
      <c r="M40" s="16" t="s">
        <v>18</v>
      </c>
      <c r="N40" s="16"/>
      <c r="O40" s="16"/>
    </row>
    <row r="41" spans="1:15">
      <c r="A41" s="16"/>
      <c r="B41" s="16"/>
      <c r="C41" s="16" t="s">
        <v>105</v>
      </c>
      <c r="D41" s="16"/>
      <c r="E41" s="16">
        <v>40000</v>
      </c>
      <c r="F41" s="7">
        <v>43633</v>
      </c>
      <c r="G41" s="7">
        <v>43641</v>
      </c>
      <c r="H41" s="8">
        <f t="shared" si="0"/>
        <v>43646</v>
      </c>
      <c r="I41" s="7">
        <f t="shared" si="1"/>
        <v>43701</v>
      </c>
      <c r="J41" s="7">
        <f t="shared" si="2"/>
        <v>43722</v>
      </c>
      <c r="K41" s="7">
        <f t="shared" si="3"/>
        <v>43729</v>
      </c>
      <c r="L41" s="16" t="s">
        <v>17</v>
      </c>
      <c r="M41" s="16" t="s">
        <v>18</v>
      </c>
      <c r="N41" s="16"/>
      <c r="O41" s="16"/>
    </row>
    <row r="42" spans="1:15">
      <c r="A42" s="16"/>
      <c r="B42" s="16"/>
      <c r="C42" s="16" t="s">
        <v>105</v>
      </c>
      <c r="D42" s="16"/>
      <c r="E42" s="16">
        <v>40000</v>
      </c>
      <c r="F42" s="7">
        <v>43634</v>
      </c>
      <c r="G42" s="7">
        <v>43644</v>
      </c>
      <c r="H42" s="8">
        <f t="shared" si="0"/>
        <v>43649</v>
      </c>
      <c r="I42" s="7">
        <f t="shared" si="1"/>
        <v>43704</v>
      </c>
      <c r="J42" s="7">
        <f t="shared" si="2"/>
        <v>43725</v>
      </c>
      <c r="K42" s="7">
        <f t="shared" si="3"/>
        <v>43732</v>
      </c>
      <c r="L42" s="16" t="s">
        <v>21</v>
      </c>
      <c r="M42" s="16" t="s">
        <v>152</v>
      </c>
      <c r="N42" s="16"/>
      <c r="O42" s="16"/>
    </row>
    <row r="43" spans="1:15">
      <c r="A43" s="16"/>
      <c r="B43" s="16"/>
      <c r="C43" s="16" t="s">
        <v>105</v>
      </c>
      <c r="D43" s="16"/>
      <c r="E43" s="16">
        <v>40000</v>
      </c>
      <c r="F43" s="7">
        <v>43636</v>
      </c>
      <c r="G43" s="7">
        <v>43649</v>
      </c>
      <c r="H43" s="8">
        <f t="shared" si="0"/>
        <v>43654</v>
      </c>
      <c r="I43" s="7">
        <f t="shared" si="1"/>
        <v>43709</v>
      </c>
      <c r="J43" s="7">
        <f t="shared" si="2"/>
        <v>43730</v>
      </c>
      <c r="K43" s="7">
        <f t="shared" si="3"/>
        <v>43737</v>
      </c>
      <c r="L43" s="16" t="s">
        <v>21</v>
      </c>
      <c r="M43" s="16" t="s">
        <v>107</v>
      </c>
      <c r="N43" s="16"/>
      <c r="O43" s="16"/>
    </row>
    <row r="44" spans="1:15">
      <c r="A44" s="16"/>
      <c r="B44" s="16"/>
      <c r="C44" s="16" t="s">
        <v>105</v>
      </c>
      <c r="D44" s="16"/>
      <c r="E44" s="16">
        <v>40000</v>
      </c>
      <c r="F44" s="7">
        <v>43664</v>
      </c>
      <c r="G44" s="7">
        <v>43672</v>
      </c>
      <c r="H44" s="8">
        <f t="shared" si="0"/>
        <v>43677</v>
      </c>
      <c r="I44" s="7">
        <f t="shared" si="1"/>
        <v>43732</v>
      </c>
      <c r="J44" s="7">
        <f t="shared" si="2"/>
        <v>43753</v>
      </c>
      <c r="K44" s="7">
        <f t="shared" si="3"/>
        <v>43760</v>
      </c>
      <c r="L44" s="16" t="s">
        <v>21</v>
      </c>
      <c r="M44" s="16" t="s">
        <v>107</v>
      </c>
      <c r="N44" s="16"/>
      <c r="O44" s="16"/>
    </row>
    <row r="45" spans="1:15">
      <c r="A45" s="16"/>
      <c r="B45" s="16"/>
      <c r="C45" s="16" t="s">
        <v>105</v>
      </c>
      <c r="D45" s="16"/>
      <c r="E45" s="16">
        <v>40000</v>
      </c>
      <c r="F45" s="7">
        <v>43668</v>
      </c>
      <c r="G45" s="7">
        <v>43677</v>
      </c>
      <c r="H45" s="8">
        <f t="shared" si="0"/>
        <v>43682</v>
      </c>
      <c r="I45" s="7">
        <f t="shared" si="1"/>
        <v>43737</v>
      </c>
      <c r="J45" s="7">
        <f t="shared" si="2"/>
        <v>43758</v>
      </c>
      <c r="K45" s="7">
        <f t="shared" si="3"/>
        <v>43765</v>
      </c>
      <c r="L45" s="16" t="s">
        <v>17</v>
      </c>
      <c r="M45" s="16" t="s">
        <v>18</v>
      </c>
      <c r="N45" s="16"/>
      <c r="O45" s="16"/>
    </row>
    <row r="46" spans="1:15">
      <c r="A46" s="16"/>
      <c r="B46" s="16"/>
      <c r="C46" s="16" t="s">
        <v>105</v>
      </c>
      <c r="D46" s="16"/>
      <c r="E46" s="16">
        <v>40000</v>
      </c>
      <c r="F46" s="7">
        <v>43675</v>
      </c>
      <c r="G46" s="7">
        <v>43683</v>
      </c>
      <c r="H46" s="8">
        <f t="shared" si="0"/>
        <v>43688</v>
      </c>
      <c r="I46" s="7">
        <f t="shared" si="1"/>
        <v>43743</v>
      </c>
      <c r="J46" s="7">
        <f t="shared" si="2"/>
        <v>43764</v>
      </c>
      <c r="K46" s="7">
        <f t="shared" si="3"/>
        <v>43771</v>
      </c>
      <c r="L46" s="16" t="s">
        <v>17</v>
      </c>
      <c r="M46" s="16" t="s">
        <v>18</v>
      </c>
      <c r="N46" s="16"/>
      <c r="O46" s="16"/>
    </row>
    <row r="47" spans="1:15">
      <c r="A47" s="16"/>
      <c r="B47" s="16"/>
      <c r="C47" s="16" t="s">
        <v>105</v>
      </c>
      <c r="D47" s="16"/>
      <c r="E47" s="16">
        <v>40000</v>
      </c>
      <c r="F47" s="7">
        <v>43682</v>
      </c>
      <c r="G47" s="7">
        <v>43686</v>
      </c>
      <c r="H47" s="8">
        <f t="shared" si="0"/>
        <v>43691</v>
      </c>
      <c r="I47" s="7">
        <f t="shared" si="1"/>
        <v>43746</v>
      </c>
      <c r="J47" s="7">
        <f t="shared" si="2"/>
        <v>43767</v>
      </c>
      <c r="K47" s="7">
        <f t="shared" si="3"/>
        <v>43774</v>
      </c>
      <c r="L47" s="16" t="s">
        <v>17</v>
      </c>
      <c r="M47" s="16" t="s">
        <v>18</v>
      </c>
      <c r="N47" s="16"/>
      <c r="O47" s="16"/>
    </row>
    <row r="48" spans="1:15">
      <c r="A48" s="16"/>
      <c r="B48" s="16"/>
      <c r="C48" s="16" t="s">
        <v>105</v>
      </c>
      <c r="D48" s="16"/>
      <c r="E48" s="16">
        <v>40000</v>
      </c>
      <c r="F48" s="7">
        <v>43686</v>
      </c>
      <c r="G48" s="7">
        <v>43691</v>
      </c>
      <c r="H48" s="8">
        <f t="shared" si="0"/>
        <v>43696</v>
      </c>
      <c r="I48" s="7">
        <f t="shared" si="1"/>
        <v>43751</v>
      </c>
      <c r="J48" s="7">
        <f t="shared" si="2"/>
        <v>43772</v>
      </c>
      <c r="K48" s="7">
        <f t="shared" si="3"/>
        <v>43779</v>
      </c>
      <c r="L48" s="16" t="s">
        <v>17</v>
      </c>
      <c r="M48" s="16" t="s">
        <v>18</v>
      </c>
      <c r="N48" s="16"/>
      <c r="O48" s="16"/>
    </row>
    <row r="49" spans="1:15">
      <c r="A49" s="16"/>
      <c r="B49" s="16"/>
      <c r="C49" s="16" t="s">
        <v>105</v>
      </c>
      <c r="D49" s="16"/>
      <c r="E49" s="16">
        <v>40000</v>
      </c>
      <c r="F49" s="7">
        <v>43692</v>
      </c>
      <c r="G49" s="7">
        <v>43697</v>
      </c>
      <c r="H49" s="8">
        <f t="shared" si="0"/>
        <v>43702</v>
      </c>
      <c r="I49" s="7">
        <f t="shared" si="1"/>
        <v>43757</v>
      </c>
      <c r="J49" s="7">
        <f t="shared" si="2"/>
        <v>43778</v>
      </c>
      <c r="K49" s="7">
        <f t="shared" si="3"/>
        <v>43785</v>
      </c>
      <c r="L49" s="16" t="s">
        <v>17</v>
      </c>
      <c r="M49" s="16" t="s">
        <v>18</v>
      </c>
      <c r="N49" s="16"/>
      <c r="O49" s="16"/>
    </row>
    <row r="50" spans="1:15">
      <c r="A50" s="16"/>
      <c r="B50" s="16"/>
      <c r="C50" s="16" t="s">
        <v>105</v>
      </c>
      <c r="D50" s="16"/>
      <c r="E50" s="16">
        <v>40000</v>
      </c>
      <c r="F50" s="7">
        <v>43718</v>
      </c>
      <c r="G50" s="7">
        <v>43726</v>
      </c>
      <c r="H50" s="8">
        <f t="shared" si="0"/>
        <v>43731</v>
      </c>
      <c r="I50" s="7">
        <f t="shared" si="1"/>
        <v>43786</v>
      </c>
      <c r="J50" s="7">
        <f t="shared" si="2"/>
        <v>43807</v>
      </c>
      <c r="K50" s="7">
        <f t="shared" si="3"/>
        <v>43814</v>
      </c>
      <c r="L50" s="16" t="s">
        <v>21</v>
      </c>
      <c r="M50" s="16" t="s">
        <v>107</v>
      </c>
      <c r="N50" s="16"/>
      <c r="O50" s="16"/>
    </row>
    <row r="51" spans="1:15">
      <c r="A51" s="16"/>
      <c r="B51" s="16"/>
      <c r="C51" s="16" t="s">
        <v>105</v>
      </c>
      <c r="D51" s="16"/>
      <c r="E51" s="16">
        <v>40000</v>
      </c>
      <c r="F51" s="7">
        <v>43724</v>
      </c>
      <c r="G51" s="7">
        <v>43732</v>
      </c>
      <c r="H51" s="8">
        <f t="shared" si="0"/>
        <v>43737</v>
      </c>
      <c r="I51" s="7">
        <f t="shared" si="1"/>
        <v>43792</v>
      </c>
      <c r="J51" s="7">
        <f t="shared" si="2"/>
        <v>43813</v>
      </c>
      <c r="K51" s="7">
        <f t="shared" si="3"/>
        <v>43820</v>
      </c>
      <c r="L51" s="16" t="s">
        <v>21</v>
      </c>
      <c r="M51" s="16" t="s">
        <v>107</v>
      </c>
      <c r="N51" s="16"/>
      <c r="O51" s="16"/>
    </row>
    <row r="52" spans="1:15">
      <c r="A52" s="16"/>
      <c r="B52" s="16"/>
      <c r="C52" s="16" t="s">
        <v>105</v>
      </c>
      <c r="D52" s="16"/>
      <c r="E52" s="16">
        <v>40000</v>
      </c>
      <c r="F52" s="7">
        <v>43727</v>
      </c>
      <c r="G52" s="7">
        <v>43735</v>
      </c>
      <c r="H52" s="8">
        <f t="shared" si="0"/>
        <v>43740</v>
      </c>
      <c r="I52" s="7">
        <f t="shared" si="1"/>
        <v>43795</v>
      </c>
      <c r="J52" s="7">
        <f t="shared" si="2"/>
        <v>43816</v>
      </c>
      <c r="K52" s="7">
        <f t="shared" si="3"/>
        <v>43823</v>
      </c>
      <c r="L52" s="16" t="s">
        <v>17</v>
      </c>
      <c r="M52" s="16" t="s">
        <v>18</v>
      </c>
      <c r="N52" s="16"/>
      <c r="O52" s="16"/>
    </row>
    <row r="53" spans="1:15">
      <c r="A53" s="16"/>
      <c r="B53" s="16"/>
      <c r="C53" s="16" t="s">
        <v>105</v>
      </c>
      <c r="D53" s="16"/>
      <c r="E53" s="16">
        <v>40000</v>
      </c>
      <c r="F53" s="7">
        <v>43732</v>
      </c>
      <c r="G53" s="7">
        <v>43740</v>
      </c>
      <c r="H53" s="8">
        <f t="shared" si="0"/>
        <v>43745</v>
      </c>
      <c r="I53" s="7">
        <f t="shared" si="1"/>
        <v>43800</v>
      </c>
      <c r="J53" s="7">
        <f t="shared" si="2"/>
        <v>43821</v>
      </c>
      <c r="K53" s="7">
        <f t="shared" si="3"/>
        <v>43828</v>
      </c>
      <c r="L53" s="16" t="s">
        <v>17</v>
      </c>
      <c r="M53" s="16" t="s">
        <v>18</v>
      </c>
      <c r="N53" s="16"/>
      <c r="O53" s="16"/>
    </row>
    <row r="54" spans="1:15">
      <c r="A54" s="16"/>
      <c r="B54" s="16"/>
      <c r="C54" s="16" t="s">
        <v>105</v>
      </c>
      <c r="D54" s="16"/>
      <c r="E54" s="16">
        <v>40000</v>
      </c>
      <c r="F54" s="7">
        <v>43739</v>
      </c>
      <c r="G54" s="7">
        <v>43746</v>
      </c>
      <c r="H54" s="8">
        <f t="shared" si="0"/>
        <v>43751</v>
      </c>
      <c r="I54" s="7">
        <f t="shared" si="1"/>
        <v>43806</v>
      </c>
      <c r="J54" s="7">
        <f t="shared" si="2"/>
        <v>43827</v>
      </c>
      <c r="K54" s="7">
        <f t="shared" si="3"/>
        <v>43834</v>
      </c>
      <c r="L54" s="16" t="s">
        <v>17</v>
      </c>
      <c r="M54" s="16" t="s">
        <v>18</v>
      </c>
      <c r="N54" s="16"/>
      <c r="O54" s="16"/>
    </row>
    <row r="55" spans="1:15">
      <c r="A55" s="16"/>
      <c r="B55" s="16"/>
      <c r="C55" s="16" t="s">
        <v>105</v>
      </c>
      <c r="D55" s="16"/>
      <c r="E55" s="16">
        <v>40000</v>
      </c>
      <c r="F55" s="7">
        <v>43742</v>
      </c>
      <c r="G55" s="7">
        <v>43749</v>
      </c>
      <c r="H55" s="8">
        <f t="shared" si="0"/>
        <v>43754</v>
      </c>
      <c r="I55" s="7">
        <f t="shared" si="1"/>
        <v>43809</v>
      </c>
      <c r="J55" s="7">
        <f t="shared" si="2"/>
        <v>43830</v>
      </c>
      <c r="K55" s="7">
        <f t="shared" si="3"/>
        <v>43837</v>
      </c>
      <c r="L55" s="16" t="s">
        <v>17</v>
      </c>
      <c r="M55" s="16" t="s">
        <v>18</v>
      </c>
      <c r="N55" s="16"/>
      <c r="O55" s="16"/>
    </row>
    <row r="56" spans="1:15">
      <c r="A56" s="16"/>
      <c r="B56" s="16"/>
      <c r="C56" s="16" t="s">
        <v>105</v>
      </c>
      <c r="D56" s="16"/>
      <c r="E56" s="16">
        <v>40000</v>
      </c>
      <c r="F56" s="7">
        <v>43748</v>
      </c>
      <c r="G56" s="7">
        <v>43754</v>
      </c>
      <c r="H56" s="8">
        <f t="shared" si="0"/>
        <v>43759</v>
      </c>
      <c r="I56" s="7">
        <f t="shared" si="1"/>
        <v>43814</v>
      </c>
      <c r="J56" s="7">
        <f t="shared" si="2"/>
        <v>43835</v>
      </c>
      <c r="K56" s="7">
        <f t="shared" si="3"/>
        <v>43842</v>
      </c>
      <c r="L56" s="16" t="s">
        <v>17</v>
      </c>
      <c r="M56" s="16" t="s">
        <v>18</v>
      </c>
      <c r="N56" s="16"/>
      <c r="O56" s="16"/>
    </row>
    <row r="57" spans="1:15">
      <c r="A57" s="16"/>
      <c r="B57" s="16"/>
      <c r="C57" s="16" t="s">
        <v>105</v>
      </c>
      <c r="D57" s="16"/>
      <c r="E57" s="16">
        <v>40000</v>
      </c>
      <c r="F57" s="7">
        <v>43752</v>
      </c>
      <c r="G57" s="7">
        <v>43760</v>
      </c>
      <c r="H57" s="8">
        <f t="shared" si="0"/>
        <v>43765</v>
      </c>
      <c r="I57" s="7">
        <f t="shared" si="1"/>
        <v>43820</v>
      </c>
      <c r="J57" s="7">
        <f t="shared" si="2"/>
        <v>43841</v>
      </c>
      <c r="K57" s="7">
        <f t="shared" si="3"/>
        <v>43848</v>
      </c>
      <c r="L57" s="16" t="s">
        <v>17</v>
      </c>
      <c r="M57" s="16" t="s">
        <v>18</v>
      </c>
      <c r="N57" s="16"/>
      <c r="O57" s="16"/>
    </row>
    <row r="58" spans="1:15">
      <c r="A58" s="16"/>
      <c r="B58" s="16"/>
      <c r="C58" s="16" t="s">
        <v>105</v>
      </c>
      <c r="D58" s="16"/>
      <c r="E58" s="16">
        <v>40000</v>
      </c>
      <c r="F58" s="7">
        <v>43756</v>
      </c>
      <c r="G58" s="7">
        <v>43763</v>
      </c>
      <c r="H58" s="8">
        <f t="shared" si="0"/>
        <v>43768</v>
      </c>
      <c r="I58" s="7">
        <f t="shared" si="1"/>
        <v>43823</v>
      </c>
      <c r="J58" s="7">
        <f t="shared" si="2"/>
        <v>43844</v>
      </c>
      <c r="K58" s="7">
        <f t="shared" si="3"/>
        <v>43851</v>
      </c>
      <c r="L58" s="16" t="s">
        <v>17</v>
      </c>
      <c r="M58" s="16" t="s">
        <v>18</v>
      </c>
      <c r="N58" s="16"/>
      <c r="O58" s="16"/>
    </row>
    <row r="59" spans="1:15">
      <c r="A59" s="16"/>
      <c r="B59" s="16"/>
      <c r="C59" s="16" t="s">
        <v>105</v>
      </c>
      <c r="D59" s="16"/>
      <c r="E59" s="16">
        <v>40000</v>
      </c>
      <c r="F59" s="7">
        <v>43759</v>
      </c>
      <c r="G59" s="7">
        <v>43768</v>
      </c>
      <c r="H59" s="8">
        <f t="shared" si="0"/>
        <v>43773</v>
      </c>
      <c r="I59" s="7">
        <f t="shared" si="1"/>
        <v>43828</v>
      </c>
      <c r="J59" s="7">
        <f t="shared" si="2"/>
        <v>43849</v>
      </c>
      <c r="K59" s="7">
        <f t="shared" si="3"/>
        <v>43856</v>
      </c>
      <c r="L59" s="16" t="s">
        <v>17</v>
      </c>
      <c r="M59" s="16" t="s">
        <v>18</v>
      </c>
      <c r="N59" s="16"/>
      <c r="O59" s="16"/>
    </row>
    <row r="60" spans="1:15">
      <c r="A60" s="16"/>
      <c r="B60" s="16"/>
      <c r="C60" s="16" t="s">
        <v>105</v>
      </c>
      <c r="D60" s="16"/>
      <c r="E60" s="16">
        <v>40000</v>
      </c>
      <c r="F60" s="7">
        <v>43766</v>
      </c>
      <c r="G60" s="7">
        <v>43774</v>
      </c>
      <c r="H60" s="8">
        <f t="shared" si="0"/>
        <v>43779</v>
      </c>
      <c r="I60" s="7">
        <f t="shared" si="1"/>
        <v>43834</v>
      </c>
      <c r="J60" s="7">
        <f t="shared" si="2"/>
        <v>43855</v>
      </c>
      <c r="K60" s="7">
        <f t="shared" si="3"/>
        <v>43862</v>
      </c>
      <c r="L60" s="16" t="s">
        <v>17</v>
      </c>
      <c r="M60" s="16" t="s">
        <v>18</v>
      </c>
      <c r="N60" s="16"/>
      <c r="O60" s="16"/>
    </row>
    <row r="61" spans="1:15">
      <c r="A61" s="16"/>
      <c r="B61" s="16"/>
      <c r="C61" s="16" t="s">
        <v>105</v>
      </c>
      <c r="D61" s="16"/>
      <c r="E61" s="16">
        <v>40000</v>
      </c>
      <c r="F61" s="7">
        <v>43773</v>
      </c>
      <c r="G61" s="7">
        <v>43777</v>
      </c>
      <c r="H61" s="8">
        <f t="shared" si="0"/>
        <v>43782</v>
      </c>
      <c r="I61" s="7">
        <f t="shared" si="1"/>
        <v>43837</v>
      </c>
      <c r="J61" s="7">
        <f t="shared" si="2"/>
        <v>43858</v>
      </c>
      <c r="K61" s="7">
        <f t="shared" si="3"/>
        <v>43865</v>
      </c>
      <c r="L61" s="16" t="s">
        <v>17</v>
      </c>
      <c r="M61" s="16" t="s">
        <v>18</v>
      </c>
      <c r="N61" s="16"/>
      <c r="O61" s="16"/>
    </row>
    <row r="62" spans="1:15">
      <c r="A62" s="16"/>
      <c r="B62" s="16"/>
      <c r="C62" s="16" t="s">
        <v>105</v>
      </c>
      <c r="D62" s="16"/>
      <c r="E62" s="16">
        <v>40000</v>
      </c>
      <c r="F62" s="7">
        <v>43777</v>
      </c>
      <c r="G62" s="7">
        <v>43782</v>
      </c>
      <c r="H62" s="8">
        <f t="shared" si="0"/>
        <v>43787</v>
      </c>
      <c r="I62" s="7">
        <f t="shared" si="1"/>
        <v>43842</v>
      </c>
      <c r="J62" s="7">
        <f t="shared" si="2"/>
        <v>43863</v>
      </c>
      <c r="K62" s="7">
        <f t="shared" si="3"/>
        <v>43870</v>
      </c>
      <c r="L62" s="16" t="s">
        <v>17</v>
      </c>
      <c r="M62" s="16" t="s">
        <v>18</v>
      </c>
      <c r="N62" s="16"/>
      <c r="O62" s="16"/>
    </row>
    <row r="63" spans="1:15">
      <c r="A63" s="16"/>
      <c r="B63" s="16"/>
      <c r="C63" s="16" t="s">
        <v>105</v>
      </c>
      <c r="D63" s="16"/>
      <c r="E63" s="16">
        <v>40000</v>
      </c>
      <c r="F63" s="7">
        <v>43780</v>
      </c>
      <c r="G63" s="7">
        <v>43788</v>
      </c>
      <c r="H63" s="8">
        <f t="shared" si="0"/>
        <v>43793</v>
      </c>
      <c r="I63" s="7">
        <f t="shared" si="1"/>
        <v>43848</v>
      </c>
      <c r="J63" s="7">
        <f t="shared" si="2"/>
        <v>43869</v>
      </c>
      <c r="K63" s="7">
        <f t="shared" si="3"/>
        <v>43876</v>
      </c>
      <c r="L63" s="16" t="s">
        <v>17</v>
      </c>
      <c r="M63" s="16" t="s">
        <v>18</v>
      </c>
      <c r="N63" s="16"/>
      <c r="O63" s="16"/>
    </row>
    <row r="64" spans="1:15">
      <c r="A64" s="16"/>
      <c r="B64" s="16"/>
      <c r="C64" s="16" t="s">
        <v>105</v>
      </c>
      <c r="D64" s="16"/>
      <c r="E64" s="16">
        <v>40000</v>
      </c>
      <c r="F64" s="7">
        <v>43783</v>
      </c>
      <c r="G64" s="7">
        <v>43791</v>
      </c>
      <c r="H64" s="8">
        <f t="shared" si="0"/>
        <v>43796</v>
      </c>
      <c r="I64" s="7">
        <f t="shared" si="1"/>
        <v>43851</v>
      </c>
      <c r="J64" s="7">
        <f t="shared" si="2"/>
        <v>43872</v>
      </c>
      <c r="K64" s="7">
        <f t="shared" si="3"/>
        <v>43879</v>
      </c>
      <c r="L64" s="16" t="s">
        <v>17</v>
      </c>
      <c r="M64" s="16" t="s">
        <v>18</v>
      </c>
      <c r="N64" s="16"/>
      <c r="O64" s="16"/>
    </row>
    <row r="65" spans="1:15">
      <c r="A65" s="16"/>
      <c r="B65" s="16"/>
      <c r="C65" s="16" t="s">
        <v>105</v>
      </c>
      <c r="D65" s="16"/>
      <c r="E65" s="16">
        <v>40000</v>
      </c>
      <c r="F65" s="7">
        <v>43787</v>
      </c>
      <c r="G65" s="7">
        <v>43796</v>
      </c>
      <c r="H65" s="8">
        <f t="shared" si="0"/>
        <v>43801</v>
      </c>
      <c r="I65" s="7">
        <f t="shared" si="1"/>
        <v>43856</v>
      </c>
      <c r="J65" s="7">
        <f t="shared" si="2"/>
        <v>43877</v>
      </c>
      <c r="K65" s="7">
        <f t="shared" si="3"/>
        <v>43884</v>
      </c>
      <c r="L65" s="16" t="s">
        <v>17</v>
      </c>
      <c r="M65" s="16" t="s">
        <v>18</v>
      </c>
      <c r="N65" s="16"/>
      <c r="O65" s="16"/>
    </row>
    <row r="66" spans="1:15">
      <c r="A66" s="16"/>
      <c r="B66" s="16"/>
      <c r="C66" s="16" t="s">
        <v>105</v>
      </c>
      <c r="D66" s="16"/>
      <c r="E66" s="16">
        <v>40000</v>
      </c>
      <c r="F66" s="7">
        <v>43795</v>
      </c>
      <c r="G66" s="7">
        <v>43802</v>
      </c>
      <c r="H66" s="8">
        <f t="shared" si="0"/>
        <v>43807</v>
      </c>
      <c r="I66" s="7">
        <f t="shared" si="1"/>
        <v>43862</v>
      </c>
      <c r="J66" s="7">
        <f t="shared" si="2"/>
        <v>43883</v>
      </c>
      <c r="K66" s="7">
        <f t="shared" si="3"/>
        <v>43890</v>
      </c>
      <c r="L66" s="16" t="s">
        <v>17</v>
      </c>
      <c r="M66" s="16" t="s">
        <v>18</v>
      </c>
      <c r="N66" s="16"/>
      <c r="O66" s="16"/>
    </row>
    <row r="67" spans="1:15">
      <c r="A67" s="16"/>
      <c r="B67" s="16"/>
      <c r="C67" s="16" t="s">
        <v>105</v>
      </c>
      <c r="D67" s="16"/>
      <c r="E67" s="16">
        <v>40000</v>
      </c>
      <c r="F67" s="7">
        <v>43798</v>
      </c>
      <c r="G67" s="7">
        <v>43805</v>
      </c>
      <c r="H67" s="8">
        <f t="shared" si="0"/>
        <v>43810</v>
      </c>
      <c r="I67" s="7">
        <f t="shared" si="1"/>
        <v>43865</v>
      </c>
      <c r="J67" s="7">
        <f t="shared" si="2"/>
        <v>43886</v>
      </c>
      <c r="K67" s="7">
        <f t="shared" si="3"/>
        <v>43893</v>
      </c>
      <c r="L67" s="16" t="s">
        <v>17</v>
      </c>
      <c r="M67" s="16" t="s">
        <v>18</v>
      </c>
      <c r="N67" s="16"/>
      <c r="O67" s="16"/>
    </row>
    <row r="68" spans="1:15">
      <c r="A68" s="16"/>
      <c r="B68" s="16"/>
      <c r="C68" s="16" t="s">
        <v>105</v>
      </c>
      <c r="D68" s="16"/>
      <c r="E68" s="16">
        <v>40000</v>
      </c>
      <c r="F68" s="7">
        <v>43804</v>
      </c>
      <c r="G68" s="7">
        <v>43810</v>
      </c>
      <c r="H68" s="8">
        <f t="shared" si="0"/>
        <v>43815</v>
      </c>
      <c r="I68" s="7">
        <f t="shared" si="1"/>
        <v>43870</v>
      </c>
      <c r="J68" s="7">
        <f t="shared" si="2"/>
        <v>43891</v>
      </c>
      <c r="K68" s="7">
        <f t="shared" si="3"/>
        <v>43898</v>
      </c>
      <c r="L68" s="16" t="s">
        <v>17</v>
      </c>
      <c r="M68" s="16" t="s">
        <v>18</v>
      </c>
      <c r="N68" s="16"/>
      <c r="O68" s="16"/>
    </row>
    <row r="69" spans="1:15">
      <c r="A69" s="16"/>
      <c r="B69" s="16"/>
      <c r="C69" s="16" t="s">
        <v>105</v>
      </c>
      <c r="D69" s="16"/>
      <c r="E69" s="16">
        <v>40000</v>
      </c>
      <c r="F69" s="7">
        <v>43811</v>
      </c>
      <c r="G69" s="7">
        <v>43816</v>
      </c>
      <c r="H69" s="8">
        <f t="shared" si="0"/>
        <v>43821</v>
      </c>
      <c r="I69" s="7">
        <f t="shared" si="1"/>
        <v>43876</v>
      </c>
      <c r="J69" s="7">
        <f t="shared" si="2"/>
        <v>43897</v>
      </c>
      <c r="K69" s="7">
        <f t="shared" si="3"/>
        <v>43904</v>
      </c>
      <c r="L69" s="16" t="s">
        <v>17</v>
      </c>
      <c r="M69" s="16" t="s">
        <v>18</v>
      </c>
      <c r="N69" s="16"/>
      <c r="O69" s="16"/>
    </row>
    <row r="70" spans="1:15">
      <c r="A70" s="16"/>
      <c r="B70" s="16"/>
      <c r="C70" s="16" t="s">
        <v>105</v>
      </c>
      <c r="D70" s="16"/>
      <c r="E70" s="16">
        <v>40000</v>
      </c>
      <c r="F70" s="7">
        <v>43812</v>
      </c>
      <c r="G70" s="7">
        <v>43819</v>
      </c>
      <c r="H70" s="8">
        <f t="shared" si="0"/>
        <v>43824</v>
      </c>
      <c r="I70" s="7">
        <f t="shared" si="1"/>
        <v>43879</v>
      </c>
      <c r="J70" s="7">
        <f t="shared" si="2"/>
        <v>43900</v>
      </c>
      <c r="K70" s="7">
        <f t="shared" si="3"/>
        <v>43907</v>
      </c>
      <c r="L70" s="16" t="s">
        <v>17</v>
      </c>
      <c r="M70" s="16" t="s">
        <v>18</v>
      </c>
      <c r="N70" s="16"/>
      <c r="O70" s="1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352FDA-68F4-4A7F-A2AA-33D1AC0D74F2}">
  <sheetPr filterMode="1"/>
  <dimension ref="A1:AH184"/>
  <sheetViews>
    <sheetView tabSelected="1" zoomScale="85" zoomScaleNormal="85" workbookViewId="0">
      <pane xSplit="5" ySplit="8" topLeftCell="U9" activePane="bottomRight" state="frozen"/>
      <selection pane="topRight"/>
      <selection pane="bottomLeft"/>
      <selection pane="bottomRight" activeCell="X25" sqref="X25"/>
    </sheetView>
  </sheetViews>
  <sheetFormatPr defaultColWidth="9.140625" defaultRowHeight="15"/>
  <cols>
    <col min="1" max="1" width="19.7109375" customWidth="1"/>
    <col min="2" max="2" width="15.7109375" style="16" customWidth="1"/>
    <col min="3" max="3" width="18.5703125" style="16" customWidth="1"/>
    <col min="4" max="4" width="15.42578125" style="17" customWidth="1"/>
    <col min="5" max="5" width="19.5703125" style="102" customWidth="1"/>
    <col min="6" max="6" width="19.85546875" customWidth="1"/>
    <col min="7" max="7" width="13.5703125" customWidth="1"/>
    <col min="8" max="8" width="16.28515625" customWidth="1"/>
    <col min="9" max="10" width="15.28515625" customWidth="1"/>
    <col min="11" max="11" width="17.7109375" style="16" customWidth="1"/>
    <col min="12" max="12" width="15.28515625" style="16" customWidth="1"/>
    <col min="13" max="13" width="16.140625" style="16" customWidth="1"/>
    <col min="14" max="14" width="19.28515625" style="16" customWidth="1"/>
    <col min="15" max="15" width="18" style="16" customWidth="1"/>
    <col min="16" max="16" width="17.5703125" style="16" customWidth="1"/>
    <col min="17" max="17" width="18.42578125" style="16" customWidth="1"/>
    <col min="18" max="18" width="15.28515625" customWidth="1"/>
    <col min="19" max="22" width="15.28515625" style="16" customWidth="1"/>
    <col min="23" max="23" width="22.42578125" style="16" customWidth="1"/>
    <col min="24" max="24" width="21.85546875" customWidth="1"/>
    <col min="25" max="25" width="15.42578125" hidden="1" customWidth="1"/>
    <col min="26" max="26" width="21.42578125" style="16" customWidth="1"/>
    <col min="27" max="28" width="21.7109375" style="16" customWidth="1"/>
    <col min="29" max="29" width="22" customWidth="1"/>
    <col min="30" max="30" width="18" customWidth="1"/>
    <col min="31" max="31" width="7" customWidth="1"/>
    <col min="32" max="32" width="71.42578125" style="18" customWidth="1"/>
  </cols>
  <sheetData>
    <row r="1" spans="1:34" s="16" customFormat="1" ht="31.5" hidden="1" customHeight="1">
      <c r="E1" s="102"/>
      <c r="J1" s="7">
        <f>+I1+J$6</f>
        <v>3</v>
      </c>
      <c r="K1" s="7">
        <f>+J1+K$6</f>
        <v>4</v>
      </c>
      <c r="L1" s="7">
        <f>+J1+L$6</f>
        <v>4</v>
      </c>
      <c r="M1" s="7">
        <f>+L1+M$6</f>
        <v>6</v>
      </c>
      <c r="N1" s="7">
        <f>+IF(X1="Cork",K1+8,K1+10)</f>
        <v>14</v>
      </c>
      <c r="O1" s="7">
        <f>+N1+O$6</f>
        <v>15</v>
      </c>
      <c r="P1" s="7">
        <f>+IF(X1="Cork",O1+5,O1+3)</f>
        <v>18</v>
      </c>
      <c r="Q1" s="7">
        <f>+L1+Q$6</f>
        <v>19</v>
      </c>
      <c r="R1" s="7">
        <f>+K1+R$6</f>
        <v>19</v>
      </c>
      <c r="S1" s="7">
        <f>+M1+S$6</f>
        <v>16</v>
      </c>
      <c r="T1" s="7">
        <f>+S1+T$6</f>
        <v>20</v>
      </c>
      <c r="U1" s="7">
        <f>+L1+U$6</f>
        <v>18</v>
      </c>
      <c r="V1" s="7">
        <f>+U1+V$6</f>
        <v>28</v>
      </c>
      <c r="W1" s="7">
        <f>+P1+W$6</f>
        <v>19</v>
      </c>
      <c r="X1" s="16" t="s">
        <v>157</v>
      </c>
      <c r="Y1" s="16" t="s">
        <v>157</v>
      </c>
      <c r="Z1" s="7">
        <f>+IF(X1="Cork",W1+2,W1+1)</f>
        <v>20</v>
      </c>
      <c r="AA1" s="7">
        <f>+Z1+AA$6</f>
        <v>21</v>
      </c>
      <c r="AB1" s="7"/>
      <c r="AD1" s="101">
        <f>+AA1-J1</f>
        <v>18</v>
      </c>
      <c r="AF1" s="18"/>
    </row>
    <row r="2" spans="1:34" s="16" customFormat="1" ht="34.5" hidden="1" customHeight="1">
      <c r="E2" s="102"/>
      <c r="X2" s="16" t="s">
        <v>17</v>
      </c>
      <c r="Y2" s="16" t="s">
        <v>158</v>
      </c>
      <c r="AF2" s="18"/>
    </row>
    <row r="3" spans="1:34" s="16" customFormat="1" ht="23.25" hidden="1" customHeight="1">
      <c r="E3" s="102"/>
      <c r="X3" s="16" t="s">
        <v>159</v>
      </c>
      <c r="Y3" s="16" t="s">
        <v>160</v>
      </c>
      <c r="AF3" s="18"/>
    </row>
    <row r="4" spans="1:34" ht="35.25" hidden="1" customHeight="1">
      <c r="A4" s="16"/>
      <c r="D4" s="16"/>
      <c r="F4" s="16"/>
      <c r="G4" s="2"/>
      <c r="H4" s="2"/>
      <c r="I4" s="2"/>
      <c r="J4" s="2"/>
      <c r="K4" s="2"/>
      <c r="L4" s="2"/>
      <c r="M4" s="2"/>
      <c r="N4" s="2"/>
      <c r="O4" s="2"/>
      <c r="P4" s="2"/>
      <c r="Q4" s="2"/>
      <c r="R4" s="2"/>
      <c r="S4" s="2"/>
      <c r="T4" s="2"/>
      <c r="U4" s="2"/>
      <c r="V4" s="2"/>
      <c r="W4" s="2"/>
      <c r="X4" s="16" t="s">
        <v>161</v>
      </c>
      <c r="Y4" s="16" t="s">
        <v>162</v>
      </c>
      <c r="Z4" s="2"/>
      <c r="AA4" s="2"/>
      <c r="AB4" s="2"/>
      <c r="AC4" s="16"/>
      <c r="AD4" s="16"/>
      <c r="AE4" s="16"/>
      <c r="AG4" s="16"/>
      <c r="AH4" s="16"/>
    </row>
    <row r="5" spans="1:34" s="113" customFormat="1" ht="44.25" customHeight="1">
      <c r="D5" s="17"/>
      <c r="E5" s="114"/>
      <c r="F5" s="18"/>
      <c r="G5" s="18" t="s">
        <v>163</v>
      </c>
      <c r="H5" s="18" t="s">
        <v>164</v>
      </c>
      <c r="I5" s="115"/>
      <c r="J5" s="18" t="s">
        <v>165</v>
      </c>
      <c r="K5" s="18" t="s">
        <v>166</v>
      </c>
      <c r="L5" s="18" t="s">
        <v>167</v>
      </c>
      <c r="M5" s="18" t="s">
        <v>168</v>
      </c>
      <c r="N5" s="18" t="s">
        <v>169</v>
      </c>
      <c r="O5" s="18" t="s">
        <v>170</v>
      </c>
      <c r="P5" s="18" t="s">
        <v>171</v>
      </c>
      <c r="Q5" s="18" t="s">
        <v>172</v>
      </c>
      <c r="R5" s="18" t="s">
        <v>172</v>
      </c>
      <c r="S5" s="18" t="s">
        <v>173</v>
      </c>
      <c r="T5" s="18" t="s">
        <v>174</v>
      </c>
      <c r="U5" s="18" t="s">
        <v>175</v>
      </c>
      <c r="V5" s="18" t="s">
        <v>176</v>
      </c>
      <c r="W5" s="18" t="s">
        <v>177</v>
      </c>
      <c r="X5" s="18"/>
      <c r="Y5" s="18"/>
      <c r="Z5" s="18" t="s">
        <v>178</v>
      </c>
      <c r="AA5" s="18" t="s">
        <v>179</v>
      </c>
      <c r="AB5" s="18"/>
      <c r="AD5" s="116"/>
      <c r="AE5" s="117"/>
      <c r="AF5" s="138"/>
    </row>
    <row r="6" spans="1:34">
      <c r="A6" s="92"/>
      <c r="B6" s="92"/>
      <c r="C6" s="92"/>
      <c r="D6" s="141"/>
      <c r="E6" s="103"/>
      <c r="F6" s="93"/>
      <c r="G6" s="93"/>
      <c r="H6" s="92">
        <v>-1</v>
      </c>
      <c r="I6" s="92"/>
      <c r="J6" s="92">
        <v>3</v>
      </c>
      <c r="K6" s="92">
        <v>1</v>
      </c>
      <c r="L6" s="92">
        <v>1</v>
      </c>
      <c r="M6" s="92">
        <v>2</v>
      </c>
      <c r="N6" s="92" t="s">
        <v>180</v>
      </c>
      <c r="O6" s="92">
        <v>1</v>
      </c>
      <c r="P6" s="92" t="s">
        <v>181</v>
      </c>
      <c r="Q6" s="92">
        <v>15</v>
      </c>
      <c r="R6" s="92">
        <v>15</v>
      </c>
      <c r="S6" s="92">
        <v>10</v>
      </c>
      <c r="T6" s="92">
        <v>4</v>
      </c>
      <c r="U6" s="92">
        <v>14</v>
      </c>
      <c r="V6" s="92">
        <v>10</v>
      </c>
      <c r="W6" s="92">
        <v>1</v>
      </c>
      <c r="X6" s="92"/>
      <c r="Y6" s="92"/>
      <c r="Z6" s="92" t="s">
        <v>182</v>
      </c>
      <c r="AA6" s="92">
        <v>1</v>
      </c>
      <c r="AB6" s="92"/>
      <c r="AC6" s="92">
        <v>1</v>
      </c>
      <c r="AD6" s="94"/>
      <c r="AE6" s="92"/>
      <c r="AF6" s="94"/>
      <c r="AG6" s="92"/>
      <c r="AH6" s="92"/>
    </row>
    <row r="7" spans="1:34" s="2" customFormat="1" ht="46.5" customHeight="1">
      <c r="A7" s="110" t="s">
        <v>183</v>
      </c>
      <c r="B7" s="110" t="s">
        <v>183</v>
      </c>
      <c r="C7" s="110" t="s">
        <v>183</v>
      </c>
      <c r="D7" s="142" t="s">
        <v>183</v>
      </c>
      <c r="E7" s="110" t="s">
        <v>183</v>
      </c>
      <c r="F7" s="110" t="s">
        <v>183</v>
      </c>
      <c r="G7" s="93" t="s">
        <v>184</v>
      </c>
      <c r="H7" s="110" t="s">
        <v>183</v>
      </c>
      <c r="I7" s="110" t="s">
        <v>183</v>
      </c>
      <c r="J7" s="110" t="s">
        <v>183</v>
      </c>
      <c r="K7" s="110" t="s">
        <v>183</v>
      </c>
      <c r="L7" s="110" t="s">
        <v>183</v>
      </c>
      <c r="M7" s="111" t="s">
        <v>185</v>
      </c>
      <c r="N7" s="110" t="s">
        <v>183</v>
      </c>
      <c r="O7" s="110" t="s">
        <v>186</v>
      </c>
      <c r="P7" s="110" t="s">
        <v>186</v>
      </c>
      <c r="Q7" s="110" t="s">
        <v>183</v>
      </c>
      <c r="R7" s="110" t="s">
        <v>183</v>
      </c>
      <c r="S7" s="111" t="s">
        <v>185</v>
      </c>
      <c r="T7" s="111" t="s">
        <v>185</v>
      </c>
      <c r="U7" s="112" t="s">
        <v>187</v>
      </c>
      <c r="V7" s="112" t="s">
        <v>187</v>
      </c>
      <c r="W7" s="112" t="s">
        <v>188</v>
      </c>
      <c r="X7" s="111" t="s">
        <v>188</v>
      </c>
      <c r="Y7" s="110"/>
      <c r="Z7" s="111" t="s">
        <v>188</v>
      </c>
      <c r="AA7" s="111" t="s">
        <v>188</v>
      </c>
      <c r="AB7" s="111"/>
      <c r="AC7" s="111" t="s">
        <v>188</v>
      </c>
      <c r="AD7" s="94"/>
      <c r="AE7" s="92"/>
      <c r="AF7" s="94"/>
      <c r="AG7" s="92"/>
      <c r="AH7" s="92"/>
    </row>
    <row r="8" spans="1:34" s="128" customFormat="1" ht="75">
      <c r="A8" s="119" t="s">
        <v>2</v>
      </c>
      <c r="B8" s="119" t="s">
        <v>189</v>
      </c>
      <c r="C8" s="119" t="s">
        <v>190</v>
      </c>
      <c r="D8" s="143" t="s">
        <v>191</v>
      </c>
      <c r="E8" s="129" t="s">
        <v>3</v>
      </c>
      <c r="F8" s="130" t="s">
        <v>4</v>
      </c>
      <c r="G8" s="118" t="s">
        <v>192</v>
      </c>
      <c r="H8" s="119" t="s">
        <v>193</v>
      </c>
      <c r="I8" s="119" t="s">
        <v>6</v>
      </c>
      <c r="J8" s="119" t="s">
        <v>194</v>
      </c>
      <c r="K8" s="119" t="s">
        <v>195</v>
      </c>
      <c r="L8" s="119" t="s">
        <v>196</v>
      </c>
      <c r="M8" s="120" t="s">
        <v>197</v>
      </c>
      <c r="N8" s="119" t="s">
        <v>198</v>
      </c>
      <c r="O8" s="119" t="s">
        <v>199</v>
      </c>
      <c r="P8" s="119" t="s">
        <v>200</v>
      </c>
      <c r="Q8" s="119" t="s">
        <v>201</v>
      </c>
      <c r="R8" s="119" t="s">
        <v>202</v>
      </c>
      <c r="S8" s="120" t="s">
        <v>203</v>
      </c>
      <c r="T8" s="120" t="s">
        <v>204</v>
      </c>
      <c r="U8" s="121" t="s">
        <v>205</v>
      </c>
      <c r="V8" s="121" t="s">
        <v>206</v>
      </c>
      <c r="W8" s="122" t="s">
        <v>207</v>
      </c>
      <c r="X8" s="123" t="s">
        <v>208</v>
      </c>
      <c r="Y8" s="124" t="s">
        <v>209</v>
      </c>
      <c r="Z8" s="122" t="s">
        <v>210</v>
      </c>
      <c r="AA8" s="122" t="s">
        <v>211</v>
      </c>
      <c r="AB8" s="122" t="s">
        <v>212</v>
      </c>
      <c r="AC8" s="125" t="s">
        <v>213</v>
      </c>
      <c r="AD8" s="126" t="s">
        <v>214</v>
      </c>
      <c r="AE8" s="127" t="s">
        <v>215</v>
      </c>
      <c r="AF8" s="126" t="s">
        <v>14</v>
      </c>
      <c r="AG8" s="127"/>
      <c r="AH8" s="127"/>
    </row>
    <row r="9" spans="1:34" ht="30">
      <c r="A9" s="16" t="s">
        <v>216</v>
      </c>
      <c r="C9" s="99" t="s">
        <v>217</v>
      </c>
      <c r="D9" s="17" t="s">
        <v>218</v>
      </c>
      <c r="E9" s="102" t="s">
        <v>219</v>
      </c>
      <c r="F9" s="131">
        <v>65377</v>
      </c>
      <c r="G9" s="16"/>
      <c r="H9" s="16"/>
      <c r="I9" s="98">
        <v>43919</v>
      </c>
      <c r="J9" s="7">
        <v>43923</v>
      </c>
      <c r="K9" s="7">
        <v>43924</v>
      </c>
      <c r="L9" s="7">
        <v>43923</v>
      </c>
      <c r="M9" s="7">
        <v>43927</v>
      </c>
      <c r="N9" s="7">
        <f t="shared" ref="N9:N32" si="0">+IF(X9="Cork",K9+8,K9+10)</f>
        <v>43934</v>
      </c>
      <c r="O9" s="7">
        <v>43955</v>
      </c>
      <c r="P9" s="7">
        <f t="shared" ref="P9:P32" si="1">+IF(X9="Cork",O9+5,O9+3)</f>
        <v>43958</v>
      </c>
      <c r="Q9" s="7">
        <v>43951</v>
      </c>
      <c r="R9" s="7">
        <v>43953</v>
      </c>
      <c r="S9" s="7">
        <v>43938</v>
      </c>
      <c r="T9" s="7">
        <v>43952</v>
      </c>
      <c r="U9" s="7">
        <v>43942</v>
      </c>
      <c r="V9" s="7">
        <v>43952</v>
      </c>
      <c r="W9" s="7">
        <f t="shared" ref="W9:W32" si="2">+P9+W$6</f>
        <v>43959</v>
      </c>
      <c r="X9" s="16" t="s">
        <v>159</v>
      </c>
      <c r="Y9" s="16" t="s">
        <v>160</v>
      </c>
      <c r="Z9" s="7">
        <f>+IF(X9="Cork",W9+2,W9+1)</f>
        <v>43960</v>
      </c>
      <c r="AA9" s="97">
        <f>+Z9+AA$6</f>
        <v>43961</v>
      </c>
      <c r="AB9" s="10"/>
      <c r="AC9" s="16">
        <v>65267</v>
      </c>
      <c r="AD9" s="101">
        <f t="shared" ref="AD9:AD57" si="3">+AA9-J9</f>
        <v>38</v>
      </c>
      <c r="AE9" s="16"/>
      <c r="AF9" s="18" t="s">
        <v>220</v>
      </c>
      <c r="AG9" s="16"/>
      <c r="AH9" s="16"/>
    </row>
    <row r="10" spans="1:34" ht="30">
      <c r="A10" s="16" t="s">
        <v>216</v>
      </c>
      <c r="C10" s="99" t="s">
        <v>217</v>
      </c>
      <c r="D10" s="17" t="s">
        <v>218</v>
      </c>
      <c r="E10" s="102" t="s">
        <v>221</v>
      </c>
      <c r="F10" s="131">
        <v>66588</v>
      </c>
      <c r="G10" s="16"/>
      <c r="H10" s="16"/>
      <c r="I10" s="98">
        <v>43924</v>
      </c>
      <c r="J10" s="7">
        <v>43928</v>
      </c>
      <c r="K10" s="7">
        <v>43929</v>
      </c>
      <c r="L10" s="7">
        <v>43930</v>
      </c>
      <c r="M10" s="7">
        <v>43931</v>
      </c>
      <c r="N10" s="7">
        <f t="shared" si="0"/>
        <v>43939</v>
      </c>
      <c r="O10" s="7">
        <v>43956</v>
      </c>
      <c r="P10" s="7">
        <f t="shared" si="1"/>
        <v>43959</v>
      </c>
      <c r="Q10" s="7">
        <v>43948</v>
      </c>
      <c r="R10" s="7">
        <v>43954</v>
      </c>
      <c r="S10" s="7">
        <v>43941</v>
      </c>
      <c r="T10" s="7">
        <v>43950</v>
      </c>
      <c r="U10" s="7">
        <v>43943</v>
      </c>
      <c r="V10" s="7">
        <v>43953</v>
      </c>
      <c r="W10" s="7">
        <f t="shared" si="2"/>
        <v>43960</v>
      </c>
      <c r="X10" s="16" t="s">
        <v>159</v>
      </c>
      <c r="Y10" s="16" t="s">
        <v>160</v>
      </c>
      <c r="Z10" s="7">
        <f t="shared" ref="Z10:Z16" si="4">+IF(X10="Cork",W10+2,W10+1)</f>
        <v>43961</v>
      </c>
      <c r="AA10" s="97">
        <f t="shared" ref="AA10:AA16" si="5">+Z10+AA$6</f>
        <v>43962</v>
      </c>
      <c r="AB10" s="10"/>
      <c r="AC10" s="16">
        <f t="shared" ref="AC10:AC16" si="6">+F10*AC$6</f>
        <v>66588</v>
      </c>
      <c r="AD10" s="101">
        <f t="shared" si="3"/>
        <v>34</v>
      </c>
      <c r="AE10" s="16"/>
      <c r="AF10" s="18" t="s">
        <v>222</v>
      </c>
      <c r="AG10" s="16"/>
      <c r="AH10" s="16"/>
    </row>
    <row r="11" spans="1:34" ht="35.25" customHeight="1">
      <c r="A11" s="16" t="s">
        <v>216</v>
      </c>
      <c r="C11" s="99" t="s">
        <v>217</v>
      </c>
      <c r="D11" s="17" t="s">
        <v>218</v>
      </c>
      <c r="E11" s="102" t="s">
        <v>223</v>
      </c>
      <c r="F11" s="131">
        <v>66895</v>
      </c>
      <c r="G11" s="16"/>
      <c r="H11" s="16"/>
      <c r="I11" s="98">
        <v>43930</v>
      </c>
      <c r="J11" s="7">
        <v>43934</v>
      </c>
      <c r="K11" s="7">
        <v>43935</v>
      </c>
      <c r="L11" s="7">
        <v>43934</v>
      </c>
      <c r="M11" s="7">
        <v>43935</v>
      </c>
      <c r="N11" s="7">
        <f t="shared" si="0"/>
        <v>43945</v>
      </c>
      <c r="O11" s="7">
        <v>43957</v>
      </c>
      <c r="P11" s="7">
        <f t="shared" si="1"/>
        <v>43960</v>
      </c>
      <c r="Q11" s="7">
        <v>43951</v>
      </c>
      <c r="R11" s="7">
        <f t="shared" ref="R11:R14" si="7">+K11+R$6</f>
        <v>43950</v>
      </c>
      <c r="S11" s="7">
        <v>43945</v>
      </c>
      <c r="T11" s="7">
        <v>43955</v>
      </c>
      <c r="U11" s="7">
        <v>43944</v>
      </c>
      <c r="V11" s="7">
        <v>43958</v>
      </c>
      <c r="W11" s="7">
        <f t="shared" si="2"/>
        <v>43961</v>
      </c>
      <c r="X11" s="16" t="s">
        <v>159</v>
      </c>
      <c r="Y11" s="16" t="s">
        <v>160</v>
      </c>
      <c r="Z11" s="7">
        <f t="shared" si="4"/>
        <v>43962</v>
      </c>
      <c r="AA11" s="97">
        <f t="shared" si="5"/>
        <v>43963</v>
      </c>
      <c r="AB11" s="10"/>
      <c r="AC11" s="16">
        <f t="shared" si="6"/>
        <v>66895</v>
      </c>
      <c r="AD11" s="101">
        <f t="shared" si="3"/>
        <v>29</v>
      </c>
      <c r="AE11" s="16"/>
      <c r="AF11" s="18" t="s">
        <v>224</v>
      </c>
      <c r="AG11" s="16"/>
      <c r="AH11" s="16"/>
    </row>
    <row r="12" spans="1:34" ht="30" customHeight="1">
      <c r="A12" s="16" t="s">
        <v>216</v>
      </c>
      <c r="C12" s="99" t="s">
        <v>217</v>
      </c>
      <c r="D12" s="17" t="s">
        <v>218</v>
      </c>
      <c r="E12" s="102" t="s">
        <v>225</v>
      </c>
      <c r="F12" s="131">
        <v>66991</v>
      </c>
      <c r="G12" s="16"/>
      <c r="H12" s="16"/>
      <c r="I12" s="98">
        <v>43935</v>
      </c>
      <c r="J12" s="7">
        <v>43939</v>
      </c>
      <c r="K12" s="7">
        <v>43940</v>
      </c>
      <c r="L12" s="7">
        <v>43940</v>
      </c>
      <c r="M12" s="7">
        <v>43941</v>
      </c>
      <c r="N12" s="7">
        <f t="shared" si="0"/>
        <v>43950</v>
      </c>
      <c r="O12" s="7">
        <v>43964</v>
      </c>
      <c r="P12" s="7">
        <v>43965</v>
      </c>
      <c r="Q12" s="139">
        <v>43959</v>
      </c>
      <c r="R12" s="7">
        <f t="shared" si="7"/>
        <v>43955</v>
      </c>
      <c r="S12" s="7">
        <v>43951</v>
      </c>
      <c r="T12" s="7">
        <v>43963</v>
      </c>
      <c r="U12" s="7">
        <v>43949</v>
      </c>
      <c r="V12" s="7">
        <v>43963</v>
      </c>
      <c r="W12" s="7">
        <f t="shared" si="2"/>
        <v>43966</v>
      </c>
      <c r="X12" s="16" t="s">
        <v>159</v>
      </c>
      <c r="Y12" s="16" t="s">
        <v>160</v>
      </c>
      <c r="Z12" s="7">
        <f t="shared" si="4"/>
        <v>43967</v>
      </c>
      <c r="AA12" s="97">
        <f t="shared" si="5"/>
        <v>43968</v>
      </c>
      <c r="AB12" s="10"/>
      <c r="AC12" s="16">
        <f t="shared" si="6"/>
        <v>66991</v>
      </c>
      <c r="AD12" s="101">
        <f t="shared" si="3"/>
        <v>29</v>
      </c>
      <c r="AE12" s="16"/>
      <c r="AF12" s="18" t="s">
        <v>226</v>
      </c>
      <c r="AG12" s="16"/>
      <c r="AH12" s="16"/>
    </row>
    <row r="13" spans="1:34">
      <c r="A13" s="16" t="s">
        <v>216</v>
      </c>
      <c r="C13" s="99" t="s">
        <v>217</v>
      </c>
      <c r="D13" s="17" t="s">
        <v>227</v>
      </c>
      <c r="E13" s="102" t="s">
        <v>228</v>
      </c>
      <c r="F13" s="131">
        <v>66789</v>
      </c>
      <c r="G13" s="16"/>
      <c r="H13" s="16"/>
      <c r="I13" s="98">
        <v>43940</v>
      </c>
      <c r="J13" s="7">
        <v>43944</v>
      </c>
      <c r="K13" s="7">
        <v>43945</v>
      </c>
      <c r="L13" s="7">
        <v>43944</v>
      </c>
      <c r="M13" s="7">
        <v>43945</v>
      </c>
      <c r="N13" s="7">
        <f t="shared" si="0"/>
        <v>43955</v>
      </c>
      <c r="O13" s="7">
        <v>43963</v>
      </c>
      <c r="P13" s="7">
        <v>43964</v>
      </c>
      <c r="Q13" s="7">
        <f t="shared" ref="Q13:Q14" si="8">+L13+Q$6</f>
        <v>43959</v>
      </c>
      <c r="R13" s="7">
        <f t="shared" si="7"/>
        <v>43960</v>
      </c>
      <c r="S13" s="7">
        <v>43969</v>
      </c>
      <c r="T13" s="7">
        <v>43969</v>
      </c>
      <c r="U13" s="7">
        <v>43964</v>
      </c>
      <c r="V13" s="7">
        <v>43981</v>
      </c>
      <c r="W13" s="7">
        <f t="shared" si="2"/>
        <v>43965</v>
      </c>
      <c r="X13" s="16" t="s">
        <v>159</v>
      </c>
      <c r="Y13" s="16" t="s">
        <v>160</v>
      </c>
      <c r="Z13" s="7">
        <f t="shared" si="4"/>
        <v>43966</v>
      </c>
      <c r="AA13" s="97">
        <f t="shared" si="5"/>
        <v>43967</v>
      </c>
      <c r="AB13" s="10"/>
      <c r="AC13" s="16">
        <f t="shared" si="6"/>
        <v>66789</v>
      </c>
      <c r="AD13" s="101">
        <f t="shared" si="3"/>
        <v>23</v>
      </c>
      <c r="AE13" s="16"/>
      <c r="AF13" s="18" t="s">
        <v>229</v>
      </c>
      <c r="AG13" s="16"/>
      <c r="AH13" s="16"/>
    </row>
    <row r="14" spans="1:34">
      <c r="A14" s="16" t="s">
        <v>216</v>
      </c>
      <c r="C14" s="99" t="s">
        <v>217</v>
      </c>
      <c r="D14" s="17" t="s">
        <v>230</v>
      </c>
      <c r="E14" s="102" t="s">
        <v>231</v>
      </c>
      <c r="F14" s="16">
        <v>68200</v>
      </c>
      <c r="G14" s="16"/>
      <c r="H14" s="16"/>
      <c r="I14" s="98">
        <v>43945</v>
      </c>
      <c r="J14" s="7">
        <v>43949</v>
      </c>
      <c r="K14" s="7">
        <v>43950</v>
      </c>
      <c r="L14" s="7">
        <v>43950</v>
      </c>
      <c r="M14" s="7">
        <v>43951</v>
      </c>
      <c r="N14" s="7">
        <f t="shared" si="0"/>
        <v>43960</v>
      </c>
      <c r="O14" s="7">
        <v>43963</v>
      </c>
      <c r="P14" s="7">
        <v>43964</v>
      </c>
      <c r="Q14" s="7">
        <f t="shared" si="8"/>
        <v>43965</v>
      </c>
      <c r="R14" s="7">
        <f t="shared" si="7"/>
        <v>43965</v>
      </c>
      <c r="S14" s="7">
        <v>43973</v>
      </c>
      <c r="T14" s="7">
        <v>43975</v>
      </c>
      <c r="U14" s="7">
        <v>43966</v>
      </c>
      <c r="V14" s="7">
        <v>43985</v>
      </c>
      <c r="W14" s="7">
        <f t="shared" si="2"/>
        <v>43965</v>
      </c>
      <c r="X14" s="16" t="s">
        <v>159</v>
      </c>
      <c r="Y14" s="16" t="s">
        <v>160</v>
      </c>
      <c r="Z14" s="7">
        <f t="shared" si="4"/>
        <v>43966</v>
      </c>
      <c r="AA14" s="97">
        <f t="shared" si="5"/>
        <v>43967</v>
      </c>
      <c r="AB14" s="10"/>
      <c r="AC14" s="16">
        <f t="shared" si="6"/>
        <v>68200</v>
      </c>
      <c r="AD14" s="101">
        <f t="shared" si="3"/>
        <v>18</v>
      </c>
      <c r="AE14" s="16"/>
      <c r="AF14" s="18" t="s">
        <v>229</v>
      </c>
      <c r="AG14" s="16"/>
      <c r="AH14" s="16"/>
    </row>
    <row r="15" spans="1:34" ht="30">
      <c r="A15" s="16" t="s">
        <v>216</v>
      </c>
      <c r="C15" s="99" t="s">
        <v>217</v>
      </c>
      <c r="D15" s="17" t="s">
        <v>232</v>
      </c>
      <c r="E15" s="102" t="s">
        <v>233</v>
      </c>
      <c r="F15" s="16">
        <v>68200</v>
      </c>
      <c r="G15" s="16"/>
      <c r="H15" s="16"/>
      <c r="I15" s="133">
        <v>43950</v>
      </c>
      <c r="J15" s="7">
        <v>43954</v>
      </c>
      <c r="K15" s="7">
        <v>43955</v>
      </c>
      <c r="L15" s="7">
        <v>43955</v>
      </c>
      <c r="M15" s="7">
        <v>43956</v>
      </c>
      <c r="N15" s="7">
        <f t="shared" si="0"/>
        <v>43965</v>
      </c>
      <c r="O15" s="7">
        <f t="shared" ref="O15:O23" si="9">+N15+O$6</f>
        <v>43966</v>
      </c>
      <c r="P15" s="7">
        <f t="shared" si="1"/>
        <v>43969</v>
      </c>
      <c r="Q15" s="7">
        <f t="shared" ref="Q15:Q23" si="10">+L15+Q$6</f>
        <v>43970</v>
      </c>
      <c r="R15" s="7">
        <f t="shared" ref="R15:R23" si="11">+K15+R$6</f>
        <v>43970</v>
      </c>
      <c r="S15" s="7">
        <v>43977</v>
      </c>
      <c r="T15" s="7">
        <v>43979</v>
      </c>
      <c r="U15" s="7">
        <f t="shared" ref="U15:U32" si="12">+L15+U$6</f>
        <v>43969</v>
      </c>
      <c r="V15" s="7">
        <v>43988</v>
      </c>
      <c r="W15" s="7">
        <f t="shared" si="2"/>
        <v>43970</v>
      </c>
      <c r="X15" s="16" t="s">
        <v>159</v>
      </c>
      <c r="Y15" s="16" t="s">
        <v>160</v>
      </c>
      <c r="Z15" s="7">
        <f t="shared" si="4"/>
        <v>43971</v>
      </c>
      <c r="AA15" s="97">
        <f t="shared" si="5"/>
        <v>43972</v>
      </c>
      <c r="AB15" s="10"/>
      <c r="AC15" s="16">
        <f t="shared" si="6"/>
        <v>68200</v>
      </c>
      <c r="AD15" s="101">
        <f t="shared" si="3"/>
        <v>18</v>
      </c>
      <c r="AE15" s="16"/>
      <c r="AF15" s="18" t="s">
        <v>234</v>
      </c>
      <c r="AG15" s="16"/>
      <c r="AH15" s="16"/>
    </row>
    <row r="16" spans="1:34">
      <c r="A16" s="16" t="s">
        <v>216</v>
      </c>
      <c r="C16" s="16">
        <v>801477426</v>
      </c>
      <c r="D16" s="17">
        <v>275001276</v>
      </c>
      <c r="F16" s="16">
        <v>68200</v>
      </c>
      <c r="G16" s="16"/>
      <c r="H16" s="144">
        <v>43983</v>
      </c>
      <c r="I16" s="100">
        <v>43987</v>
      </c>
      <c r="J16" s="7">
        <f t="shared" ref="J16:J23" si="13">+I16+J$6</f>
        <v>43990</v>
      </c>
      <c r="K16" s="7">
        <f t="shared" ref="K16:K23" si="14">+J16+K$6</f>
        <v>43991</v>
      </c>
      <c r="L16" s="7">
        <f t="shared" ref="L16:L23" si="15">+J16+L$6</f>
        <v>43991</v>
      </c>
      <c r="M16" s="7">
        <f t="shared" ref="M16:M23" si="16">+L16+M$6</f>
        <v>43993</v>
      </c>
      <c r="N16" s="7">
        <f t="shared" si="0"/>
        <v>44001</v>
      </c>
      <c r="O16" s="7">
        <f t="shared" si="9"/>
        <v>44002</v>
      </c>
      <c r="P16" s="7">
        <f t="shared" si="1"/>
        <v>44005</v>
      </c>
      <c r="Q16" s="7">
        <f t="shared" si="10"/>
        <v>44006</v>
      </c>
      <c r="R16" s="7">
        <f t="shared" si="11"/>
        <v>44006</v>
      </c>
      <c r="S16" s="7">
        <f t="shared" ref="S16:S23" si="17">+M16+S$6</f>
        <v>44003</v>
      </c>
      <c r="T16" s="7">
        <f t="shared" ref="T16:T32" si="18">+S16+T$6</f>
        <v>44007</v>
      </c>
      <c r="U16" s="7">
        <f t="shared" si="12"/>
        <v>44005</v>
      </c>
      <c r="V16" s="7">
        <f t="shared" ref="V16:V32" si="19">+N16+V$6</f>
        <v>44011</v>
      </c>
      <c r="W16" s="7">
        <f t="shared" si="2"/>
        <v>44006</v>
      </c>
      <c r="X16" s="16" t="s">
        <v>159</v>
      </c>
      <c r="Y16" s="16" t="s">
        <v>160</v>
      </c>
      <c r="Z16" s="7">
        <f t="shared" si="4"/>
        <v>44007</v>
      </c>
      <c r="AA16" s="10">
        <f t="shared" si="5"/>
        <v>44008</v>
      </c>
      <c r="AB16" s="10">
        <v>44008</v>
      </c>
      <c r="AC16" s="16">
        <f t="shared" si="6"/>
        <v>68200</v>
      </c>
      <c r="AD16" s="101">
        <f t="shared" si="3"/>
        <v>18</v>
      </c>
      <c r="AE16" s="16"/>
      <c r="AF16" s="18" t="s">
        <v>235</v>
      </c>
      <c r="AG16" s="16"/>
      <c r="AH16" s="16"/>
    </row>
    <row r="17" spans="1:34">
      <c r="A17" s="16" t="s">
        <v>216</v>
      </c>
      <c r="C17" s="16">
        <v>801477687</v>
      </c>
      <c r="D17" s="17">
        <v>275001277</v>
      </c>
      <c r="F17" s="16">
        <v>68200</v>
      </c>
      <c r="G17" s="16"/>
      <c r="H17" s="144">
        <v>43990</v>
      </c>
      <c r="I17" s="100">
        <v>43994</v>
      </c>
      <c r="J17" s="7">
        <f t="shared" si="13"/>
        <v>43997</v>
      </c>
      <c r="K17" s="7">
        <f t="shared" si="14"/>
        <v>43998</v>
      </c>
      <c r="L17" s="7">
        <f t="shared" si="15"/>
        <v>43998</v>
      </c>
      <c r="M17" s="7">
        <f t="shared" si="16"/>
        <v>44000</v>
      </c>
      <c r="N17" s="7">
        <f t="shared" si="0"/>
        <v>44008</v>
      </c>
      <c r="O17" s="7">
        <f t="shared" si="9"/>
        <v>44009</v>
      </c>
      <c r="P17" s="7">
        <f t="shared" si="1"/>
        <v>44012</v>
      </c>
      <c r="Q17" s="7">
        <f t="shared" si="10"/>
        <v>44013</v>
      </c>
      <c r="R17" s="7">
        <f t="shared" si="11"/>
        <v>44013</v>
      </c>
      <c r="S17" s="7">
        <f t="shared" si="17"/>
        <v>44010</v>
      </c>
      <c r="T17" s="7">
        <f t="shared" si="18"/>
        <v>44014</v>
      </c>
      <c r="U17" s="7">
        <f t="shared" si="12"/>
        <v>44012</v>
      </c>
      <c r="V17" s="7">
        <f t="shared" si="19"/>
        <v>44018</v>
      </c>
      <c r="W17" s="7">
        <f t="shared" si="2"/>
        <v>44013</v>
      </c>
      <c r="X17" s="16" t="s">
        <v>159</v>
      </c>
      <c r="Y17" s="16"/>
      <c r="Z17" s="7">
        <f t="shared" ref="Z17:Z23" si="20">+IF(X17="Cork",W17+2,W17+1)</f>
        <v>44014</v>
      </c>
      <c r="AA17" s="7">
        <f t="shared" ref="AA17:AA23" si="21">+Z17+AA$6</f>
        <v>44015</v>
      </c>
      <c r="AB17" s="7">
        <v>44015</v>
      </c>
      <c r="AC17" s="16"/>
      <c r="AD17" s="101">
        <f t="shared" si="3"/>
        <v>18</v>
      </c>
      <c r="AE17" s="16"/>
      <c r="AF17" s="18" t="s">
        <v>235</v>
      </c>
      <c r="AG17" s="16"/>
      <c r="AH17" s="16"/>
    </row>
    <row r="18" spans="1:34">
      <c r="A18" s="16" t="s">
        <v>216</v>
      </c>
      <c r="C18" s="16">
        <v>801477688</v>
      </c>
      <c r="D18" s="17">
        <v>275001278</v>
      </c>
      <c r="F18" s="16">
        <v>68200</v>
      </c>
      <c r="G18" s="16"/>
      <c r="H18" s="144">
        <v>43997</v>
      </c>
      <c r="I18" s="100">
        <v>43994</v>
      </c>
      <c r="J18" s="7">
        <f t="shared" si="13"/>
        <v>43997</v>
      </c>
      <c r="K18" s="7">
        <f t="shared" si="14"/>
        <v>43998</v>
      </c>
      <c r="L18" s="7">
        <f t="shared" si="15"/>
        <v>43998</v>
      </c>
      <c r="M18" s="7">
        <f t="shared" si="16"/>
        <v>44000</v>
      </c>
      <c r="N18" s="7">
        <f t="shared" si="0"/>
        <v>44008</v>
      </c>
      <c r="O18" s="7">
        <f t="shared" si="9"/>
        <v>44009</v>
      </c>
      <c r="P18" s="7">
        <f t="shared" si="1"/>
        <v>44012</v>
      </c>
      <c r="Q18" s="7">
        <f t="shared" si="10"/>
        <v>44013</v>
      </c>
      <c r="R18" s="7">
        <f t="shared" si="11"/>
        <v>44013</v>
      </c>
      <c r="S18" s="7">
        <f t="shared" si="17"/>
        <v>44010</v>
      </c>
      <c r="T18" s="7">
        <f t="shared" si="18"/>
        <v>44014</v>
      </c>
      <c r="U18" s="7">
        <f t="shared" si="12"/>
        <v>44012</v>
      </c>
      <c r="V18" s="7">
        <f t="shared" si="19"/>
        <v>44018</v>
      </c>
      <c r="W18" s="7">
        <f t="shared" si="2"/>
        <v>44013</v>
      </c>
      <c r="X18" s="16" t="s">
        <v>159</v>
      </c>
      <c r="Y18" s="16"/>
      <c r="Z18" s="7">
        <f t="shared" si="20"/>
        <v>44014</v>
      </c>
      <c r="AA18" s="7">
        <f t="shared" si="21"/>
        <v>44015</v>
      </c>
      <c r="AB18" s="7">
        <v>44022</v>
      </c>
      <c r="AC18" s="16"/>
      <c r="AD18" s="101">
        <f t="shared" si="3"/>
        <v>18</v>
      </c>
      <c r="AE18" s="16"/>
      <c r="AF18" s="18" t="s">
        <v>235</v>
      </c>
      <c r="AG18" s="16"/>
      <c r="AH18" s="16"/>
    </row>
    <row r="19" spans="1:34">
      <c r="A19" s="16" t="s">
        <v>216</v>
      </c>
      <c r="C19" s="16">
        <v>801477689</v>
      </c>
      <c r="D19" s="17">
        <v>275001279</v>
      </c>
      <c r="F19" s="16">
        <v>68200</v>
      </c>
      <c r="G19" s="16"/>
      <c r="H19" s="144">
        <v>43997</v>
      </c>
      <c r="I19" s="100">
        <v>44001</v>
      </c>
      <c r="J19" s="7">
        <f t="shared" si="13"/>
        <v>44004</v>
      </c>
      <c r="K19" s="7">
        <f t="shared" si="14"/>
        <v>44005</v>
      </c>
      <c r="L19" s="7">
        <f t="shared" si="15"/>
        <v>44005</v>
      </c>
      <c r="M19" s="7">
        <f t="shared" si="16"/>
        <v>44007</v>
      </c>
      <c r="N19" s="7">
        <f t="shared" si="0"/>
        <v>44015</v>
      </c>
      <c r="O19" s="7">
        <f t="shared" si="9"/>
        <v>44016</v>
      </c>
      <c r="P19" s="7">
        <f t="shared" si="1"/>
        <v>44019</v>
      </c>
      <c r="Q19" s="7">
        <f t="shared" si="10"/>
        <v>44020</v>
      </c>
      <c r="R19" s="7">
        <f t="shared" si="11"/>
        <v>44020</v>
      </c>
      <c r="S19" s="7">
        <f t="shared" si="17"/>
        <v>44017</v>
      </c>
      <c r="T19" s="7">
        <f t="shared" si="18"/>
        <v>44021</v>
      </c>
      <c r="U19" s="7">
        <f t="shared" si="12"/>
        <v>44019</v>
      </c>
      <c r="V19" s="7">
        <f t="shared" si="19"/>
        <v>44025</v>
      </c>
      <c r="W19" s="7">
        <f t="shared" si="2"/>
        <v>44020</v>
      </c>
      <c r="X19" s="16" t="s">
        <v>159</v>
      </c>
      <c r="Y19" s="16"/>
      <c r="Z19" s="7">
        <f t="shared" si="20"/>
        <v>44021</v>
      </c>
      <c r="AA19" s="7">
        <f t="shared" si="21"/>
        <v>44022</v>
      </c>
      <c r="AB19" s="7">
        <v>44022</v>
      </c>
      <c r="AC19" s="16"/>
      <c r="AD19" s="101">
        <f t="shared" si="3"/>
        <v>18</v>
      </c>
      <c r="AE19" s="16"/>
      <c r="AF19" s="18" t="s">
        <v>236</v>
      </c>
      <c r="AG19" s="16"/>
      <c r="AH19" s="16"/>
    </row>
    <row r="20" spans="1:34">
      <c r="A20" s="16" t="s">
        <v>216</v>
      </c>
      <c r="C20" s="16">
        <v>801477690</v>
      </c>
      <c r="D20" s="17">
        <v>275001280</v>
      </c>
      <c r="F20" s="16">
        <v>68200</v>
      </c>
      <c r="G20" s="16"/>
      <c r="H20" s="144">
        <v>44004</v>
      </c>
      <c r="I20" s="100">
        <v>44001</v>
      </c>
      <c r="J20" s="7">
        <f t="shared" si="13"/>
        <v>44004</v>
      </c>
      <c r="K20" s="7">
        <f t="shared" si="14"/>
        <v>44005</v>
      </c>
      <c r="L20" s="7">
        <f t="shared" si="15"/>
        <v>44005</v>
      </c>
      <c r="M20" s="7">
        <f t="shared" si="16"/>
        <v>44007</v>
      </c>
      <c r="N20" s="7">
        <f t="shared" si="0"/>
        <v>44015</v>
      </c>
      <c r="O20" s="7">
        <f t="shared" si="9"/>
        <v>44016</v>
      </c>
      <c r="P20" s="7">
        <f t="shared" si="1"/>
        <v>44019</v>
      </c>
      <c r="Q20" s="7">
        <f t="shared" si="10"/>
        <v>44020</v>
      </c>
      <c r="R20" s="7">
        <f t="shared" si="11"/>
        <v>44020</v>
      </c>
      <c r="S20" s="7">
        <f t="shared" si="17"/>
        <v>44017</v>
      </c>
      <c r="T20" s="7">
        <f t="shared" si="18"/>
        <v>44021</v>
      </c>
      <c r="U20" s="7">
        <f t="shared" si="12"/>
        <v>44019</v>
      </c>
      <c r="V20" s="7">
        <f t="shared" si="19"/>
        <v>44025</v>
      </c>
      <c r="W20" s="7">
        <f t="shared" si="2"/>
        <v>44020</v>
      </c>
      <c r="X20" s="16" t="s">
        <v>159</v>
      </c>
      <c r="Y20" s="16"/>
      <c r="Z20" s="7">
        <f t="shared" si="20"/>
        <v>44021</v>
      </c>
      <c r="AA20" s="7">
        <f t="shared" si="21"/>
        <v>44022</v>
      </c>
      <c r="AB20" s="7">
        <v>44029</v>
      </c>
      <c r="AC20" s="16"/>
      <c r="AD20" s="101">
        <f t="shared" si="3"/>
        <v>18</v>
      </c>
      <c r="AE20" s="16"/>
      <c r="AF20" s="18" t="s">
        <v>237</v>
      </c>
      <c r="AG20" s="16"/>
      <c r="AH20" s="16"/>
    </row>
    <row r="21" spans="1:34">
      <c r="A21" s="16" t="s">
        <v>216</v>
      </c>
      <c r="C21" s="16">
        <v>801477691</v>
      </c>
      <c r="D21" s="17">
        <v>275001281</v>
      </c>
      <c r="F21" s="16">
        <v>68200</v>
      </c>
      <c r="G21" s="16"/>
      <c r="H21" s="144">
        <v>44011</v>
      </c>
      <c r="I21" s="100">
        <v>44008</v>
      </c>
      <c r="J21" s="7">
        <f t="shared" si="13"/>
        <v>44011</v>
      </c>
      <c r="K21" s="7">
        <f t="shared" si="14"/>
        <v>44012</v>
      </c>
      <c r="L21" s="7">
        <f t="shared" si="15"/>
        <v>44012</v>
      </c>
      <c r="M21" s="7">
        <f t="shared" si="16"/>
        <v>44014</v>
      </c>
      <c r="N21" s="7">
        <f t="shared" si="0"/>
        <v>44022</v>
      </c>
      <c r="O21" s="7">
        <f t="shared" si="9"/>
        <v>44023</v>
      </c>
      <c r="P21" s="7">
        <f t="shared" si="1"/>
        <v>44026</v>
      </c>
      <c r="Q21" s="7">
        <f t="shared" si="10"/>
        <v>44027</v>
      </c>
      <c r="R21" s="7">
        <f t="shared" si="11"/>
        <v>44027</v>
      </c>
      <c r="S21" s="7">
        <f t="shared" si="17"/>
        <v>44024</v>
      </c>
      <c r="T21" s="7">
        <f t="shared" si="18"/>
        <v>44028</v>
      </c>
      <c r="U21" s="7">
        <f t="shared" si="12"/>
        <v>44026</v>
      </c>
      <c r="V21" s="7">
        <f t="shared" si="19"/>
        <v>44032</v>
      </c>
      <c r="W21" s="7">
        <f t="shared" si="2"/>
        <v>44027</v>
      </c>
      <c r="X21" s="16" t="s">
        <v>159</v>
      </c>
      <c r="Y21" s="16"/>
      <c r="Z21" s="7">
        <f t="shared" si="20"/>
        <v>44028</v>
      </c>
      <c r="AA21" s="7">
        <f t="shared" si="21"/>
        <v>44029</v>
      </c>
      <c r="AB21" s="7">
        <v>44036</v>
      </c>
      <c r="AC21" s="16"/>
      <c r="AD21" s="101">
        <f t="shared" si="3"/>
        <v>18</v>
      </c>
      <c r="AE21" s="16"/>
      <c r="AF21" s="18" t="s">
        <v>235</v>
      </c>
      <c r="AG21" s="16"/>
      <c r="AH21" s="16"/>
    </row>
    <row r="22" spans="1:34">
      <c r="A22" s="16" t="s">
        <v>216</v>
      </c>
      <c r="C22" s="16">
        <v>801477692</v>
      </c>
      <c r="D22" s="17">
        <v>275001282</v>
      </c>
      <c r="F22" s="16">
        <v>68200</v>
      </c>
      <c r="G22" s="16"/>
      <c r="H22" s="144">
        <v>44011</v>
      </c>
      <c r="I22" s="100">
        <v>44008</v>
      </c>
      <c r="J22" s="7">
        <f t="shared" si="13"/>
        <v>44011</v>
      </c>
      <c r="K22" s="7">
        <f t="shared" si="14"/>
        <v>44012</v>
      </c>
      <c r="L22" s="7">
        <f t="shared" si="15"/>
        <v>44012</v>
      </c>
      <c r="M22" s="7">
        <f t="shared" si="16"/>
        <v>44014</v>
      </c>
      <c r="N22" s="7">
        <f t="shared" si="0"/>
        <v>44022</v>
      </c>
      <c r="O22" s="7">
        <f t="shared" si="9"/>
        <v>44023</v>
      </c>
      <c r="P22" s="7">
        <f t="shared" si="1"/>
        <v>44026</v>
      </c>
      <c r="Q22" s="7">
        <f t="shared" si="10"/>
        <v>44027</v>
      </c>
      <c r="R22" s="7">
        <f t="shared" si="11"/>
        <v>44027</v>
      </c>
      <c r="S22" s="7">
        <f t="shared" si="17"/>
        <v>44024</v>
      </c>
      <c r="T22" s="7">
        <f t="shared" si="18"/>
        <v>44028</v>
      </c>
      <c r="U22" s="7">
        <f t="shared" si="12"/>
        <v>44026</v>
      </c>
      <c r="V22" s="7">
        <f t="shared" si="19"/>
        <v>44032</v>
      </c>
      <c r="W22" s="7">
        <f t="shared" si="2"/>
        <v>44027</v>
      </c>
      <c r="X22" s="16" t="s">
        <v>159</v>
      </c>
      <c r="Y22" s="16"/>
      <c r="Z22" s="7">
        <f t="shared" si="20"/>
        <v>44028</v>
      </c>
      <c r="AA22" s="7">
        <f t="shared" si="21"/>
        <v>44029</v>
      </c>
      <c r="AB22" s="7">
        <v>44036</v>
      </c>
      <c r="AC22" s="16"/>
      <c r="AD22" s="101">
        <f t="shared" si="3"/>
        <v>18</v>
      </c>
      <c r="AE22" s="16"/>
      <c r="AF22" s="18" t="s">
        <v>238</v>
      </c>
      <c r="AG22" s="16"/>
      <c r="AH22" s="16"/>
    </row>
    <row r="23" spans="1:34">
      <c r="A23" s="16" t="s">
        <v>216</v>
      </c>
      <c r="C23" s="16">
        <v>801477693</v>
      </c>
      <c r="D23" s="17">
        <v>275001283</v>
      </c>
      <c r="F23" s="16">
        <v>68200</v>
      </c>
      <c r="G23" s="16"/>
      <c r="H23" s="144">
        <v>44018</v>
      </c>
      <c r="I23" s="100">
        <v>44015</v>
      </c>
      <c r="J23" s="7">
        <f t="shared" si="13"/>
        <v>44018</v>
      </c>
      <c r="K23" s="7">
        <f t="shared" si="14"/>
        <v>44019</v>
      </c>
      <c r="L23" s="7">
        <f t="shared" si="15"/>
        <v>44019</v>
      </c>
      <c r="M23" s="7">
        <f t="shared" si="16"/>
        <v>44021</v>
      </c>
      <c r="N23" s="7">
        <f t="shared" si="0"/>
        <v>44029</v>
      </c>
      <c r="O23" s="7">
        <f t="shared" si="9"/>
        <v>44030</v>
      </c>
      <c r="P23" s="7">
        <f t="shared" si="1"/>
        <v>44033</v>
      </c>
      <c r="Q23" s="7">
        <f t="shared" si="10"/>
        <v>44034</v>
      </c>
      <c r="R23" s="7">
        <f t="shared" si="11"/>
        <v>44034</v>
      </c>
      <c r="S23" s="7">
        <f t="shared" si="17"/>
        <v>44031</v>
      </c>
      <c r="T23" s="7">
        <f t="shared" si="18"/>
        <v>44035</v>
      </c>
      <c r="U23" s="7">
        <f t="shared" si="12"/>
        <v>44033</v>
      </c>
      <c r="V23" s="7">
        <f t="shared" si="19"/>
        <v>44039</v>
      </c>
      <c r="W23" s="7">
        <f t="shared" si="2"/>
        <v>44034</v>
      </c>
      <c r="X23" s="16" t="s">
        <v>159</v>
      </c>
      <c r="Y23" s="16"/>
      <c r="Z23" s="7">
        <f t="shared" si="20"/>
        <v>44035</v>
      </c>
      <c r="AA23" s="7">
        <f t="shared" si="21"/>
        <v>44036</v>
      </c>
      <c r="AB23" s="7">
        <v>44043</v>
      </c>
      <c r="AC23" s="16"/>
      <c r="AD23" s="101">
        <f t="shared" si="3"/>
        <v>18</v>
      </c>
      <c r="AE23" s="16"/>
      <c r="AF23" s="18" t="s">
        <v>235</v>
      </c>
      <c r="AG23" s="16"/>
      <c r="AH23" s="16"/>
    </row>
    <row r="24" spans="1:34">
      <c r="A24" s="16" t="s">
        <v>216</v>
      </c>
      <c r="C24" s="16">
        <v>801477694</v>
      </c>
      <c r="D24" s="17">
        <v>275001284</v>
      </c>
      <c r="F24" s="16">
        <v>68200</v>
      </c>
      <c r="G24" s="16"/>
      <c r="H24" s="144">
        <v>44025</v>
      </c>
      <c r="I24" s="100">
        <v>44015</v>
      </c>
      <c r="J24" s="7">
        <f t="shared" ref="J24:J57" si="22">+I24+J$6</f>
        <v>44018</v>
      </c>
      <c r="K24" s="7">
        <f t="shared" ref="K24:K32" si="23">+J24+K$6</f>
        <v>44019</v>
      </c>
      <c r="L24" s="7">
        <f t="shared" ref="L24:L32" si="24">+J24+L$6</f>
        <v>44019</v>
      </c>
      <c r="M24" s="7">
        <f t="shared" ref="M24:M32" si="25">+L24+M$6</f>
        <v>44021</v>
      </c>
      <c r="N24" s="7">
        <f t="shared" si="0"/>
        <v>44029</v>
      </c>
      <c r="O24" s="7">
        <f t="shared" ref="O24:O32" si="26">+N24+O$6</f>
        <v>44030</v>
      </c>
      <c r="P24" s="7">
        <f t="shared" si="1"/>
        <v>44033</v>
      </c>
      <c r="Q24" s="7">
        <f t="shared" ref="Q24:Q32" si="27">+L24+Q$6</f>
        <v>44034</v>
      </c>
      <c r="R24" s="7">
        <f t="shared" ref="R24:R32" si="28">+K24+R$6</f>
        <v>44034</v>
      </c>
      <c r="S24" s="7">
        <f t="shared" ref="S24:S32" si="29">+M24+S$6</f>
        <v>44031</v>
      </c>
      <c r="T24" s="7">
        <f t="shared" si="18"/>
        <v>44035</v>
      </c>
      <c r="U24" s="7">
        <f t="shared" si="12"/>
        <v>44033</v>
      </c>
      <c r="V24" s="7">
        <f t="shared" si="19"/>
        <v>44039</v>
      </c>
      <c r="W24" s="7">
        <f t="shared" si="2"/>
        <v>44034</v>
      </c>
      <c r="X24" s="16" t="s">
        <v>159</v>
      </c>
      <c r="Y24" s="16"/>
      <c r="Z24" s="7">
        <f t="shared" ref="Z24:Z32" si="30">+IF(X24="Cork",W24+2,W24+1)</f>
        <v>44035</v>
      </c>
      <c r="AA24" s="7">
        <f t="shared" ref="AA24:AA32" si="31">+Z24+AA$6</f>
        <v>44036</v>
      </c>
      <c r="AB24" s="7">
        <v>44050</v>
      </c>
      <c r="AC24" s="16"/>
      <c r="AD24" s="101">
        <f t="shared" si="3"/>
        <v>18</v>
      </c>
      <c r="AE24" s="16"/>
      <c r="AF24" s="18" t="s">
        <v>235</v>
      </c>
      <c r="AG24" s="16"/>
      <c r="AH24" s="16"/>
    </row>
    <row r="25" spans="1:34">
      <c r="A25" s="16" t="s">
        <v>216</v>
      </c>
      <c r="C25" s="16">
        <v>801477695</v>
      </c>
      <c r="D25" s="17">
        <v>275001285</v>
      </c>
      <c r="F25" s="16">
        <v>68200</v>
      </c>
      <c r="G25" s="16"/>
      <c r="H25" s="144">
        <v>44032</v>
      </c>
      <c r="I25" s="100">
        <v>44022</v>
      </c>
      <c r="J25" s="7">
        <f t="shared" si="22"/>
        <v>44025</v>
      </c>
      <c r="K25" s="7">
        <f t="shared" si="23"/>
        <v>44026</v>
      </c>
      <c r="L25" s="7">
        <f t="shared" si="24"/>
        <v>44026</v>
      </c>
      <c r="M25" s="7">
        <f t="shared" si="25"/>
        <v>44028</v>
      </c>
      <c r="N25" s="7">
        <f t="shared" si="0"/>
        <v>44036</v>
      </c>
      <c r="O25" s="7">
        <f t="shared" si="26"/>
        <v>44037</v>
      </c>
      <c r="P25" s="7">
        <f t="shared" si="1"/>
        <v>44040</v>
      </c>
      <c r="Q25" s="7">
        <f t="shared" si="27"/>
        <v>44041</v>
      </c>
      <c r="R25" s="7">
        <f t="shared" si="28"/>
        <v>44041</v>
      </c>
      <c r="S25" s="7">
        <f t="shared" si="29"/>
        <v>44038</v>
      </c>
      <c r="T25" s="7">
        <f t="shared" si="18"/>
        <v>44042</v>
      </c>
      <c r="U25" s="7">
        <f t="shared" si="12"/>
        <v>44040</v>
      </c>
      <c r="V25" s="7">
        <f t="shared" si="19"/>
        <v>44046</v>
      </c>
      <c r="W25" s="7">
        <f t="shared" si="2"/>
        <v>44041</v>
      </c>
      <c r="X25" s="16" t="s">
        <v>159</v>
      </c>
      <c r="Y25" s="16"/>
      <c r="Z25" s="7">
        <f t="shared" si="30"/>
        <v>44042</v>
      </c>
      <c r="AA25" s="7">
        <f t="shared" si="31"/>
        <v>44043</v>
      </c>
      <c r="AB25" s="7">
        <v>44057</v>
      </c>
      <c r="AC25" s="16"/>
      <c r="AD25" s="101">
        <f t="shared" si="3"/>
        <v>18</v>
      </c>
      <c r="AE25" s="16"/>
      <c r="AF25" s="18" t="s">
        <v>235</v>
      </c>
      <c r="AG25" s="16"/>
      <c r="AH25" s="16"/>
    </row>
    <row r="26" spans="1:34" hidden="1">
      <c r="A26" s="16" t="s">
        <v>216</v>
      </c>
      <c r="C26" s="16" t="s">
        <v>239</v>
      </c>
      <c r="F26" s="16">
        <v>68200</v>
      </c>
      <c r="G26" s="16"/>
      <c r="H26" s="16"/>
      <c r="I26" s="100">
        <v>44022</v>
      </c>
      <c r="J26" s="7">
        <f t="shared" si="22"/>
        <v>44025</v>
      </c>
      <c r="K26" s="7">
        <f t="shared" si="23"/>
        <v>44026</v>
      </c>
      <c r="L26" s="7">
        <f t="shared" si="24"/>
        <v>44026</v>
      </c>
      <c r="M26" s="7">
        <f t="shared" si="25"/>
        <v>44028</v>
      </c>
      <c r="N26" s="7">
        <f t="shared" si="0"/>
        <v>44036</v>
      </c>
      <c r="O26" s="7">
        <f t="shared" si="26"/>
        <v>44037</v>
      </c>
      <c r="P26" s="7">
        <f t="shared" si="1"/>
        <v>44040</v>
      </c>
      <c r="Q26" s="7">
        <f t="shared" si="27"/>
        <v>44041</v>
      </c>
      <c r="R26" s="7">
        <f t="shared" si="28"/>
        <v>44041</v>
      </c>
      <c r="S26" s="7">
        <f t="shared" si="29"/>
        <v>44038</v>
      </c>
      <c r="T26" s="7">
        <f t="shared" si="18"/>
        <v>44042</v>
      </c>
      <c r="U26" s="7">
        <f t="shared" si="12"/>
        <v>44040</v>
      </c>
      <c r="V26" s="7">
        <f t="shared" si="19"/>
        <v>44046</v>
      </c>
      <c r="W26" s="7">
        <f t="shared" si="2"/>
        <v>44041</v>
      </c>
      <c r="X26" s="16" t="s">
        <v>159</v>
      </c>
      <c r="Y26" s="16"/>
      <c r="Z26" s="7">
        <f t="shared" si="30"/>
        <v>44042</v>
      </c>
      <c r="AA26" s="7">
        <f t="shared" si="31"/>
        <v>44043</v>
      </c>
      <c r="AB26" s="7"/>
      <c r="AC26" s="16"/>
      <c r="AD26" s="101">
        <f t="shared" si="3"/>
        <v>18</v>
      </c>
      <c r="AE26" s="16"/>
      <c r="AG26" s="16"/>
      <c r="AH26" s="16"/>
    </row>
    <row r="27" spans="1:34" hidden="1">
      <c r="A27" s="16" t="s">
        <v>216</v>
      </c>
      <c r="C27" s="16" t="s">
        <v>239</v>
      </c>
      <c r="F27" s="16">
        <v>68200</v>
      </c>
      <c r="G27" s="16"/>
      <c r="H27" s="16"/>
      <c r="I27" s="100">
        <v>44029</v>
      </c>
      <c r="J27" s="7">
        <f t="shared" si="22"/>
        <v>44032</v>
      </c>
      <c r="K27" s="7">
        <f t="shared" si="23"/>
        <v>44033</v>
      </c>
      <c r="L27" s="7">
        <f t="shared" si="24"/>
        <v>44033</v>
      </c>
      <c r="M27" s="7">
        <f t="shared" si="25"/>
        <v>44035</v>
      </c>
      <c r="N27" s="7">
        <f t="shared" si="0"/>
        <v>44043</v>
      </c>
      <c r="O27" s="7">
        <f t="shared" si="26"/>
        <v>44044</v>
      </c>
      <c r="P27" s="7">
        <f t="shared" si="1"/>
        <v>44047</v>
      </c>
      <c r="Q27" s="7">
        <f t="shared" si="27"/>
        <v>44048</v>
      </c>
      <c r="R27" s="7">
        <f t="shared" si="28"/>
        <v>44048</v>
      </c>
      <c r="S27" s="7">
        <f t="shared" si="29"/>
        <v>44045</v>
      </c>
      <c r="T27" s="7">
        <f t="shared" si="18"/>
        <v>44049</v>
      </c>
      <c r="U27" s="7">
        <f t="shared" si="12"/>
        <v>44047</v>
      </c>
      <c r="V27" s="7">
        <f t="shared" si="19"/>
        <v>44053</v>
      </c>
      <c r="W27" s="7">
        <f t="shared" si="2"/>
        <v>44048</v>
      </c>
      <c r="X27" s="16" t="s">
        <v>159</v>
      </c>
      <c r="Y27" s="16"/>
      <c r="Z27" s="7">
        <f t="shared" si="30"/>
        <v>44049</v>
      </c>
      <c r="AA27" s="7">
        <f t="shared" si="31"/>
        <v>44050</v>
      </c>
      <c r="AB27" s="7"/>
      <c r="AC27" s="16"/>
      <c r="AD27" s="101">
        <f t="shared" si="3"/>
        <v>18</v>
      </c>
      <c r="AE27" s="16"/>
      <c r="AG27" s="16"/>
      <c r="AH27" s="16"/>
    </row>
    <row r="28" spans="1:34" hidden="1">
      <c r="A28" s="16" t="s">
        <v>216</v>
      </c>
      <c r="C28" s="16" t="s">
        <v>239</v>
      </c>
      <c r="F28" s="16">
        <v>68200</v>
      </c>
      <c r="G28" s="16"/>
      <c r="H28" s="16"/>
      <c r="I28" s="100">
        <v>44035</v>
      </c>
      <c r="J28" s="7">
        <f t="shared" si="22"/>
        <v>44038</v>
      </c>
      <c r="K28" s="7">
        <f t="shared" si="23"/>
        <v>44039</v>
      </c>
      <c r="L28" s="7">
        <f t="shared" si="24"/>
        <v>44039</v>
      </c>
      <c r="M28" s="7">
        <f t="shared" si="25"/>
        <v>44041</v>
      </c>
      <c r="N28" s="7">
        <f t="shared" si="0"/>
        <v>44049</v>
      </c>
      <c r="O28" s="7">
        <f t="shared" si="26"/>
        <v>44050</v>
      </c>
      <c r="P28" s="7">
        <f t="shared" si="1"/>
        <v>44053</v>
      </c>
      <c r="Q28" s="7">
        <f t="shared" si="27"/>
        <v>44054</v>
      </c>
      <c r="R28" s="7">
        <f t="shared" si="28"/>
        <v>44054</v>
      </c>
      <c r="S28" s="7">
        <f t="shared" si="29"/>
        <v>44051</v>
      </c>
      <c r="T28" s="7">
        <f t="shared" si="18"/>
        <v>44055</v>
      </c>
      <c r="U28" s="7">
        <f t="shared" si="12"/>
        <v>44053</v>
      </c>
      <c r="V28" s="7">
        <f t="shared" si="19"/>
        <v>44059</v>
      </c>
      <c r="W28" s="7">
        <f t="shared" si="2"/>
        <v>44054</v>
      </c>
      <c r="X28" s="16" t="s">
        <v>159</v>
      </c>
      <c r="Y28" s="16"/>
      <c r="Z28" s="7">
        <f t="shared" si="30"/>
        <v>44055</v>
      </c>
      <c r="AA28" s="7">
        <f t="shared" si="31"/>
        <v>44056</v>
      </c>
      <c r="AB28" s="7"/>
      <c r="AC28" s="16"/>
      <c r="AD28" s="101">
        <f t="shared" si="3"/>
        <v>18</v>
      </c>
      <c r="AE28" s="16"/>
      <c r="AG28" s="16"/>
      <c r="AH28" s="16"/>
    </row>
    <row r="29" spans="1:34" hidden="1">
      <c r="A29" s="16" t="s">
        <v>216</v>
      </c>
      <c r="C29" s="16" t="s">
        <v>239</v>
      </c>
      <c r="F29" s="16">
        <v>68200</v>
      </c>
      <c r="G29" s="16"/>
      <c r="H29" s="16"/>
      <c r="I29" s="100">
        <v>44042</v>
      </c>
      <c r="J29" s="7">
        <f t="shared" si="22"/>
        <v>44045</v>
      </c>
      <c r="K29" s="7">
        <f t="shared" si="23"/>
        <v>44046</v>
      </c>
      <c r="L29" s="7">
        <f t="shared" si="24"/>
        <v>44046</v>
      </c>
      <c r="M29" s="7">
        <f t="shared" si="25"/>
        <v>44048</v>
      </c>
      <c r="N29" s="7">
        <f t="shared" si="0"/>
        <v>44056</v>
      </c>
      <c r="O29" s="7">
        <f t="shared" si="26"/>
        <v>44057</v>
      </c>
      <c r="P29" s="7">
        <f t="shared" si="1"/>
        <v>44060</v>
      </c>
      <c r="Q29" s="7">
        <f t="shared" si="27"/>
        <v>44061</v>
      </c>
      <c r="R29" s="7">
        <f t="shared" si="28"/>
        <v>44061</v>
      </c>
      <c r="S29" s="7">
        <f t="shared" si="29"/>
        <v>44058</v>
      </c>
      <c r="T29" s="7">
        <f t="shared" si="18"/>
        <v>44062</v>
      </c>
      <c r="U29" s="7">
        <f t="shared" si="12"/>
        <v>44060</v>
      </c>
      <c r="V29" s="7">
        <f t="shared" si="19"/>
        <v>44066</v>
      </c>
      <c r="W29" s="7">
        <f t="shared" si="2"/>
        <v>44061</v>
      </c>
      <c r="X29" s="16" t="s">
        <v>159</v>
      </c>
      <c r="Y29" s="16"/>
      <c r="Z29" s="7">
        <f t="shared" si="30"/>
        <v>44062</v>
      </c>
      <c r="AA29" s="7">
        <f t="shared" si="31"/>
        <v>44063</v>
      </c>
      <c r="AB29" s="7"/>
      <c r="AC29" s="16"/>
      <c r="AD29" s="101">
        <f t="shared" si="3"/>
        <v>18</v>
      </c>
      <c r="AE29" s="16"/>
      <c r="AG29" s="16"/>
      <c r="AH29" s="16"/>
    </row>
    <row r="30" spans="1:34" hidden="1">
      <c r="A30" s="16" t="s">
        <v>216</v>
      </c>
      <c r="C30" s="16" t="s">
        <v>239</v>
      </c>
      <c r="F30" s="16">
        <v>68200</v>
      </c>
      <c r="G30" s="16"/>
      <c r="H30" s="16"/>
      <c r="I30" s="100">
        <v>44042</v>
      </c>
      <c r="J30" s="7">
        <f t="shared" si="22"/>
        <v>44045</v>
      </c>
      <c r="K30" s="7">
        <f t="shared" si="23"/>
        <v>44046</v>
      </c>
      <c r="L30" s="7">
        <f t="shared" si="24"/>
        <v>44046</v>
      </c>
      <c r="M30" s="7">
        <f t="shared" si="25"/>
        <v>44048</v>
      </c>
      <c r="N30" s="7">
        <f t="shared" si="0"/>
        <v>44056</v>
      </c>
      <c r="O30" s="7">
        <f t="shared" si="26"/>
        <v>44057</v>
      </c>
      <c r="P30" s="7">
        <f t="shared" si="1"/>
        <v>44060</v>
      </c>
      <c r="Q30" s="7">
        <f t="shared" si="27"/>
        <v>44061</v>
      </c>
      <c r="R30" s="7">
        <f t="shared" si="28"/>
        <v>44061</v>
      </c>
      <c r="S30" s="7">
        <f t="shared" si="29"/>
        <v>44058</v>
      </c>
      <c r="T30" s="7">
        <f t="shared" si="18"/>
        <v>44062</v>
      </c>
      <c r="U30" s="7">
        <f t="shared" si="12"/>
        <v>44060</v>
      </c>
      <c r="V30" s="7">
        <f t="shared" si="19"/>
        <v>44066</v>
      </c>
      <c r="W30" s="7">
        <f t="shared" si="2"/>
        <v>44061</v>
      </c>
      <c r="X30" s="16" t="s">
        <v>159</v>
      </c>
      <c r="Y30" s="16"/>
      <c r="Z30" s="7">
        <f t="shared" si="30"/>
        <v>44062</v>
      </c>
      <c r="AA30" s="7">
        <f t="shared" si="31"/>
        <v>44063</v>
      </c>
      <c r="AB30" s="7"/>
      <c r="AC30" s="16"/>
      <c r="AD30" s="101">
        <f t="shared" si="3"/>
        <v>18</v>
      </c>
      <c r="AE30" s="16"/>
      <c r="AG30" s="16"/>
      <c r="AH30" s="16"/>
    </row>
    <row r="31" spans="1:34" hidden="1">
      <c r="A31" s="16" t="s">
        <v>216</v>
      </c>
      <c r="C31" s="16" t="s">
        <v>239</v>
      </c>
      <c r="F31" s="16">
        <v>68200</v>
      </c>
      <c r="G31" s="16"/>
      <c r="H31" s="16"/>
      <c r="I31" s="100">
        <v>44064</v>
      </c>
      <c r="J31" s="7">
        <f t="shared" si="22"/>
        <v>44067</v>
      </c>
      <c r="K31" s="7">
        <f t="shared" si="23"/>
        <v>44068</v>
      </c>
      <c r="L31" s="7">
        <f t="shared" si="24"/>
        <v>44068</v>
      </c>
      <c r="M31" s="7">
        <f t="shared" si="25"/>
        <v>44070</v>
      </c>
      <c r="N31" s="7">
        <f t="shared" si="0"/>
        <v>44078</v>
      </c>
      <c r="O31" s="7">
        <f t="shared" si="26"/>
        <v>44079</v>
      </c>
      <c r="P31" s="7">
        <f t="shared" si="1"/>
        <v>44082</v>
      </c>
      <c r="Q31" s="7">
        <f t="shared" si="27"/>
        <v>44083</v>
      </c>
      <c r="R31" s="7">
        <f t="shared" si="28"/>
        <v>44083</v>
      </c>
      <c r="S31" s="7">
        <f t="shared" si="29"/>
        <v>44080</v>
      </c>
      <c r="T31" s="7">
        <f t="shared" si="18"/>
        <v>44084</v>
      </c>
      <c r="U31" s="7">
        <f t="shared" si="12"/>
        <v>44082</v>
      </c>
      <c r="V31" s="7">
        <f t="shared" si="19"/>
        <v>44088</v>
      </c>
      <c r="W31" s="7">
        <f t="shared" si="2"/>
        <v>44083</v>
      </c>
      <c r="X31" s="16" t="s">
        <v>159</v>
      </c>
      <c r="Y31" s="16"/>
      <c r="Z31" s="7">
        <f t="shared" si="30"/>
        <v>44084</v>
      </c>
      <c r="AA31" s="7">
        <f t="shared" si="31"/>
        <v>44085</v>
      </c>
      <c r="AB31" s="7"/>
      <c r="AC31" s="16"/>
      <c r="AD31" s="101">
        <f t="shared" si="3"/>
        <v>18</v>
      </c>
      <c r="AE31" s="16"/>
      <c r="AG31" s="16"/>
      <c r="AH31" s="16"/>
    </row>
    <row r="32" spans="1:34" hidden="1">
      <c r="A32" s="16" t="s">
        <v>216</v>
      </c>
      <c r="C32" s="16" t="s">
        <v>239</v>
      </c>
      <c r="F32" s="16">
        <v>68200</v>
      </c>
      <c r="G32" s="16"/>
      <c r="H32" s="16"/>
      <c r="I32" s="100">
        <v>44064</v>
      </c>
      <c r="J32" s="7">
        <f t="shared" si="22"/>
        <v>44067</v>
      </c>
      <c r="K32" s="7">
        <f t="shared" si="23"/>
        <v>44068</v>
      </c>
      <c r="L32" s="7">
        <f t="shared" si="24"/>
        <v>44068</v>
      </c>
      <c r="M32" s="7">
        <f t="shared" si="25"/>
        <v>44070</v>
      </c>
      <c r="N32" s="7">
        <f t="shared" si="0"/>
        <v>44078</v>
      </c>
      <c r="O32" s="7">
        <f t="shared" si="26"/>
        <v>44079</v>
      </c>
      <c r="P32" s="7">
        <f t="shared" si="1"/>
        <v>44082</v>
      </c>
      <c r="Q32" s="7">
        <f t="shared" si="27"/>
        <v>44083</v>
      </c>
      <c r="R32" s="7">
        <f t="shared" si="28"/>
        <v>44083</v>
      </c>
      <c r="S32" s="7">
        <f t="shared" si="29"/>
        <v>44080</v>
      </c>
      <c r="T32" s="7">
        <f t="shared" si="18"/>
        <v>44084</v>
      </c>
      <c r="U32" s="7">
        <f t="shared" si="12"/>
        <v>44082</v>
      </c>
      <c r="V32" s="7">
        <f t="shared" si="19"/>
        <v>44088</v>
      </c>
      <c r="W32" s="7">
        <f t="shared" si="2"/>
        <v>44083</v>
      </c>
      <c r="X32" s="16" t="s">
        <v>159</v>
      </c>
      <c r="Y32" s="16"/>
      <c r="Z32" s="7">
        <f t="shared" si="30"/>
        <v>44084</v>
      </c>
      <c r="AA32" s="7">
        <f t="shared" si="31"/>
        <v>44085</v>
      </c>
      <c r="AB32" s="7"/>
      <c r="AC32" s="16"/>
      <c r="AD32" s="101">
        <f t="shared" si="3"/>
        <v>18</v>
      </c>
      <c r="AE32" s="16"/>
      <c r="AG32" s="16"/>
      <c r="AH32" s="16"/>
    </row>
    <row r="33" spans="1:34">
      <c r="A33" s="16" t="s">
        <v>105</v>
      </c>
      <c r="B33" s="16">
        <v>1</v>
      </c>
      <c r="C33" s="96" t="s">
        <v>217</v>
      </c>
      <c r="E33" s="102" t="s">
        <v>240</v>
      </c>
      <c r="F33" s="96">
        <v>17543</v>
      </c>
      <c r="G33" s="16" t="s">
        <v>241</v>
      </c>
      <c r="H33" s="16" t="s">
        <v>242</v>
      </c>
      <c r="I33" s="97">
        <v>43917</v>
      </c>
      <c r="J33" s="7"/>
      <c r="K33" s="7"/>
      <c r="L33" s="7">
        <v>43922</v>
      </c>
      <c r="M33" s="7">
        <v>43923</v>
      </c>
      <c r="N33" s="7"/>
      <c r="O33" s="7">
        <v>43943</v>
      </c>
      <c r="P33" s="7"/>
      <c r="Q33" s="7"/>
      <c r="R33" s="7"/>
      <c r="S33" s="7">
        <v>43931</v>
      </c>
      <c r="T33" s="7">
        <v>43945</v>
      </c>
      <c r="U33" s="7"/>
      <c r="V33" s="7">
        <v>43941</v>
      </c>
      <c r="W33" s="107">
        <v>43945</v>
      </c>
      <c r="X33" s="16" t="s">
        <v>161</v>
      </c>
      <c r="Y33" s="16" t="s">
        <v>158</v>
      </c>
      <c r="Z33" s="7">
        <v>43948</v>
      </c>
      <c r="AA33" s="7">
        <f t="shared" ref="AA33" si="32">+Z33+AA$6</f>
        <v>43949</v>
      </c>
      <c r="AB33" s="7"/>
      <c r="AC33" s="16"/>
      <c r="AD33" s="101">
        <f t="shared" si="3"/>
        <v>43949</v>
      </c>
      <c r="AE33" s="16"/>
      <c r="AF33" s="18" t="s">
        <v>243</v>
      </c>
      <c r="AG33" s="16"/>
      <c r="AH33" s="16"/>
    </row>
    <row r="34" spans="1:34">
      <c r="A34" s="16" t="s">
        <v>105</v>
      </c>
      <c r="B34" s="16">
        <v>1</v>
      </c>
      <c r="C34" s="96" t="s">
        <v>217</v>
      </c>
      <c r="E34" s="102" t="s">
        <v>244</v>
      </c>
      <c r="F34" s="132">
        <f>23146*0.96</f>
        <v>22220.16</v>
      </c>
      <c r="G34" s="16" t="s">
        <v>241</v>
      </c>
      <c r="H34" s="16" t="s">
        <v>242</v>
      </c>
      <c r="I34" s="97">
        <v>43923</v>
      </c>
      <c r="J34" s="7">
        <v>43927</v>
      </c>
      <c r="K34" s="7">
        <v>43930</v>
      </c>
      <c r="L34" s="7">
        <v>43930</v>
      </c>
      <c r="M34" s="7">
        <v>43931</v>
      </c>
      <c r="N34" s="7">
        <f t="shared" ref="N34:N57" si="33">+IF(X34="Cork",K34+8,K34+10)</f>
        <v>43940</v>
      </c>
      <c r="O34" s="7">
        <v>43944</v>
      </c>
      <c r="P34" s="7">
        <f>+IF(X34="Cork",O34+5,O34+3)</f>
        <v>43947</v>
      </c>
      <c r="Q34" s="7">
        <v>43944</v>
      </c>
      <c r="R34" s="7">
        <f t="shared" ref="R34:R57" si="34">+K34+R$6</f>
        <v>43945</v>
      </c>
      <c r="S34" s="7">
        <v>43942</v>
      </c>
      <c r="T34" s="7">
        <v>43948</v>
      </c>
      <c r="U34" s="7">
        <v>43939</v>
      </c>
      <c r="V34" s="7">
        <v>43949</v>
      </c>
      <c r="W34" s="107">
        <v>43945</v>
      </c>
      <c r="X34" s="16" t="s">
        <v>161</v>
      </c>
      <c r="Y34" s="16" t="s">
        <v>158</v>
      </c>
      <c r="Z34" s="7">
        <v>43949</v>
      </c>
      <c r="AA34" s="7">
        <v>43951</v>
      </c>
      <c r="AB34" s="7"/>
      <c r="AC34" s="16"/>
      <c r="AD34" s="101">
        <f t="shared" si="3"/>
        <v>24</v>
      </c>
      <c r="AE34" s="16"/>
      <c r="AF34" s="18" t="s">
        <v>243</v>
      </c>
      <c r="AG34" s="16"/>
      <c r="AH34" s="16"/>
    </row>
    <row r="35" spans="1:34" ht="30">
      <c r="A35" s="16" t="s">
        <v>105</v>
      </c>
      <c r="B35" s="16">
        <v>1</v>
      </c>
      <c r="C35" s="96" t="s">
        <v>217</v>
      </c>
      <c r="E35" s="102" t="s">
        <v>245</v>
      </c>
      <c r="F35" s="106">
        <v>15461</v>
      </c>
      <c r="G35" s="16" t="s">
        <v>241</v>
      </c>
      <c r="H35" s="16" t="s">
        <v>242</v>
      </c>
      <c r="I35" s="97">
        <v>43928</v>
      </c>
      <c r="J35" s="7">
        <v>43932</v>
      </c>
      <c r="K35" s="7">
        <v>43934</v>
      </c>
      <c r="L35" s="7">
        <v>43935</v>
      </c>
      <c r="M35" s="7">
        <v>43936</v>
      </c>
      <c r="N35" s="7">
        <f t="shared" si="33"/>
        <v>43944</v>
      </c>
      <c r="O35" s="7">
        <v>43950</v>
      </c>
      <c r="P35" s="7">
        <v>43950</v>
      </c>
      <c r="Q35" s="7">
        <f t="shared" ref="Q35:Q57" si="35">+L35+Q$6</f>
        <v>43950</v>
      </c>
      <c r="R35" s="7">
        <v>43951</v>
      </c>
      <c r="S35" s="7">
        <v>43944</v>
      </c>
      <c r="T35" s="7">
        <v>43950</v>
      </c>
      <c r="U35" s="7">
        <v>43943</v>
      </c>
      <c r="V35" s="7">
        <v>43951</v>
      </c>
      <c r="W35" s="7">
        <f t="shared" ref="W35:W57" si="36">+P35+W$6</f>
        <v>43951</v>
      </c>
      <c r="X35" s="16" t="s">
        <v>161</v>
      </c>
      <c r="Y35" s="16" t="s">
        <v>158</v>
      </c>
      <c r="Z35" s="7">
        <v>43952</v>
      </c>
      <c r="AA35" s="7">
        <f t="shared" ref="AA35:AA57" si="37">+Z35+AA$6</f>
        <v>43953</v>
      </c>
      <c r="AB35" s="7">
        <v>43963</v>
      </c>
      <c r="AC35" s="16">
        <v>15472</v>
      </c>
      <c r="AD35" s="101">
        <f t="shared" si="3"/>
        <v>21</v>
      </c>
      <c r="AE35" s="16"/>
      <c r="AF35" s="18" t="s">
        <v>246</v>
      </c>
      <c r="AG35" s="16"/>
      <c r="AH35" s="16"/>
    </row>
    <row r="36" spans="1:34" s="16" customFormat="1">
      <c r="A36" s="16" t="s">
        <v>105</v>
      </c>
      <c r="B36" s="16">
        <v>1</v>
      </c>
      <c r="C36" s="96" t="s">
        <v>217</v>
      </c>
      <c r="D36" s="17"/>
      <c r="E36" s="102" t="s">
        <v>245</v>
      </c>
      <c r="F36" s="106">
        <v>6600</v>
      </c>
      <c r="G36" s="16" t="s">
        <v>241</v>
      </c>
      <c r="H36" s="16" t="s">
        <v>242</v>
      </c>
      <c r="I36" s="97">
        <v>43928</v>
      </c>
      <c r="J36" s="7">
        <v>43932</v>
      </c>
      <c r="K36" s="7">
        <v>43934</v>
      </c>
      <c r="L36" s="7">
        <v>43935</v>
      </c>
      <c r="M36" s="7">
        <v>43936</v>
      </c>
      <c r="N36" s="7">
        <f t="shared" ref="N36" si="38">+IF(X36="Cork",K36+8,K36+10)</f>
        <v>43944</v>
      </c>
      <c r="O36" s="7">
        <v>43950</v>
      </c>
      <c r="P36" s="7">
        <v>43950</v>
      </c>
      <c r="Q36" s="7">
        <f t="shared" ref="Q36" si="39">+L36+Q$6</f>
        <v>43950</v>
      </c>
      <c r="R36" s="7">
        <v>43951</v>
      </c>
      <c r="S36" s="7">
        <v>43944</v>
      </c>
      <c r="T36" s="7">
        <v>43950</v>
      </c>
      <c r="U36" s="7">
        <v>43943</v>
      </c>
      <c r="V36" s="7">
        <v>43951</v>
      </c>
      <c r="W36" s="7">
        <f t="shared" ref="W36" si="40">+P36+W$6</f>
        <v>43951</v>
      </c>
      <c r="X36" s="16" t="s">
        <v>161</v>
      </c>
      <c r="Y36" s="16" t="s">
        <v>160</v>
      </c>
      <c r="Z36" s="7">
        <v>43956</v>
      </c>
      <c r="AA36" s="7">
        <f t="shared" si="37"/>
        <v>43957</v>
      </c>
      <c r="AB36" s="7">
        <v>43958</v>
      </c>
      <c r="AC36" s="16">
        <v>6600</v>
      </c>
      <c r="AD36" s="101">
        <f t="shared" ref="AD36" si="41">+AA36-J36</f>
        <v>25</v>
      </c>
      <c r="AF36" s="18" t="s">
        <v>247</v>
      </c>
    </row>
    <row r="37" spans="1:34" ht="45">
      <c r="A37" s="16" t="s">
        <v>105</v>
      </c>
      <c r="B37" s="16">
        <v>1</v>
      </c>
      <c r="C37" s="96" t="s">
        <v>217</v>
      </c>
      <c r="E37" s="102" t="s">
        <v>248</v>
      </c>
      <c r="F37" s="106">
        <f>0.96*23328</f>
        <v>22394.879999999997</v>
      </c>
      <c r="G37" s="16" t="s">
        <v>241</v>
      </c>
      <c r="H37" s="16" t="s">
        <v>242</v>
      </c>
      <c r="I37" s="97">
        <v>43930</v>
      </c>
      <c r="J37" s="7">
        <v>43934</v>
      </c>
      <c r="K37" s="7">
        <v>43934</v>
      </c>
      <c r="L37" s="7">
        <f t="shared" ref="L37:L57" si="42">+J37+L$6</f>
        <v>43935</v>
      </c>
      <c r="M37" s="7">
        <v>43936</v>
      </c>
      <c r="N37" s="7">
        <f t="shared" si="33"/>
        <v>43944</v>
      </c>
      <c r="O37" s="7">
        <f t="shared" ref="O37:O57" si="43">+N37+O$6</f>
        <v>43945</v>
      </c>
      <c r="P37" s="7">
        <f t="shared" ref="P37:P57" si="44">+IF(X37="Cork",O37+5,O37+3)</f>
        <v>43948</v>
      </c>
      <c r="Q37" s="7">
        <v>43948</v>
      </c>
      <c r="R37" s="7">
        <v>43952</v>
      </c>
      <c r="S37" s="7">
        <v>43944</v>
      </c>
      <c r="T37" s="7">
        <v>43951</v>
      </c>
      <c r="U37" s="7">
        <v>43950</v>
      </c>
      <c r="V37" s="7">
        <v>43952</v>
      </c>
      <c r="W37" s="7">
        <v>43966</v>
      </c>
      <c r="X37" s="16" t="s">
        <v>161</v>
      </c>
      <c r="Y37" s="16"/>
      <c r="Z37" s="7">
        <f t="shared" ref="Z37:Z57" si="45">+IF(X37="Cork",W37+2,W37+1)</f>
        <v>43967</v>
      </c>
      <c r="AA37" s="7">
        <f t="shared" si="37"/>
        <v>43968</v>
      </c>
      <c r="AB37" s="7"/>
      <c r="AC37" s="16">
        <v>22779</v>
      </c>
      <c r="AD37" s="101">
        <f t="shared" si="3"/>
        <v>34</v>
      </c>
      <c r="AE37" s="16"/>
      <c r="AF37" s="18" t="s">
        <v>249</v>
      </c>
      <c r="AG37" s="16" t="s">
        <v>558</v>
      </c>
      <c r="AH37" s="16"/>
    </row>
    <row r="38" spans="1:34" ht="30">
      <c r="A38" s="16" t="s">
        <v>105</v>
      </c>
      <c r="B38" s="16">
        <v>1</v>
      </c>
      <c r="C38" s="96" t="s">
        <v>217</v>
      </c>
      <c r="E38" s="102" t="s">
        <v>250</v>
      </c>
      <c r="F38" s="106">
        <v>22818</v>
      </c>
      <c r="G38" s="16" t="s">
        <v>241</v>
      </c>
      <c r="H38" s="16" t="s">
        <v>242</v>
      </c>
      <c r="I38" s="97">
        <v>43935</v>
      </c>
      <c r="J38" s="7">
        <v>43939</v>
      </c>
      <c r="K38" s="7">
        <v>43941</v>
      </c>
      <c r="L38" s="7">
        <v>43942</v>
      </c>
      <c r="M38" s="7">
        <v>43943</v>
      </c>
      <c r="N38" s="7">
        <f t="shared" si="33"/>
        <v>43951</v>
      </c>
      <c r="O38" s="7">
        <v>43959</v>
      </c>
      <c r="P38" s="7">
        <f t="shared" si="44"/>
        <v>43962</v>
      </c>
      <c r="Q38" s="7">
        <v>43955</v>
      </c>
      <c r="R38" s="7">
        <v>43957</v>
      </c>
      <c r="S38" s="7">
        <v>43952</v>
      </c>
      <c r="T38" s="7">
        <v>43959</v>
      </c>
      <c r="U38" s="7">
        <f t="shared" ref="U38:U57" si="46">+L38+U$6</f>
        <v>43956</v>
      </c>
      <c r="V38" s="7">
        <v>43963</v>
      </c>
      <c r="W38" s="7">
        <f t="shared" si="36"/>
        <v>43963</v>
      </c>
      <c r="X38" s="16" t="s">
        <v>159</v>
      </c>
      <c r="Y38" s="16"/>
      <c r="Z38" s="7">
        <f t="shared" si="45"/>
        <v>43964</v>
      </c>
      <c r="AA38" s="7">
        <f t="shared" si="37"/>
        <v>43965</v>
      </c>
      <c r="AB38" s="7"/>
      <c r="AC38" s="16"/>
      <c r="AD38" s="101">
        <f t="shared" si="3"/>
        <v>26</v>
      </c>
      <c r="AE38" s="16"/>
      <c r="AF38" s="18" t="s">
        <v>251</v>
      </c>
      <c r="AG38" s="16" t="s">
        <v>558</v>
      </c>
      <c r="AH38" s="16"/>
    </row>
    <row r="39" spans="1:34">
      <c r="A39" s="16" t="s">
        <v>105</v>
      </c>
      <c r="B39" s="16">
        <v>1</v>
      </c>
      <c r="C39" s="96" t="s">
        <v>217</v>
      </c>
      <c r="D39" s="17" t="s">
        <v>252</v>
      </c>
      <c r="E39" s="102" t="s">
        <v>253</v>
      </c>
      <c r="F39" s="101">
        <v>22714</v>
      </c>
      <c r="G39" s="16" t="s">
        <v>241</v>
      </c>
      <c r="H39" s="16" t="s">
        <v>242</v>
      </c>
      <c r="I39" s="97">
        <v>43943</v>
      </c>
      <c r="J39" s="7">
        <v>43946</v>
      </c>
      <c r="K39" s="7">
        <v>43948</v>
      </c>
      <c r="L39" s="7">
        <v>43952</v>
      </c>
      <c r="M39" s="7">
        <v>43953</v>
      </c>
      <c r="N39" s="7">
        <f t="shared" si="33"/>
        <v>43958</v>
      </c>
      <c r="O39" s="7">
        <f t="shared" si="43"/>
        <v>43959</v>
      </c>
      <c r="P39" s="7">
        <f t="shared" si="44"/>
        <v>43962</v>
      </c>
      <c r="Q39" s="7">
        <f t="shared" si="35"/>
        <v>43967</v>
      </c>
      <c r="R39" s="7">
        <v>43968</v>
      </c>
      <c r="S39" s="7">
        <f t="shared" ref="S39:S57" si="47">+M39+S$6</f>
        <v>43963</v>
      </c>
      <c r="T39" s="7">
        <v>43971</v>
      </c>
      <c r="U39" s="7">
        <f t="shared" si="46"/>
        <v>43966</v>
      </c>
      <c r="V39" s="7">
        <v>43972</v>
      </c>
      <c r="W39" s="7">
        <f t="shared" si="36"/>
        <v>43963</v>
      </c>
      <c r="X39" s="16" t="s">
        <v>161</v>
      </c>
      <c r="Y39" s="16"/>
      <c r="Z39" s="7">
        <f t="shared" si="45"/>
        <v>43964</v>
      </c>
      <c r="AA39" s="7">
        <f t="shared" si="37"/>
        <v>43965</v>
      </c>
      <c r="AB39" s="7"/>
      <c r="AC39" s="16"/>
      <c r="AD39" s="101">
        <f t="shared" si="3"/>
        <v>19</v>
      </c>
      <c r="AE39" s="16"/>
      <c r="AF39" s="18" t="s">
        <v>254</v>
      </c>
      <c r="AG39" s="16" t="s">
        <v>558</v>
      </c>
      <c r="AH39" s="16"/>
    </row>
    <row r="40" spans="1:34">
      <c r="A40" s="16" t="s">
        <v>105</v>
      </c>
      <c r="B40" s="16">
        <v>1</v>
      </c>
      <c r="C40" s="96" t="s">
        <v>217</v>
      </c>
      <c r="D40" s="17" t="s">
        <v>218</v>
      </c>
      <c r="E40" s="102" t="s">
        <v>255</v>
      </c>
      <c r="F40" s="106">
        <v>22658</v>
      </c>
      <c r="G40" s="16" t="s">
        <v>241</v>
      </c>
      <c r="H40" s="16"/>
      <c r="I40" s="97">
        <v>43945</v>
      </c>
      <c r="J40" s="7">
        <v>43948</v>
      </c>
      <c r="K40" s="7">
        <f t="shared" ref="K40:K57" si="48">+J40+K$6</f>
        <v>43949</v>
      </c>
      <c r="L40" s="7">
        <v>43951</v>
      </c>
      <c r="M40" s="7">
        <v>43952</v>
      </c>
      <c r="N40" s="7">
        <f t="shared" si="33"/>
        <v>43959</v>
      </c>
      <c r="O40" s="7">
        <f t="shared" si="43"/>
        <v>43960</v>
      </c>
      <c r="P40" s="7">
        <f t="shared" si="44"/>
        <v>43963</v>
      </c>
      <c r="Q40" s="7">
        <v>43963</v>
      </c>
      <c r="R40" s="7">
        <v>43966</v>
      </c>
      <c r="S40" s="7">
        <f t="shared" si="47"/>
        <v>43962</v>
      </c>
      <c r="T40" s="7">
        <v>43964</v>
      </c>
      <c r="U40" s="7">
        <f t="shared" si="46"/>
        <v>43965</v>
      </c>
      <c r="V40" s="7">
        <v>43967</v>
      </c>
      <c r="W40" s="7">
        <f t="shared" si="36"/>
        <v>43964</v>
      </c>
      <c r="X40" s="16" t="s">
        <v>161</v>
      </c>
      <c r="Y40" s="16"/>
      <c r="Z40" s="7">
        <f t="shared" si="45"/>
        <v>43965</v>
      </c>
      <c r="AA40" s="7">
        <f t="shared" si="37"/>
        <v>43966</v>
      </c>
      <c r="AB40" s="7"/>
      <c r="AC40" s="16"/>
      <c r="AD40" s="101">
        <f t="shared" si="3"/>
        <v>18</v>
      </c>
      <c r="AE40" s="16"/>
      <c r="AF40" s="18" t="s">
        <v>256</v>
      </c>
      <c r="AG40" s="16"/>
      <c r="AH40" s="16"/>
    </row>
    <row r="41" spans="1:34">
      <c r="A41" s="16" t="s">
        <v>105</v>
      </c>
      <c r="B41" s="16">
        <v>1</v>
      </c>
      <c r="C41" s="96" t="s">
        <v>217</v>
      </c>
      <c r="D41" s="17" t="s">
        <v>257</v>
      </c>
      <c r="E41" s="102" t="s">
        <v>258</v>
      </c>
      <c r="F41" s="101">
        <v>23328</v>
      </c>
      <c r="G41" s="16" t="s">
        <v>241</v>
      </c>
      <c r="H41" s="16"/>
      <c r="I41" s="97">
        <v>43950</v>
      </c>
      <c r="J41" s="7">
        <v>43953</v>
      </c>
      <c r="K41" s="7">
        <v>43955</v>
      </c>
      <c r="L41" s="7">
        <v>43956</v>
      </c>
      <c r="M41" s="7">
        <v>43957</v>
      </c>
      <c r="N41" s="7">
        <f t="shared" si="33"/>
        <v>43965</v>
      </c>
      <c r="O41" s="7">
        <f t="shared" si="43"/>
        <v>43966</v>
      </c>
      <c r="P41" s="7">
        <f t="shared" si="44"/>
        <v>43969</v>
      </c>
      <c r="Q41" s="7">
        <f t="shared" si="35"/>
        <v>43971</v>
      </c>
      <c r="R41" s="7">
        <v>43971</v>
      </c>
      <c r="S41" s="7">
        <f t="shared" si="47"/>
        <v>43967</v>
      </c>
      <c r="T41" s="7">
        <f t="shared" ref="T41:T89" si="49">+S41+T$6</f>
        <v>43971</v>
      </c>
      <c r="U41" s="7">
        <f t="shared" si="46"/>
        <v>43970</v>
      </c>
      <c r="V41" s="7">
        <f t="shared" ref="V41:V87" si="50">+N41+V$6</f>
        <v>43975</v>
      </c>
      <c r="W41" s="7">
        <f t="shared" si="36"/>
        <v>43970</v>
      </c>
      <c r="X41" s="16" t="s">
        <v>161</v>
      </c>
      <c r="Y41" s="16"/>
      <c r="Z41" s="7">
        <f t="shared" si="45"/>
        <v>43971</v>
      </c>
      <c r="AA41" s="7">
        <f t="shared" si="37"/>
        <v>43972</v>
      </c>
      <c r="AB41" s="7"/>
      <c r="AC41" s="16"/>
      <c r="AD41" s="101">
        <f t="shared" si="3"/>
        <v>19</v>
      </c>
      <c r="AE41" s="16"/>
      <c r="AF41" s="18" t="s">
        <v>259</v>
      </c>
      <c r="AG41" s="16"/>
      <c r="AH41" s="16"/>
    </row>
    <row r="42" spans="1:34">
      <c r="A42" s="16" t="s">
        <v>105</v>
      </c>
      <c r="B42" s="16">
        <v>1</v>
      </c>
      <c r="C42" s="96" t="s">
        <v>217</v>
      </c>
      <c r="D42" s="17" t="s">
        <v>257</v>
      </c>
      <c r="E42" s="102" t="s">
        <v>260</v>
      </c>
      <c r="F42" s="16">
        <v>23328</v>
      </c>
      <c r="G42" s="16" t="s">
        <v>241</v>
      </c>
      <c r="H42" s="16"/>
      <c r="I42" s="100">
        <v>43969</v>
      </c>
      <c r="J42" s="7">
        <v>43956</v>
      </c>
      <c r="K42" s="7">
        <f t="shared" si="48"/>
        <v>43957</v>
      </c>
      <c r="L42" s="7">
        <f t="shared" si="42"/>
        <v>43957</v>
      </c>
      <c r="M42" s="7">
        <f t="shared" ref="M42:M57" si="51">+L42+M$6</f>
        <v>43959</v>
      </c>
      <c r="N42" s="7">
        <f t="shared" si="33"/>
        <v>43967</v>
      </c>
      <c r="O42" s="7">
        <f t="shared" si="43"/>
        <v>43968</v>
      </c>
      <c r="P42" s="7">
        <f t="shared" si="44"/>
        <v>43971</v>
      </c>
      <c r="Q42" s="7">
        <v>43971</v>
      </c>
      <c r="R42" s="7">
        <f t="shared" si="34"/>
        <v>43972</v>
      </c>
      <c r="S42" s="7">
        <f t="shared" si="47"/>
        <v>43969</v>
      </c>
      <c r="T42" s="7">
        <f t="shared" si="49"/>
        <v>43973</v>
      </c>
      <c r="U42" s="7">
        <f t="shared" si="46"/>
        <v>43971</v>
      </c>
      <c r="V42" s="7">
        <f t="shared" si="50"/>
        <v>43977</v>
      </c>
      <c r="W42" s="7">
        <f t="shared" si="36"/>
        <v>43972</v>
      </c>
      <c r="X42" s="16" t="s">
        <v>161</v>
      </c>
      <c r="Y42" s="16"/>
      <c r="Z42" s="7">
        <f t="shared" si="45"/>
        <v>43973</v>
      </c>
      <c r="AA42" s="7">
        <f t="shared" si="37"/>
        <v>43974</v>
      </c>
      <c r="AB42" s="7"/>
      <c r="AC42" s="16"/>
      <c r="AD42" s="101">
        <f t="shared" si="3"/>
        <v>18</v>
      </c>
      <c r="AE42" s="16"/>
      <c r="AF42" s="18" t="s">
        <v>261</v>
      </c>
      <c r="AG42" s="16"/>
      <c r="AH42" s="16"/>
    </row>
    <row r="43" spans="1:34">
      <c r="A43" s="16" t="s">
        <v>105</v>
      </c>
      <c r="B43" s="16">
        <v>1</v>
      </c>
      <c r="C43" s="96" t="s">
        <v>217</v>
      </c>
      <c r="D43" s="17" t="s">
        <v>257</v>
      </c>
      <c r="E43" s="102" t="s">
        <v>262</v>
      </c>
      <c r="F43" s="16">
        <v>23328</v>
      </c>
      <c r="G43" s="16" t="s">
        <v>241</v>
      </c>
      <c r="H43" s="16"/>
      <c r="I43" s="100">
        <v>43956</v>
      </c>
      <c r="J43" s="7">
        <v>43960</v>
      </c>
      <c r="K43" s="7">
        <v>43962</v>
      </c>
      <c r="L43" s="7">
        <f t="shared" si="42"/>
        <v>43961</v>
      </c>
      <c r="M43" s="7">
        <f t="shared" si="51"/>
        <v>43963</v>
      </c>
      <c r="N43" s="7">
        <f t="shared" si="33"/>
        <v>43972</v>
      </c>
      <c r="O43" s="7">
        <f t="shared" si="43"/>
        <v>43973</v>
      </c>
      <c r="P43" s="7">
        <f t="shared" si="44"/>
        <v>43976</v>
      </c>
      <c r="Q43" s="7">
        <f t="shared" si="35"/>
        <v>43976</v>
      </c>
      <c r="R43" s="7">
        <f t="shared" si="34"/>
        <v>43977</v>
      </c>
      <c r="S43" s="7">
        <f t="shared" si="47"/>
        <v>43973</v>
      </c>
      <c r="T43" s="7">
        <v>43979</v>
      </c>
      <c r="U43" s="7">
        <f t="shared" si="46"/>
        <v>43975</v>
      </c>
      <c r="V43" s="7">
        <f t="shared" si="50"/>
        <v>43982</v>
      </c>
      <c r="W43" s="7">
        <f t="shared" si="36"/>
        <v>43977</v>
      </c>
      <c r="X43" s="16" t="s">
        <v>161</v>
      </c>
      <c r="Y43" s="16"/>
      <c r="Z43" s="7">
        <f t="shared" si="45"/>
        <v>43978</v>
      </c>
      <c r="AA43" s="7">
        <f t="shared" si="37"/>
        <v>43979</v>
      </c>
      <c r="AB43" s="7"/>
      <c r="AC43" s="16"/>
      <c r="AD43" s="101">
        <f t="shared" si="3"/>
        <v>19</v>
      </c>
      <c r="AE43" s="16"/>
      <c r="AG43" s="16"/>
      <c r="AH43" s="16"/>
    </row>
    <row r="44" spans="1:34">
      <c r="A44" s="16" t="s">
        <v>105</v>
      </c>
      <c r="B44" s="16">
        <v>1</v>
      </c>
      <c r="C44" s="96">
        <v>801477701</v>
      </c>
      <c r="D44" s="17">
        <v>314000361</v>
      </c>
      <c r="E44" s="102" t="s">
        <v>263</v>
      </c>
      <c r="F44" s="16">
        <v>23328</v>
      </c>
      <c r="G44" s="16"/>
      <c r="H44" s="16"/>
      <c r="I44" s="100">
        <v>43992</v>
      </c>
      <c r="J44" s="7">
        <f>+I44+J$6</f>
        <v>43995</v>
      </c>
      <c r="K44" s="7">
        <f t="shared" si="48"/>
        <v>43996</v>
      </c>
      <c r="L44" s="7">
        <f t="shared" si="42"/>
        <v>43996</v>
      </c>
      <c r="M44" s="7">
        <f t="shared" si="51"/>
        <v>43998</v>
      </c>
      <c r="N44" s="7">
        <f t="shared" si="33"/>
        <v>44006</v>
      </c>
      <c r="O44" s="7">
        <f t="shared" si="43"/>
        <v>44007</v>
      </c>
      <c r="P44" s="7">
        <f t="shared" si="44"/>
        <v>44010</v>
      </c>
      <c r="Q44" s="7">
        <f t="shared" si="35"/>
        <v>44011</v>
      </c>
      <c r="R44" s="7">
        <f t="shared" si="34"/>
        <v>44011</v>
      </c>
      <c r="S44" s="7">
        <f t="shared" si="47"/>
        <v>44008</v>
      </c>
      <c r="T44" s="7">
        <f t="shared" si="49"/>
        <v>44012</v>
      </c>
      <c r="U44" s="7">
        <f t="shared" si="46"/>
        <v>44010</v>
      </c>
      <c r="V44" s="7">
        <f t="shared" si="50"/>
        <v>44016</v>
      </c>
      <c r="W44" s="7">
        <f t="shared" si="36"/>
        <v>44011</v>
      </c>
      <c r="X44" s="16" t="s">
        <v>161</v>
      </c>
      <c r="Y44" s="16"/>
      <c r="Z44" s="7">
        <f t="shared" si="45"/>
        <v>44012</v>
      </c>
      <c r="AA44" s="7">
        <f t="shared" si="37"/>
        <v>44013</v>
      </c>
      <c r="AB44" s="7"/>
      <c r="AC44" s="16"/>
      <c r="AD44" s="101">
        <f t="shared" si="3"/>
        <v>18</v>
      </c>
      <c r="AE44" s="16"/>
      <c r="AG44" s="16"/>
      <c r="AH44" s="16"/>
    </row>
    <row r="45" spans="1:34">
      <c r="A45" s="16" t="s">
        <v>105</v>
      </c>
      <c r="B45" s="16">
        <v>1</v>
      </c>
      <c r="C45" s="96">
        <v>801477733</v>
      </c>
      <c r="D45" s="17">
        <v>314000362</v>
      </c>
      <c r="E45" s="102" t="s">
        <v>264</v>
      </c>
      <c r="F45" s="16">
        <v>23328</v>
      </c>
      <c r="G45" s="16"/>
      <c r="H45" s="16"/>
      <c r="I45" s="100">
        <v>43994</v>
      </c>
      <c r="J45" s="7">
        <f t="shared" si="22"/>
        <v>43997</v>
      </c>
      <c r="K45" s="7">
        <f t="shared" si="48"/>
        <v>43998</v>
      </c>
      <c r="L45" s="7">
        <f t="shared" si="42"/>
        <v>43998</v>
      </c>
      <c r="M45" s="7">
        <f t="shared" si="51"/>
        <v>44000</v>
      </c>
      <c r="N45" s="7">
        <f t="shared" si="33"/>
        <v>44008</v>
      </c>
      <c r="O45" s="7">
        <f t="shared" si="43"/>
        <v>44009</v>
      </c>
      <c r="P45" s="7">
        <f t="shared" si="44"/>
        <v>44012</v>
      </c>
      <c r="Q45" s="7">
        <f t="shared" si="35"/>
        <v>44013</v>
      </c>
      <c r="R45" s="7">
        <f t="shared" si="34"/>
        <v>44013</v>
      </c>
      <c r="S45" s="7">
        <f t="shared" si="47"/>
        <v>44010</v>
      </c>
      <c r="T45" s="7">
        <f t="shared" si="49"/>
        <v>44014</v>
      </c>
      <c r="U45" s="7">
        <f t="shared" si="46"/>
        <v>44012</v>
      </c>
      <c r="V45" s="7">
        <f t="shared" si="50"/>
        <v>44018</v>
      </c>
      <c r="W45" s="7">
        <f t="shared" si="36"/>
        <v>44013</v>
      </c>
      <c r="X45" s="16" t="s">
        <v>161</v>
      </c>
      <c r="Y45" s="16"/>
      <c r="Z45" s="7">
        <f t="shared" si="45"/>
        <v>44014</v>
      </c>
      <c r="AA45" s="7">
        <f t="shared" si="37"/>
        <v>44015</v>
      </c>
      <c r="AB45" s="7"/>
      <c r="AC45" s="16"/>
      <c r="AD45" s="101">
        <f t="shared" si="3"/>
        <v>18</v>
      </c>
      <c r="AE45" s="16"/>
      <c r="AG45" s="16"/>
      <c r="AH45" s="16"/>
    </row>
    <row r="46" spans="1:34">
      <c r="A46" s="16" t="s">
        <v>105</v>
      </c>
      <c r="B46" s="16">
        <v>1</v>
      </c>
      <c r="C46" s="96">
        <v>801477734</v>
      </c>
      <c r="D46" s="17">
        <v>314000363</v>
      </c>
      <c r="E46" s="102" t="s">
        <v>265</v>
      </c>
      <c r="F46" s="16">
        <v>23328</v>
      </c>
      <c r="G46" s="16"/>
      <c r="H46" s="16"/>
      <c r="I46" s="100">
        <v>44001</v>
      </c>
      <c r="J46" s="7">
        <f t="shared" si="22"/>
        <v>44004</v>
      </c>
      <c r="K46" s="7">
        <f t="shared" si="48"/>
        <v>44005</v>
      </c>
      <c r="L46" s="7">
        <f t="shared" si="42"/>
        <v>44005</v>
      </c>
      <c r="M46" s="7">
        <f t="shared" si="51"/>
        <v>44007</v>
      </c>
      <c r="N46" s="7">
        <f t="shared" si="33"/>
        <v>44015</v>
      </c>
      <c r="O46" s="7">
        <f t="shared" si="43"/>
        <v>44016</v>
      </c>
      <c r="P46" s="7">
        <f t="shared" si="44"/>
        <v>44019</v>
      </c>
      <c r="Q46" s="7">
        <f t="shared" si="35"/>
        <v>44020</v>
      </c>
      <c r="R46" s="7">
        <f t="shared" si="34"/>
        <v>44020</v>
      </c>
      <c r="S46" s="7">
        <f t="shared" si="47"/>
        <v>44017</v>
      </c>
      <c r="T46" s="7">
        <f t="shared" si="49"/>
        <v>44021</v>
      </c>
      <c r="U46" s="7">
        <f t="shared" si="46"/>
        <v>44019</v>
      </c>
      <c r="V46" s="7">
        <f t="shared" si="50"/>
        <v>44025</v>
      </c>
      <c r="W46" s="7">
        <f t="shared" si="36"/>
        <v>44020</v>
      </c>
      <c r="X46" s="16" t="s">
        <v>161</v>
      </c>
      <c r="Y46" s="16"/>
      <c r="Z46" s="7">
        <f t="shared" si="45"/>
        <v>44021</v>
      </c>
      <c r="AA46" s="7">
        <f t="shared" si="37"/>
        <v>44022</v>
      </c>
      <c r="AB46" s="7"/>
      <c r="AC46" s="16"/>
      <c r="AD46" s="101">
        <f t="shared" si="3"/>
        <v>18</v>
      </c>
      <c r="AE46" s="16"/>
      <c r="AG46" s="16"/>
      <c r="AH46" s="16"/>
    </row>
    <row r="47" spans="1:34">
      <c r="A47" s="16" t="s">
        <v>105</v>
      </c>
      <c r="B47" s="16">
        <v>1</v>
      </c>
      <c r="C47" s="96">
        <v>801477735</v>
      </c>
      <c r="D47" s="17">
        <v>314000364</v>
      </c>
      <c r="E47" s="102" t="s">
        <v>266</v>
      </c>
      <c r="F47" s="16">
        <v>23328</v>
      </c>
      <c r="G47" s="16"/>
      <c r="H47" s="16"/>
      <c r="I47" s="100">
        <v>44005</v>
      </c>
      <c r="J47" s="7">
        <f t="shared" si="22"/>
        <v>44008</v>
      </c>
      <c r="K47" s="7">
        <f t="shared" si="48"/>
        <v>44009</v>
      </c>
      <c r="L47" s="7">
        <f t="shared" si="42"/>
        <v>44009</v>
      </c>
      <c r="M47" s="7">
        <f t="shared" si="51"/>
        <v>44011</v>
      </c>
      <c r="N47" s="7">
        <f t="shared" si="33"/>
        <v>44019</v>
      </c>
      <c r="O47" s="7">
        <f t="shared" si="43"/>
        <v>44020</v>
      </c>
      <c r="P47" s="7">
        <f t="shared" si="44"/>
        <v>44023</v>
      </c>
      <c r="Q47" s="7">
        <f t="shared" si="35"/>
        <v>44024</v>
      </c>
      <c r="R47" s="7">
        <f t="shared" si="34"/>
        <v>44024</v>
      </c>
      <c r="S47" s="7">
        <f t="shared" si="47"/>
        <v>44021</v>
      </c>
      <c r="T47" s="7">
        <f t="shared" si="49"/>
        <v>44025</v>
      </c>
      <c r="U47" s="7">
        <f t="shared" si="46"/>
        <v>44023</v>
      </c>
      <c r="V47" s="7">
        <f t="shared" si="50"/>
        <v>44029</v>
      </c>
      <c r="W47" s="7">
        <f t="shared" si="36"/>
        <v>44024</v>
      </c>
      <c r="X47" s="16" t="s">
        <v>161</v>
      </c>
      <c r="Y47" s="16"/>
      <c r="Z47" s="7">
        <f t="shared" si="45"/>
        <v>44025</v>
      </c>
      <c r="AA47" s="7">
        <f t="shared" si="37"/>
        <v>44026</v>
      </c>
      <c r="AB47" s="7"/>
      <c r="AC47" s="16"/>
      <c r="AD47" s="101">
        <f t="shared" si="3"/>
        <v>18</v>
      </c>
      <c r="AE47" s="16"/>
      <c r="AG47" s="16"/>
      <c r="AH47" s="16"/>
    </row>
    <row r="48" spans="1:34">
      <c r="A48" s="16" t="s">
        <v>105</v>
      </c>
      <c r="B48" s="16">
        <v>1</v>
      </c>
      <c r="C48" s="96">
        <v>801477736</v>
      </c>
      <c r="D48" s="17">
        <v>314000365</v>
      </c>
      <c r="E48" s="102" t="s">
        <v>267</v>
      </c>
      <c r="F48" s="16">
        <v>23328</v>
      </c>
      <c r="G48" s="16"/>
      <c r="H48" s="16"/>
      <c r="I48" s="100">
        <v>44013</v>
      </c>
      <c r="J48" s="7">
        <f t="shared" si="22"/>
        <v>44016</v>
      </c>
      <c r="K48" s="7">
        <f t="shared" si="48"/>
        <v>44017</v>
      </c>
      <c r="L48" s="7">
        <f t="shared" si="42"/>
        <v>44017</v>
      </c>
      <c r="M48" s="7">
        <f t="shared" si="51"/>
        <v>44019</v>
      </c>
      <c r="N48" s="7">
        <f t="shared" si="33"/>
        <v>44027</v>
      </c>
      <c r="O48" s="7">
        <f t="shared" si="43"/>
        <v>44028</v>
      </c>
      <c r="P48" s="7">
        <f t="shared" si="44"/>
        <v>44031</v>
      </c>
      <c r="Q48" s="7">
        <f t="shared" si="35"/>
        <v>44032</v>
      </c>
      <c r="R48" s="7">
        <f t="shared" si="34"/>
        <v>44032</v>
      </c>
      <c r="S48" s="7">
        <f t="shared" si="47"/>
        <v>44029</v>
      </c>
      <c r="T48" s="7">
        <f t="shared" si="49"/>
        <v>44033</v>
      </c>
      <c r="U48" s="7">
        <f t="shared" si="46"/>
        <v>44031</v>
      </c>
      <c r="V48" s="7">
        <f t="shared" si="50"/>
        <v>44037</v>
      </c>
      <c r="W48" s="7">
        <f t="shared" si="36"/>
        <v>44032</v>
      </c>
      <c r="X48" s="16" t="s">
        <v>161</v>
      </c>
      <c r="Y48" s="16"/>
      <c r="Z48" s="7">
        <f t="shared" si="45"/>
        <v>44033</v>
      </c>
      <c r="AA48" s="7">
        <f t="shared" si="37"/>
        <v>44034</v>
      </c>
      <c r="AB48" s="7"/>
      <c r="AC48" s="16"/>
      <c r="AD48" s="101">
        <f t="shared" si="3"/>
        <v>18</v>
      </c>
      <c r="AE48" s="16"/>
      <c r="AG48" s="16"/>
      <c r="AH48" s="16"/>
    </row>
    <row r="49" spans="1:34">
      <c r="A49" s="16" t="s">
        <v>105</v>
      </c>
      <c r="B49" s="16">
        <v>1</v>
      </c>
      <c r="C49" s="96">
        <v>801477737</v>
      </c>
      <c r="D49" s="17">
        <v>314000366</v>
      </c>
      <c r="E49" s="102" t="s">
        <v>268</v>
      </c>
      <c r="F49" s="16">
        <v>23328</v>
      </c>
      <c r="G49" s="16"/>
      <c r="H49" s="16"/>
      <c r="I49" s="100">
        <v>44022</v>
      </c>
      <c r="J49" s="7">
        <f t="shared" si="22"/>
        <v>44025</v>
      </c>
      <c r="K49" s="7">
        <f t="shared" si="48"/>
        <v>44026</v>
      </c>
      <c r="L49" s="7">
        <f t="shared" si="42"/>
        <v>44026</v>
      </c>
      <c r="M49" s="7">
        <f t="shared" si="51"/>
        <v>44028</v>
      </c>
      <c r="N49" s="7">
        <f t="shared" si="33"/>
        <v>44036</v>
      </c>
      <c r="O49" s="7">
        <f t="shared" si="43"/>
        <v>44037</v>
      </c>
      <c r="P49" s="7">
        <f t="shared" si="44"/>
        <v>44040</v>
      </c>
      <c r="Q49" s="7">
        <f t="shared" si="35"/>
        <v>44041</v>
      </c>
      <c r="R49" s="7">
        <f t="shared" si="34"/>
        <v>44041</v>
      </c>
      <c r="S49" s="7">
        <f t="shared" si="47"/>
        <v>44038</v>
      </c>
      <c r="T49" s="7">
        <f t="shared" si="49"/>
        <v>44042</v>
      </c>
      <c r="U49" s="7">
        <f t="shared" si="46"/>
        <v>44040</v>
      </c>
      <c r="V49" s="7">
        <f t="shared" si="50"/>
        <v>44046</v>
      </c>
      <c r="W49" s="7">
        <f t="shared" si="36"/>
        <v>44041</v>
      </c>
      <c r="X49" s="16" t="s">
        <v>161</v>
      </c>
      <c r="Y49" s="16"/>
      <c r="Z49" s="7">
        <f t="shared" si="45"/>
        <v>44042</v>
      </c>
      <c r="AA49" s="7">
        <f t="shared" si="37"/>
        <v>44043</v>
      </c>
      <c r="AB49" s="7"/>
      <c r="AC49" s="16"/>
      <c r="AD49" s="101">
        <f t="shared" si="3"/>
        <v>18</v>
      </c>
      <c r="AE49" s="16"/>
      <c r="AG49" s="16"/>
      <c r="AH49" s="16"/>
    </row>
    <row r="50" spans="1:34">
      <c r="A50" s="16" t="s">
        <v>105</v>
      </c>
      <c r="B50" s="16">
        <v>1</v>
      </c>
      <c r="C50" s="96">
        <v>801477738</v>
      </c>
      <c r="D50" s="17">
        <v>314000367</v>
      </c>
      <c r="E50" s="102" t="s">
        <v>269</v>
      </c>
      <c r="F50" s="16">
        <v>23328</v>
      </c>
      <c r="G50" s="16"/>
      <c r="H50" s="16"/>
      <c r="I50" s="100">
        <v>44026</v>
      </c>
      <c r="J50" s="7">
        <f t="shared" si="22"/>
        <v>44029</v>
      </c>
      <c r="K50" s="7">
        <f t="shared" si="48"/>
        <v>44030</v>
      </c>
      <c r="L50" s="7">
        <f t="shared" si="42"/>
        <v>44030</v>
      </c>
      <c r="M50" s="7">
        <f t="shared" si="51"/>
        <v>44032</v>
      </c>
      <c r="N50" s="7">
        <f t="shared" si="33"/>
        <v>44040</v>
      </c>
      <c r="O50" s="7">
        <f t="shared" si="43"/>
        <v>44041</v>
      </c>
      <c r="P50" s="7">
        <f t="shared" si="44"/>
        <v>44044</v>
      </c>
      <c r="Q50" s="7">
        <f t="shared" si="35"/>
        <v>44045</v>
      </c>
      <c r="R50" s="7">
        <f t="shared" si="34"/>
        <v>44045</v>
      </c>
      <c r="S50" s="7">
        <f t="shared" si="47"/>
        <v>44042</v>
      </c>
      <c r="T50" s="7">
        <f t="shared" si="49"/>
        <v>44046</v>
      </c>
      <c r="U50" s="7">
        <f t="shared" si="46"/>
        <v>44044</v>
      </c>
      <c r="V50" s="7">
        <f t="shared" si="50"/>
        <v>44050</v>
      </c>
      <c r="W50" s="7">
        <f t="shared" si="36"/>
        <v>44045</v>
      </c>
      <c r="X50" s="16" t="s">
        <v>161</v>
      </c>
      <c r="Y50" s="16"/>
      <c r="Z50" s="7">
        <f t="shared" si="45"/>
        <v>44046</v>
      </c>
      <c r="AA50" s="7">
        <f t="shared" si="37"/>
        <v>44047</v>
      </c>
      <c r="AB50" s="7"/>
      <c r="AC50" s="16"/>
      <c r="AD50" s="101">
        <f t="shared" si="3"/>
        <v>18</v>
      </c>
      <c r="AE50" s="16"/>
      <c r="AG50" s="16"/>
      <c r="AH50" s="16"/>
    </row>
    <row r="51" spans="1:34">
      <c r="A51" s="16" t="s">
        <v>105</v>
      </c>
      <c r="B51" s="16">
        <v>1</v>
      </c>
      <c r="C51" s="96">
        <v>801477739</v>
      </c>
      <c r="D51" s="17">
        <v>314000368</v>
      </c>
      <c r="E51" s="102" t="s">
        <v>270</v>
      </c>
      <c r="F51" s="16">
        <v>23328</v>
      </c>
      <c r="G51" s="16"/>
      <c r="H51" s="16"/>
      <c r="I51" s="100">
        <v>44033</v>
      </c>
      <c r="J51" s="7">
        <f t="shared" si="22"/>
        <v>44036</v>
      </c>
      <c r="K51" s="7">
        <f t="shared" si="48"/>
        <v>44037</v>
      </c>
      <c r="L51" s="7">
        <f t="shared" si="42"/>
        <v>44037</v>
      </c>
      <c r="M51" s="7">
        <f t="shared" si="51"/>
        <v>44039</v>
      </c>
      <c r="N51" s="7">
        <f t="shared" si="33"/>
        <v>44047</v>
      </c>
      <c r="O51" s="7">
        <f t="shared" si="43"/>
        <v>44048</v>
      </c>
      <c r="P51" s="7">
        <f t="shared" si="44"/>
        <v>44051</v>
      </c>
      <c r="Q51" s="7">
        <f t="shared" si="35"/>
        <v>44052</v>
      </c>
      <c r="R51" s="7">
        <f t="shared" si="34"/>
        <v>44052</v>
      </c>
      <c r="S51" s="7">
        <f t="shared" si="47"/>
        <v>44049</v>
      </c>
      <c r="T51" s="7">
        <f t="shared" si="49"/>
        <v>44053</v>
      </c>
      <c r="U51" s="7">
        <f t="shared" si="46"/>
        <v>44051</v>
      </c>
      <c r="V51" s="7">
        <f t="shared" si="50"/>
        <v>44057</v>
      </c>
      <c r="W51" s="7">
        <f t="shared" si="36"/>
        <v>44052</v>
      </c>
      <c r="X51" s="16" t="s">
        <v>161</v>
      </c>
      <c r="Y51" s="16"/>
      <c r="Z51" s="7">
        <f t="shared" si="45"/>
        <v>44053</v>
      </c>
      <c r="AA51" s="7">
        <f t="shared" si="37"/>
        <v>44054</v>
      </c>
      <c r="AB51" s="7"/>
      <c r="AC51" s="16"/>
      <c r="AD51" s="101">
        <f t="shared" si="3"/>
        <v>18</v>
      </c>
      <c r="AE51" s="16"/>
      <c r="AG51" s="16"/>
      <c r="AH51" s="16"/>
    </row>
    <row r="52" spans="1:34">
      <c r="A52" s="16" t="s">
        <v>105</v>
      </c>
      <c r="B52" s="16">
        <v>1</v>
      </c>
      <c r="C52" s="96">
        <v>801477740</v>
      </c>
      <c r="D52" s="17">
        <v>314000369</v>
      </c>
      <c r="E52" s="102" t="s">
        <v>271</v>
      </c>
      <c r="F52" s="16">
        <v>23328</v>
      </c>
      <c r="G52" s="16"/>
      <c r="H52" s="16"/>
      <c r="I52" s="100">
        <v>44036</v>
      </c>
      <c r="J52" s="7">
        <f t="shared" si="22"/>
        <v>44039</v>
      </c>
      <c r="K52" s="7">
        <f t="shared" si="48"/>
        <v>44040</v>
      </c>
      <c r="L52" s="7">
        <f t="shared" si="42"/>
        <v>44040</v>
      </c>
      <c r="M52" s="7">
        <f t="shared" si="51"/>
        <v>44042</v>
      </c>
      <c r="N52" s="7">
        <f t="shared" si="33"/>
        <v>44050</v>
      </c>
      <c r="O52" s="7">
        <f t="shared" si="43"/>
        <v>44051</v>
      </c>
      <c r="P52" s="7">
        <f t="shared" si="44"/>
        <v>44054</v>
      </c>
      <c r="Q52" s="7">
        <f t="shared" si="35"/>
        <v>44055</v>
      </c>
      <c r="R52" s="7">
        <f t="shared" si="34"/>
        <v>44055</v>
      </c>
      <c r="S52" s="7">
        <f t="shared" si="47"/>
        <v>44052</v>
      </c>
      <c r="T52" s="7">
        <f t="shared" si="49"/>
        <v>44056</v>
      </c>
      <c r="U52" s="7">
        <f t="shared" si="46"/>
        <v>44054</v>
      </c>
      <c r="V52" s="7">
        <f t="shared" si="50"/>
        <v>44060</v>
      </c>
      <c r="W52" s="7">
        <f t="shared" si="36"/>
        <v>44055</v>
      </c>
      <c r="X52" s="16" t="s">
        <v>161</v>
      </c>
      <c r="Y52" s="16"/>
      <c r="Z52" s="7">
        <f t="shared" si="45"/>
        <v>44056</v>
      </c>
      <c r="AA52" s="7">
        <f t="shared" si="37"/>
        <v>44057</v>
      </c>
      <c r="AB52" s="7"/>
      <c r="AC52" s="16"/>
      <c r="AD52" s="101">
        <f t="shared" si="3"/>
        <v>18</v>
      </c>
      <c r="AE52" s="16"/>
      <c r="AG52" s="16"/>
      <c r="AH52" s="16"/>
    </row>
    <row r="53" spans="1:34">
      <c r="A53" s="16" t="s">
        <v>105</v>
      </c>
      <c r="B53" s="16">
        <v>1</v>
      </c>
      <c r="C53" s="96">
        <v>801477741</v>
      </c>
      <c r="D53" s="17">
        <v>314000370</v>
      </c>
      <c r="E53" s="102" t="s">
        <v>272</v>
      </c>
      <c r="F53" s="16">
        <v>23328</v>
      </c>
      <c r="G53" s="16"/>
      <c r="H53" s="16"/>
      <c r="I53" s="100">
        <v>44040</v>
      </c>
      <c r="J53" s="7">
        <f t="shared" si="22"/>
        <v>44043</v>
      </c>
      <c r="K53" s="7">
        <f t="shared" si="48"/>
        <v>44044</v>
      </c>
      <c r="L53" s="7">
        <f t="shared" si="42"/>
        <v>44044</v>
      </c>
      <c r="M53" s="7">
        <f t="shared" si="51"/>
        <v>44046</v>
      </c>
      <c r="N53" s="7">
        <f t="shared" si="33"/>
        <v>44054</v>
      </c>
      <c r="O53" s="7">
        <f t="shared" si="43"/>
        <v>44055</v>
      </c>
      <c r="P53" s="7">
        <f t="shared" si="44"/>
        <v>44058</v>
      </c>
      <c r="Q53" s="7">
        <f t="shared" si="35"/>
        <v>44059</v>
      </c>
      <c r="R53" s="7">
        <f t="shared" si="34"/>
        <v>44059</v>
      </c>
      <c r="S53" s="7">
        <f t="shared" si="47"/>
        <v>44056</v>
      </c>
      <c r="T53" s="7">
        <f t="shared" si="49"/>
        <v>44060</v>
      </c>
      <c r="U53" s="7">
        <f t="shared" si="46"/>
        <v>44058</v>
      </c>
      <c r="V53" s="7">
        <f t="shared" si="50"/>
        <v>44064</v>
      </c>
      <c r="W53" s="7">
        <f t="shared" si="36"/>
        <v>44059</v>
      </c>
      <c r="X53" s="16" t="s">
        <v>161</v>
      </c>
      <c r="Y53" s="16"/>
      <c r="Z53" s="7">
        <f t="shared" si="45"/>
        <v>44060</v>
      </c>
      <c r="AA53" s="7">
        <f t="shared" si="37"/>
        <v>44061</v>
      </c>
      <c r="AB53" s="7"/>
      <c r="AC53" s="16"/>
      <c r="AD53" s="101">
        <f t="shared" si="3"/>
        <v>18</v>
      </c>
      <c r="AE53" s="16"/>
      <c r="AG53" s="16"/>
      <c r="AH53" s="16"/>
    </row>
    <row r="54" spans="1:34">
      <c r="A54" s="16" t="s">
        <v>105</v>
      </c>
      <c r="B54" s="16">
        <v>1</v>
      </c>
      <c r="C54" s="96">
        <v>801477742</v>
      </c>
      <c r="D54" s="17">
        <v>314000371</v>
      </c>
      <c r="E54" s="102" t="s">
        <v>273</v>
      </c>
      <c r="F54" s="16">
        <v>23328</v>
      </c>
      <c r="G54" s="16"/>
      <c r="H54" s="16"/>
      <c r="I54" s="100">
        <v>44043</v>
      </c>
      <c r="J54" s="7">
        <f t="shared" si="22"/>
        <v>44046</v>
      </c>
      <c r="K54" s="7">
        <f t="shared" si="48"/>
        <v>44047</v>
      </c>
      <c r="L54" s="7">
        <f t="shared" si="42"/>
        <v>44047</v>
      </c>
      <c r="M54" s="7">
        <f t="shared" si="51"/>
        <v>44049</v>
      </c>
      <c r="N54" s="7">
        <f t="shared" si="33"/>
        <v>44057</v>
      </c>
      <c r="O54" s="7">
        <f t="shared" si="43"/>
        <v>44058</v>
      </c>
      <c r="P54" s="7">
        <f t="shared" si="44"/>
        <v>44061</v>
      </c>
      <c r="Q54" s="7">
        <f t="shared" si="35"/>
        <v>44062</v>
      </c>
      <c r="R54" s="7">
        <f t="shared" si="34"/>
        <v>44062</v>
      </c>
      <c r="S54" s="7">
        <f t="shared" si="47"/>
        <v>44059</v>
      </c>
      <c r="T54" s="7">
        <f t="shared" si="49"/>
        <v>44063</v>
      </c>
      <c r="U54" s="7">
        <f t="shared" si="46"/>
        <v>44061</v>
      </c>
      <c r="V54" s="7">
        <f t="shared" si="50"/>
        <v>44067</v>
      </c>
      <c r="W54" s="7">
        <f t="shared" si="36"/>
        <v>44062</v>
      </c>
      <c r="X54" s="16" t="s">
        <v>161</v>
      </c>
      <c r="Y54" s="16"/>
      <c r="Z54" s="7">
        <f t="shared" si="45"/>
        <v>44063</v>
      </c>
      <c r="AA54" s="7">
        <f t="shared" si="37"/>
        <v>44064</v>
      </c>
      <c r="AB54" s="7"/>
      <c r="AC54" s="16"/>
      <c r="AD54" s="101">
        <f t="shared" si="3"/>
        <v>18</v>
      </c>
      <c r="AE54" s="16"/>
      <c r="AG54" s="16"/>
      <c r="AH54" s="16"/>
    </row>
    <row r="55" spans="1:34">
      <c r="A55" s="16" t="s">
        <v>105</v>
      </c>
      <c r="B55" s="16">
        <v>1</v>
      </c>
      <c r="C55" s="16">
        <v>801477743</v>
      </c>
      <c r="D55" s="17">
        <v>314000372</v>
      </c>
      <c r="E55" s="102" t="s">
        <v>274</v>
      </c>
      <c r="F55" s="16">
        <v>23328</v>
      </c>
      <c r="G55" s="16"/>
      <c r="H55" s="16"/>
      <c r="I55" s="100">
        <v>44046</v>
      </c>
      <c r="J55" s="7">
        <f t="shared" si="22"/>
        <v>44049</v>
      </c>
      <c r="K55" s="7">
        <f t="shared" si="48"/>
        <v>44050</v>
      </c>
      <c r="L55" s="7">
        <f t="shared" si="42"/>
        <v>44050</v>
      </c>
      <c r="M55" s="7">
        <f t="shared" si="51"/>
        <v>44052</v>
      </c>
      <c r="N55" s="7">
        <f t="shared" si="33"/>
        <v>44060</v>
      </c>
      <c r="O55" s="7">
        <f t="shared" si="43"/>
        <v>44061</v>
      </c>
      <c r="P55" s="7">
        <f t="shared" si="44"/>
        <v>44064</v>
      </c>
      <c r="Q55" s="7">
        <f t="shared" si="35"/>
        <v>44065</v>
      </c>
      <c r="R55" s="7">
        <f t="shared" si="34"/>
        <v>44065</v>
      </c>
      <c r="S55" s="7">
        <f t="shared" si="47"/>
        <v>44062</v>
      </c>
      <c r="T55" s="7">
        <f t="shared" si="49"/>
        <v>44066</v>
      </c>
      <c r="U55" s="7">
        <f t="shared" si="46"/>
        <v>44064</v>
      </c>
      <c r="V55" s="7">
        <f t="shared" si="50"/>
        <v>44070</v>
      </c>
      <c r="W55" s="7">
        <f t="shared" si="36"/>
        <v>44065</v>
      </c>
      <c r="X55" s="16" t="s">
        <v>161</v>
      </c>
      <c r="Y55" s="16"/>
      <c r="Z55" s="7">
        <f t="shared" si="45"/>
        <v>44066</v>
      </c>
      <c r="AA55" s="7">
        <f t="shared" si="37"/>
        <v>44067</v>
      </c>
      <c r="AB55" s="7"/>
      <c r="AC55" s="16"/>
      <c r="AD55" s="101">
        <f t="shared" si="3"/>
        <v>18</v>
      </c>
      <c r="AE55" s="16"/>
      <c r="AG55" s="16"/>
      <c r="AH55" s="16"/>
    </row>
    <row r="56" spans="1:34" hidden="1">
      <c r="A56" s="16" t="s">
        <v>105</v>
      </c>
      <c r="B56" s="16">
        <v>1</v>
      </c>
      <c r="C56" s="16" t="s">
        <v>239</v>
      </c>
      <c r="F56" s="16">
        <v>22154</v>
      </c>
      <c r="G56" s="16"/>
      <c r="H56" s="16"/>
      <c r="I56" s="100">
        <v>44054</v>
      </c>
      <c r="J56" s="7">
        <f t="shared" si="22"/>
        <v>44057</v>
      </c>
      <c r="K56" s="7">
        <f t="shared" si="48"/>
        <v>44058</v>
      </c>
      <c r="L56" s="7">
        <f t="shared" si="42"/>
        <v>44058</v>
      </c>
      <c r="M56" s="7">
        <f t="shared" si="51"/>
        <v>44060</v>
      </c>
      <c r="N56" s="7">
        <f t="shared" si="33"/>
        <v>44068</v>
      </c>
      <c r="O56" s="7">
        <f t="shared" si="43"/>
        <v>44069</v>
      </c>
      <c r="P56" s="7">
        <f t="shared" si="44"/>
        <v>44072</v>
      </c>
      <c r="Q56" s="7">
        <f t="shared" si="35"/>
        <v>44073</v>
      </c>
      <c r="R56" s="7">
        <f t="shared" si="34"/>
        <v>44073</v>
      </c>
      <c r="S56" s="7">
        <f t="shared" si="47"/>
        <v>44070</v>
      </c>
      <c r="T56" s="7">
        <f t="shared" si="49"/>
        <v>44074</v>
      </c>
      <c r="U56" s="7">
        <f t="shared" si="46"/>
        <v>44072</v>
      </c>
      <c r="V56" s="7">
        <f t="shared" si="50"/>
        <v>44078</v>
      </c>
      <c r="W56" s="7">
        <f t="shared" si="36"/>
        <v>44073</v>
      </c>
      <c r="X56" s="16" t="s">
        <v>161</v>
      </c>
      <c r="Y56" s="16"/>
      <c r="Z56" s="7">
        <f t="shared" si="45"/>
        <v>44074</v>
      </c>
      <c r="AA56" s="7">
        <f t="shared" si="37"/>
        <v>44075</v>
      </c>
      <c r="AB56" s="7"/>
      <c r="AC56" s="16"/>
      <c r="AD56" s="101">
        <f t="shared" si="3"/>
        <v>18</v>
      </c>
      <c r="AE56" s="16"/>
      <c r="AG56" s="16"/>
      <c r="AH56" s="16"/>
    </row>
    <row r="57" spans="1:34" hidden="1">
      <c r="A57" s="16" t="s">
        <v>105</v>
      </c>
      <c r="B57" s="16">
        <v>1</v>
      </c>
      <c r="C57" s="16" t="s">
        <v>239</v>
      </c>
      <c r="F57" s="16">
        <v>22154</v>
      </c>
      <c r="G57" s="16"/>
      <c r="H57" s="16"/>
      <c r="I57" s="100">
        <v>44057</v>
      </c>
      <c r="J57" s="7">
        <f t="shared" si="22"/>
        <v>44060</v>
      </c>
      <c r="K57" s="7">
        <f t="shared" si="48"/>
        <v>44061</v>
      </c>
      <c r="L57" s="7">
        <f t="shared" si="42"/>
        <v>44061</v>
      </c>
      <c r="M57" s="7">
        <f t="shared" si="51"/>
        <v>44063</v>
      </c>
      <c r="N57" s="7">
        <f t="shared" si="33"/>
        <v>44071</v>
      </c>
      <c r="O57" s="7">
        <f t="shared" si="43"/>
        <v>44072</v>
      </c>
      <c r="P57" s="7">
        <f t="shared" si="44"/>
        <v>44075</v>
      </c>
      <c r="Q57" s="7">
        <f t="shared" si="35"/>
        <v>44076</v>
      </c>
      <c r="R57" s="7">
        <f t="shared" si="34"/>
        <v>44076</v>
      </c>
      <c r="S57" s="7">
        <f t="shared" si="47"/>
        <v>44073</v>
      </c>
      <c r="T57" s="7">
        <f t="shared" si="49"/>
        <v>44077</v>
      </c>
      <c r="U57" s="7">
        <f t="shared" si="46"/>
        <v>44075</v>
      </c>
      <c r="V57" s="7">
        <f t="shared" si="50"/>
        <v>44081</v>
      </c>
      <c r="W57" s="7">
        <f t="shared" si="36"/>
        <v>44076</v>
      </c>
      <c r="X57" s="16" t="s">
        <v>161</v>
      </c>
      <c r="Y57" s="16"/>
      <c r="Z57" s="7">
        <f t="shared" si="45"/>
        <v>44077</v>
      </c>
      <c r="AA57" s="7">
        <f t="shared" si="37"/>
        <v>44078</v>
      </c>
      <c r="AB57" s="7"/>
      <c r="AC57" s="16"/>
      <c r="AD57" s="101">
        <f t="shared" si="3"/>
        <v>18</v>
      </c>
      <c r="AE57" s="16"/>
      <c r="AG57" s="16"/>
      <c r="AH57" s="16"/>
    </row>
    <row r="58" spans="1:34" hidden="1">
      <c r="A58" s="16" t="s">
        <v>275</v>
      </c>
      <c r="C58" s="16" t="s">
        <v>239</v>
      </c>
      <c r="D58" s="16"/>
      <c r="F58" s="16">
        <v>25000</v>
      </c>
      <c r="G58" s="16"/>
      <c r="H58" s="16"/>
      <c r="I58" s="100">
        <v>43994</v>
      </c>
      <c r="J58" s="7">
        <f t="shared" ref="J58:J77" si="52">+I58+J$6</f>
        <v>43997</v>
      </c>
      <c r="K58" s="7"/>
      <c r="L58" s="7"/>
      <c r="M58" s="7"/>
      <c r="N58" s="7"/>
      <c r="O58" s="7"/>
      <c r="P58" s="7"/>
      <c r="Q58" s="7"/>
      <c r="R58" s="7">
        <f t="shared" ref="R58:R77" si="53">+J58+R$6</f>
        <v>44012</v>
      </c>
      <c r="S58" s="7"/>
      <c r="T58" s="7">
        <f t="shared" si="49"/>
        <v>4</v>
      </c>
      <c r="U58" s="7"/>
      <c r="V58" s="7">
        <f t="shared" si="50"/>
        <v>10</v>
      </c>
      <c r="W58" s="7"/>
      <c r="X58" s="16"/>
      <c r="Y58" s="16"/>
      <c r="Z58" s="7"/>
      <c r="AA58" s="7"/>
      <c r="AB58" s="7"/>
      <c r="AC58" s="16"/>
      <c r="AD58" s="16"/>
      <c r="AE58" s="16"/>
      <c r="AG58" s="16"/>
      <c r="AH58" s="16"/>
    </row>
    <row r="59" spans="1:34" hidden="1">
      <c r="A59" s="16" t="s">
        <v>275</v>
      </c>
      <c r="C59" s="16" t="s">
        <v>239</v>
      </c>
      <c r="D59" s="16"/>
      <c r="F59" s="16">
        <v>25000</v>
      </c>
      <c r="G59" s="16"/>
      <c r="H59" s="16"/>
      <c r="I59" s="100">
        <v>44001</v>
      </c>
      <c r="J59" s="7">
        <f t="shared" si="52"/>
        <v>44004</v>
      </c>
      <c r="K59" s="7"/>
      <c r="L59" s="7"/>
      <c r="M59" s="7"/>
      <c r="N59" s="7"/>
      <c r="O59" s="7"/>
      <c r="P59" s="7"/>
      <c r="Q59" s="7"/>
      <c r="R59" s="7">
        <f t="shared" si="53"/>
        <v>44019</v>
      </c>
      <c r="S59" s="7"/>
      <c r="T59" s="7">
        <f t="shared" si="49"/>
        <v>4</v>
      </c>
      <c r="U59" s="7"/>
      <c r="V59" s="7">
        <f t="shared" si="50"/>
        <v>10</v>
      </c>
      <c r="W59" s="7"/>
      <c r="X59" s="16"/>
      <c r="Y59" s="16"/>
      <c r="Z59" s="7"/>
      <c r="AA59" s="7"/>
      <c r="AB59" s="7"/>
      <c r="AC59" s="16"/>
      <c r="AD59" s="16"/>
      <c r="AE59" s="16"/>
      <c r="AG59" s="16"/>
      <c r="AH59" s="16"/>
    </row>
    <row r="60" spans="1:34" hidden="1">
      <c r="A60" s="16" t="s">
        <v>275</v>
      </c>
      <c r="C60" s="16" t="s">
        <v>239</v>
      </c>
      <c r="D60" s="16"/>
      <c r="F60" s="16">
        <v>25000</v>
      </c>
      <c r="G60" s="16"/>
      <c r="H60" s="16"/>
      <c r="I60" s="100">
        <v>44001</v>
      </c>
      <c r="J60" s="7">
        <f t="shared" si="52"/>
        <v>44004</v>
      </c>
      <c r="K60" s="7"/>
      <c r="L60" s="7"/>
      <c r="M60" s="7"/>
      <c r="N60" s="7"/>
      <c r="O60" s="7"/>
      <c r="P60" s="7"/>
      <c r="Q60" s="7"/>
      <c r="R60" s="7">
        <f t="shared" si="53"/>
        <v>44019</v>
      </c>
      <c r="S60" s="7"/>
      <c r="T60" s="7">
        <f t="shared" si="49"/>
        <v>4</v>
      </c>
      <c r="U60" s="7"/>
      <c r="V60" s="7">
        <f t="shared" si="50"/>
        <v>10</v>
      </c>
      <c r="W60" s="7"/>
      <c r="X60" s="16"/>
      <c r="Y60" s="16"/>
      <c r="Z60" s="7"/>
      <c r="AA60" s="7"/>
      <c r="AB60" s="7"/>
      <c r="AC60" s="16"/>
      <c r="AD60" s="16"/>
      <c r="AE60" s="16"/>
      <c r="AG60" s="16"/>
      <c r="AH60" s="16"/>
    </row>
    <row r="61" spans="1:34" hidden="1">
      <c r="A61" s="16" t="s">
        <v>275</v>
      </c>
      <c r="C61" s="16" t="s">
        <v>239</v>
      </c>
      <c r="D61" s="16"/>
      <c r="F61" s="16">
        <v>25000</v>
      </c>
      <c r="G61" s="16"/>
      <c r="H61" s="16"/>
      <c r="I61" s="100">
        <v>44008</v>
      </c>
      <c r="J61" s="7">
        <f t="shared" si="52"/>
        <v>44011</v>
      </c>
      <c r="K61" s="7"/>
      <c r="L61" s="7"/>
      <c r="M61" s="7"/>
      <c r="N61" s="7"/>
      <c r="O61" s="7"/>
      <c r="P61" s="7"/>
      <c r="Q61" s="7"/>
      <c r="R61" s="7">
        <f t="shared" si="53"/>
        <v>44026</v>
      </c>
      <c r="S61" s="7"/>
      <c r="T61" s="7">
        <f t="shared" si="49"/>
        <v>4</v>
      </c>
      <c r="U61" s="7"/>
      <c r="V61" s="7">
        <f t="shared" si="50"/>
        <v>10</v>
      </c>
      <c r="W61" s="7"/>
      <c r="X61" s="16"/>
      <c r="Y61" s="16"/>
      <c r="Z61" s="7"/>
      <c r="AA61" s="7"/>
      <c r="AB61" s="7"/>
      <c r="AC61" s="16"/>
      <c r="AD61" s="16"/>
      <c r="AE61" s="16"/>
      <c r="AG61" s="16"/>
      <c r="AH61" s="16"/>
    </row>
    <row r="62" spans="1:34" hidden="1">
      <c r="A62" s="16" t="s">
        <v>275</v>
      </c>
      <c r="C62" s="16" t="s">
        <v>239</v>
      </c>
      <c r="D62" s="16"/>
      <c r="F62" s="16">
        <v>25000</v>
      </c>
      <c r="G62" s="16"/>
      <c r="H62" s="16"/>
      <c r="I62" s="100">
        <v>44008</v>
      </c>
      <c r="J62" s="7">
        <f t="shared" si="52"/>
        <v>44011</v>
      </c>
      <c r="K62" s="7"/>
      <c r="L62" s="7"/>
      <c r="M62" s="7"/>
      <c r="N62" s="7"/>
      <c r="O62" s="7"/>
      <c r="P62" s="7"/>
      <c r="Q62" s="7"/>
      <c r="R62" s="7">
        <f t="shared" si="53"/>
        <v>44026</v>
      </c>
      <c r="S62" s="7"/>
      <c r="T62" s="7">
        <f t="shared" si="49"/>
        <v>4</v>
      </c>
      <c r="U62" s="7"/>
      <c r="V62" s="7">
        <f t="shared" si="50"/>
        <v>10</v>
      </c>
      <c r="W62" s="7"/>
      <c r="X62" s="16"/>
      <c r="Y62" s="16"/>
      <c r="Z62" s="7"/>
      <c r="AA62" s="7"/>
      <c r="AB62" s="7"/>
      <c r="AC62" s="16"/>
      <c r="AD62" s="16"/>
      <c r="AE62" s="16"/>
      <c r="AG62" s="16"/>
      <c r="AH62" s="16"/>
    </row>
    <row r="63" spans="1:34" hidden="1">
      <c r="A63" s="16" t="s">
        <v>275</v>
      </c>
      <c r="C63" s="16" t="s">
        <v>239</v>
      </c>
      <c r="D63" s="16"/>
      <c r="F63" s="16">
        <v>25000</v>
      </c>
      <c r="G63" s="16"/>
      <c r="H63" s="16"/>
      <c r="I63" s="100">
        <v>44015</v>
      </c>
      <c r="J63" s="7">
        <f t="shared" si="52"/>
        <v>44018</v>
      </c>
      <c r="K63" s="7"/>
      <c r="L63" s="7"/>
      <c r="M63" s="7"/>
      <c r="N63" s="7"/>
      <c r="O63" s="7"/>
      <c r="P63" s="7"/>
      <c r="Q63" s="7"/>
      <c r="R63" s="7">
        <f t="shared" si="53"/>
        <v>44033</v>
      </c>
      <c r="S63" s="7"/>
      <c r="T63" s="7">
        <f t="shared" si="49"/>
        <v>4</v>
      </c>
      <c r="U63" s="7"/>
      <c r="V63" s="7">
        <f t="shared" si="50"/>
        <v>10</v>
      </c>
      <c r="W63" s="7"/>
      <c r="X63" s="16"/>
      <c r="Y63" s="16"/>
      <c r="Z63" s="7"/>
      <c r="AA63" s="7"/>
      <c r="AB63" s="7"/>
      <c r="AC63" s="16"/>
      <c r="AD63" s="16"/>
      <c r="AE63" s="16"/>
      <c r="AG63" s="16"/>
      <c r="AH63" s="16"/>
    </row>
    <row r="64" spans="1:34" hidden="1">
      <c r="A64" s="16" t="s">
        <v>275</v>
      </c>
      <c r="C64" s="16" t="s">
        <v>239</v>
      </c>
      <c r="D64" s="16"/>
      <c r="F64" s="16">
        <v>25000</v>
      </c>
      <c r="G64" s="16"/>
      <c r="H64" s="16"/>
      <c r="I64" s="100">
        <v>44015</v>
      </c>
      <c r="J64" s="7">
        <f t="shared" si="52"/>
        <v>44018</v>
      </c>
      <c r="K64" s="7"/>
      <c r="L64" s="7"/>
      <c r="M64" s="7"/>
      <c r="N64" s="7"/>
      <c r="O64" s="7"/>
      <c r="P64" s="7"/>
      <c r="Q64" s="7"/>
      <c r="R64" s="7">
        <f t="shared" si="53"/>
        <v>44033</v>
      </c>
      <c r="S64" s="7"/>
      <c r="T64" s="7">
        <f t="shared" si="49"/>
        <v>4</v>
      </c>
      <c r="U64" s="7"/>
      <c r="V64" s="7">
        <f t="shared" si="50"/>
        <v>10</v>
      </c>
      <c r="W64" s="7"/>
      <c r="X64" s="16"/>
      <c r="Y64" s="16"/>
      <c r="Z64" s="7"/>
      <c r="AA64" s="7"/>
      <c r="AB64" s="7"/>
      <c r="AC64" s="16"/>
      <c r="AD64" s="16"/>
      <c r="AE64" s="16"/>
      <c r="AG64" s="16"/>
      <c r="AH64" s="16"/>
    </row>
    <row r="65" spans="1:34" hidden="1">
      <c r="A65" s="16" t="s">
        <v>275</v>
      </c>
      <c r="C65" s="16" t="s">
        <v>239</v>
      </c>
      <c r="D65" s="16"/>
      <c r="F65" s="16">
        <v>25000</v>
      </c>
      <c r="G65" s="16"/>
      <c r="H65" s="16"/>
      <c r="I65" s="100">
        <v>44022</v>
      </c>
      <c r="J65" s="7">
        <f t="shared" si="52"/>
        <v>44025</v>
      </c>
      <c r="K65" s="7"/>
      <c r="L65" s="7"/>
      <c r="M65" s="7"/>
      <c r="N65" s="7"/>
      <c r="O65" s="7"/>
      <c r="P65" s="7"/>
      <c r="Q65" s="7"/>
      <c r="R65" s="7">
        <f t="shared" si="53"/>
        <v>44040</v>
      </c>
      <c r="S65" s="7"/>
      <c r="T65" s="7">
        <f t="shared" si="49"/>
        <v>4</v>
      </c>
      <c r="U65" s="7"/>
      <c r="V65" s="7">
        <f t="shared" si="50"/>
        <v>10</v>
      </c>
      <c r="W65" s="7"/>
      <c r="X65" s="16"/>
      <c r="Y65" s="16"/>
      <c r="Z65" s="7"/>
      <c r="AA65" s="7"/>
      <c r="AB65" s="7"/>
      <c r="AC65" s="16"/>
      <c r="AD65" s="16"/>
      <c r="AE65" s="16"/>
      <c r="AG65" s="16"/>
      <c r="AH65" s="16"/>
    </row>
    <row r="66" spans="1:34" hidden="1">
      <c r="A66" s="16" t="s">
        <v>275</v>
      </c>
      <c r="C66" s="16" t="s">
        <v>239</v>
      </c>
      <c r="D66" s="16"/>
      <c r="F66" s="16">
        <v>25000</v>
      </c>
      <c r="G66" s="16"/>
      <c r="H66" s="16"/>
      <c r="I66" s="100">
        <v>44022</v>
      </c>
      <c r="J66" s="7">
        <f t="shared" si="52"/>
        <v>44025</v>
      </c>
      <c r="K66" s="7"/>
      <c r="L66" s="7"/>
      <c r="M66" s="7"/>
      <c r="N66" s="7"/>
      <c r="O66" s="7"/>
      <c r="P66" s="7"/>
      <c r="Q66" s="7"/>
      <c r="R66" s="7">
        <f t="shared" si="53"/>
        <v>44040</v>
      </c>
      <c r="S66" s="7"/>
      <c r="T66" s="7">
        <f t="shared" si="49"/>
        <v>4</v>
      </c>
      <c r="U66" s="7"/>
      <c r="V66" s="7">
        <f t="shared" si="50"/>
        <v>10</v>
      </c>
      <c r="W66" s="7"/>
      <c r="X66" s="16"/>
      <c r="Y66" s="16"/>
      <c r="Z66" s="7"/>
      <c r="AA66" s="7"/>
      <c r="AB66" s="7"/>
      <c r="AC66" s="16"/>
      <c r="AD66" s="16"/>
      <c r="AE66" s="16"/>
      <c r="AG66" s="16"/>
      <c r="AH66" s="16"/>
    </row>
    <row r="67" spans="1:34" hidden="1">
      <c r="A67" s="16" t="s">
        <v>275</v>
      </c>
      <c r="C67" s="16" t="s">
        <v>239</v>
      </c>
      <c r="D67" s="16"/>
      <c r="F67" s="16">
        <v>25000</v>
      </c>
      <c r="G67" s="16"/>
      <c r="H67" s="16"/>
      <c r="I67" s="100">
        <v>44050</v>
      </c>
      <c r="J67" s="7">
        <f t="shared" si="52"/>
        <v>44053</v>
      </c>
      <c r="K67" s="7"/>
      <c r="L67" s="7"/>
      <c r="M67" s="7"/>
      <c r="N67" s="7"/>
      <c r="O67" s="7"/>
      <c r="P67" s="7"/>
      <c r="Q67" s="7"/>
      <c r="R67" s="7">
        <f t="shared" si="53"/>
        <v>44068</v>
      </c>
      <c r="S67" s="7"/>
      <c r="T67" s="7">
        <f t="shared" si="49"/>
        <v>4</v>
      </c>
      <c r="U67" s="7"/>
      <c r="V67" s="7">
        <f t="shared" si="50"/>
        <v>10</v>
      </c>
      <c r="W67" s="7"/>
      <c r="X67" s="16"/>
      <c r="Y67" s="16"/>
      <c r="Z67" s="7"/>
      <c r="AA67" s="7"/>
      <c r="AB67" s="7"/>
      <c r="AC67" s="16"/>
      <c r="AD67" s="16"/>
      <c r="AE67" s="16"/>
      <c r="AG67" s="16"/>
      <c r="AH67" s="16"/>
    </row>
    <row r="68" spans="1:34" hidden="1">
      <c r="A68" s="16" t="s">
        <v>275</v>
      </c>
      <c r="C68" s="16" t="s">
        <v>239</v>
      </c>
      <c r="D68" s="16"/>
      <c r="F68" s="16">
        <v>25000</v>
      </c>
      <c r="G68" s="16"/>
      <c r="H68" s="16"/>
      <c r="I68" s="100">
        <v>44050</v>
      </c>
      <c r="J68" s="7">
        <f t="shared" si="52"/>
        <v>44053</v>
      </c>
      <c r="K68" s="7"/>
      <c r="L68" s="7"/>
      <c r="M68" s="7"/>
      <c r="N68" s="7"/>
      <c r="O68" s="7"/>
      <c r="P68" s="7"/>
      <c r="Q68" s="7"/>
      <c r="R68" s="7">
        <f t="shared" si="53"/>
        <v>44068</v>
      </c>
      <c r="S68" s="7"/>
      <c r="T68" s="7">
        <f t="shared" si="49"/>
        <v>4</v>
      </c>
      <c r="U68" s="7"/>
      <c r="V68" s="7">
        <f t="shared" si="50"/>
        <v>10</v>
      </c>
      <c r="W68" s="7"/>
      <c r="X68" s="16"/>
      <c r="Y68" s="16"/>
      <c r="Z68" s="7"/>
      <c r="AA68" s="7"/>
      <c r="AB68" s="7"/>
      <c r="AC68" s="16"/>
      <c r="AD68" s="16"/>
      <c r="AE68" s="16"/>
      <c r="AF68" s="18">
        <v>2</v>
      </c>
      <c r="AG68" s="16"/>
      <c r="AH68" s="16"/>
    </row>
    <row r="69" spans="1:34" hidden="1">
      <c r="A69" s="16" t="s">
        <v>275</v>
      </c>
      <c r="C69" s="16" t="s">
        <v>239</v>
      </c>
      <c r="D69" s="16"/>
      <c r="F69" s="16">
        <v>25000</v>
      </c>
      <c r="G69" s="16"/>
      <c r="H69" s="16"/>
      <c r="I69" s="100">
        <v>44057</v>
      </c>
      <c r="J69" s="7">
        <f t="shared" si="52"/>
        <v>44060</v>
      </c>
      <c r="K69" s="7"/>
      <c r="L69" s="7"/>
      <c r="M69" s="7"/>
      <c r="N69" s="7"/>
      <c r="O69" s="7"/>
      <c r="P69" s="7"/>
      <c r="Q69" s="7"/>
      <c r="R69" s="7">
        <f t="shared" si="53"/>
        <v>44075</v>
      </c>
      <c r="S69" s="7"/>
      <c r="T69" s="7">
        <f t="shared" si="49"/>
        <v>4</v>
      </c>
      <c r="U69" s="7"/>
      <c r="V69" s="7">
        <f t="shared" si="50"/>
        <v>10</v>
      </c>
      <c r="W69" s="7"/>
      <c r="X69" s="16"/>
      <c r="Y69" s="16"/>
      <c r="Z69" s="7"/>
      <c r="AA69" s="7"/>
      <c r="AB69" s="7"/>
      <c r="AC69" s="16"/>
      <c r="AD69" s="16"/>
      <c r="AE69" s="16"/>
      <c r="AG69" s="16"/>
      <c r="AH69" s="16"/>
    </row>
    <row r="70" spans="1:34" hidden="1">
      <c r="A70" s="16" t="s">
        <v>275</v>
      </c>
      <c r="C70" s="16" t="s">
        <v>239</v>
      </c>
      <c r="D70" s="16"/>
      <c r="F70" s="16">
        <v>25000</v>
      </c>
      <c r="G70" s="16"/>
      <c r="H70" s="16"/>
      <c r="I70" s="100">
        <v>44057</v>
      </c>
      <c r="J70" s="7">
        <f t="shared" si="52"/>
        <v>44060</v>
      </c>
      <c r="K70" s="7"/>
      <c r="L70" s="7"/>
      <c r="M70" s="7"/>
      <c r="N70" s="7"/>
      <c r="O70" s="7"/>
      <c r="P70" s="7"/>
      <c r="Q70" s="7"/>
      <c r="R70" s="7">
        <f t="shared" si="53"/>
        <v>44075</v>
      </c>
      <c r="S70" s="7"/>
      <c r="T70" s="7">
        <f t="shared" si="49"/>
        <v>4</v>
      </c>
      <c r="U70" s="7"/>
      <c r="V70" s="7">
        <f t="shared" si="50"/>
        <v>10</v>
      </c>
      <c r="W70" s="7"/>
      <c r="X70" s="16"/>
      <c r="Y70" s="16"/>
      <c r="Z70" s="7"/>
      <c r="AA70" s="7"/>
      <c r="AB70" s="7"/>
      <c r="AC70" s="16"/>
      <c r="AD70" s="16"/>
      <c r="AE70" s="16"/>
      <c r="AG70" s="16"/>
      <c r="AH70" s="16"/>
    </row>
    <row r="71" spans="1:34" hidden="1">
      <c r="A71" s="16" t="s">
        <v>275</v>
      </c>
      <c r="C71" s="16" t="s">
        <v>239</v>
      </c>
      <c r="D71" s="16"/>
      <c r="F71" s="16">
        <v>25000</v>
      </c>
      <c r="G71" s="16"/>
      <c r="H71" s="16"/>
      <c r="I71" s="100">
        <v>44064</v>
      </c>
      <c r="J71" s="7">
        <f t="shared" si="52"/>
        <v>44067</v>
      </c>
      <c r="K71" s="7"/>
      <c r="L71" s="7"/>
      <c r="M71" s="7"/>
      <c r="N71" s="7"/>
      <c r="O71" s="7"/>
      <c r="P71" s="7"/>
      <c r="Q71" s="7"/>
      <c r="R71" s="7">
        <f t="shared" si="53"/>
        <v>44082</v>
      </c>
      <c r="S71" s="7"/>
      <c r="T71" s="7">
        <f t="shared" si="49"/>
        <v>4</v>
      </c>
      <c r="U71" s="7"/>
      <c r="V71" s="7">
        <f t="shared" si="50"/>
        <v>10</v>
      </c>
      <c r="W71" s="7"/>
      <c r="X71" s="16"/>
      <c r="Y71" s="16"/>
      <c r="Z71" s="7"/>
      <c r="AA71" s="7"/>
      <c r="AB71" s="7"/>
      <c r="AC71" s="16"/>
      <c r="AD71" s="16"/>
      <c r="AE71" s="16"/>
      <c r="AG71" s="16"/>
      <c r="AH71" s="16"/>
    </row>
    <row r="72" spans="1:34" hidden="1">
      <c r="A72" s="16" t="s">
        <v>275</v>
      </c>
      <c r="C72" s="16" t="s">
        <v>239</v>
      </c>
      <c r="D72" s="16"/>
      <c r="F72" s="16">
        <v>25000</v>
      </c>
      <c r="G72" s="16"/>
      <c r="H72" s="16"/>
      <c r="I72" s="100">
        <v>44064</v>
      </c>
      <c r="J72" s="7">
        <f t="shared" si="52"/>
        <v>44067</v>
      </c>
      <c r="K72" s="7"/>
      <c r="L72" s="7"/>
      <c r="M72" s="7"/>
      <c r="N72" s="7"/>
      <c r="O72" s="7"/>
      <c r="P72" s="7"/>
      <c r="Q72" s="7"/>
      <c r="R72" s="7">
        <f t="shared" si="53"/>
        <v>44082</v>
      </c>
      <c r="S72" s="7"/>
      <c r="T72" s="7">
        <f t="shared" si="49"/>
        <v>4</v>
      </c>
      <c r="U72" s="7"/>
      <c r="V72" s="7">
        <f t="shared" si="50"/>
        <v>10</v>
      </c>
      <c r="W72" s="7"/>
      <c r="X72" s="16"/>
      <c r="Y72" s="16"/>
      <c r="Z72" s="7"/>
      <c r="AA72" s="7"/>
      <c r="AB72" s="7"/>
      <c r="AC72" s="16"/>
      <c r="AD72" s="16"/>
      <c r="AE72" s="16"/>
      <c r="AG72" s="16"/>
      <c r="AH72" s="16"/>
    </row>
    <row r="73" spans="1:34" hidden="1">
      <c r="A73" s="16" t="s">
        <v>276</v>
      </c>
      <c r="C73" s="16" t="s">
        <v>239</v>
      </c>
      <c r="D73" s="16"/>
      <c r="F73" s="16">
        <v>45000</v>
      </c>
      <c r="G73" s="16"/>
      <c r="H73" s="16"/>
      <c r="I73" s="100">
        <v>44022</v>
      </c>
      <c r="J73" s="7">
        <f t="shared" si="52"/>
        <v>44025</v>
      </c>
      <c r="K73" s="7"/>
      <c r="L73" s="7"/>
      <c r="M73" s="7"/>
      <c r="N73" s="7"/>
      <c r="O73" s="7"/>
      <c r="P73" s="7"/>
      <c r="Q73" s="7"/>
      <c r="R73" s="7">
        <f t="shared" si="53"/>
        <v>44040</v>
      </c>
      <c r="S73" s="7"/>
      <c r="T73" s="7">
        <f t="shared" si="49"/>
        <v>4</v>
      </c>
      <c r="U73" s="7"/>
      <c r="V73" s="7">
        <f t="shared" si="50"/>
        <v>10</v>
      </c>
      <c r="W73" s="7"/>
      <c r="X73" s="16"/>
      <c r="Y73" s="16"/>
      <c r="Z73" s="7"/>
      <c r="AA73" s="7"/>
      <c r="AB73" s="7"/>
      <c r="AC73" s="16"/>
      <c r="AD73" s="16"/>
      <c r="AE73" s="16"/>
      <c r="AG73" s="16"/>
      <c r="AH73" s="16"/>
    </row>
    <row r="74" spans="1:34" hidden="1">
      <c r="A74" s="16" t="s">
        <v>276</v>
      </c>
      <c r="C74" s="16" t="s">
        <v>239</v>
      </c>
      <c r="D74" s="16"/>
      <c r="F74" s="16">
        <v>45000</v>
      </c>
      <c r="G74" s="16"/>
      <c r="H74" s="16"/>
      <c r="I74" s="100">
        <v>44029</v>
      </c>
      <c r="J74" s="7">
        <f t="shared" si="52"/>
        <v>44032</v>
      </c>
      <c r="K74" s="7"/>
      <c r="L74" s="7"/>
      <c r="M74" s="7"/>
      <c r="N74" s="7"/>
      <c r="O74" s="7"/>
      <c r="P74" s="7"/>
      <c r="Q74" s="7"/>
      <c r="R74" s="7">
        <f t="shared" si="53"/>
        <v>44047</v>
      </c>
      <c r="S74" s="7"/>
      <c r="T74" s="7">
        <f t="shared" si="49"/>
        <v>4</v>
      </c>
      <c r="U74" s="7"/>
      <c r="V74" s="7">
        <f t="shared" si="50"/>
        <v>10</v>
      </c>
      <c r="W74" s="7"/>
      <c r="X74" s="16"/>
      <c r="Y74" s="16"/>
      <c r="Z74" s="7"/>
      <c r="AA74" s="7"/>
      <c r="AB74" s="7"/>
      <c r="AC74" s="16"/>
      <c r="AD74" s="16"/>
      <c r="AE74" s="16"/>
      <c r="AG74" s="16"/>
      <c r="AH74" s="16"/>
    </row>
    <row r="75" spans="1:34" hidden="1">
      <c r="A75" s="16" t="s">
        <v>276</v>
      </c>
      <c r="C75" s="16" t="s">
        <v>239</v>
      </c>
      <c r="D75" s="16"/>
      <c r="F75" s="16">
        <v>45000</v>
      </c>
      <c r="G75" s="16"/>
      <c r="H75" s="16"/>
      <c r="I75" s="100">
        <v>44029</v>
      </c>
      <c r="J75" s="7">
        <f t="shared" si="52"/>
        <v>44032</v>
      </c>
      <c r="K75" s="7"/>
      <c r="L75" s="7"/>
      <c r="M75" s="7"/>
      <c r="N75" s="7"/>
      <c r="O75" s="7"/>
      <c r="P75" s="7"/>
      <c r="Q75" s="7"/>
      <c r="R75" s="7">
        <f t="shared" si="53"/>
        <v>44047</v>
      </c>
      <c r="S75" s="7"/>
      <c r="T75" s="7">
        <f t="shared" si="49"/>
        <v>4</v>
      </c>
      <c r="U75" s="7"/>
      <c r="V75" s="7">
        <f t="shared" si="50"/>
        <v>10</v>
      </c>
      <c r="W75" s="7"/>
      <c r="X75" s="16"/>
      <c r="Y75" s="16"/>
      <c r="Z75" s="7"/>
      <c r="AA75" s="7"/>
      <c r="AB75" s="7"/>
      <c r="AC75" s="16"/>
      <c r="AD75" s="16"/>
      <c r="AE75" s="16"/>
      <c r="AG75" s="16"/>
      <c r="AH75" s="16"/>
    </row>
    <row r="76" spans="1:34" hidden="1">
      <c r="A76" s="16" t="s">
        <v>276</v>
      </c>
      <c r="C76" s="16" t="s">
        <v>239</v>
      </c>
      <c r="D76" s="16"/>
      <c r="F76" s="16">
        <v>45000</v>
      </c>
      <c r="G76" s="16"/>
      <c r="H76" s="16"/>
      <c r="I76" s="100">
        <v>44036</v>
      </c>
      <c r="J76" s="7">
        <f t="shared" si="52"/>
        <v>44039</v>
      </c>
      <c r="K76" s="7"/>
      <c r="L76" s="7"/>
      <c r="M76" s="7"/>
      <c r="N76" s="7"/>
      <c r="O76" s="7"/>
      <c r="P76" s="7"/>
      <c r="Q76" s="7"/>
      <c r="R76" s="7">
        <f t="shared" si="53"/>
        <v>44054</v>
      </c>
      <c r="S76" s="7"/>
      <c r="T76" s="7">
        <f t="shared" si="49"/>
        <v>4</v>
      </c>
      <c r="U76" s="7"/>
      <c r="V76" s="7">
        <f t="shared" si="50"/>
        <v>10</v>
      </c>
      <c r="W76" s="7"/>
      <c r="X76" s="16"/>
      <c r="Y76" s="16"/>
      <c r="Z76" s="7"/>
      <c r="AA76" s="7"/>
      <c r="AB76" s="7"/>
      <c r="AC76" s="16"/>
      <c r="AD76" s="16"/>
      <c r="AE76" s="16"/>
      <c r="AG76" s="16"/>
      <c r="AH76" s="16"/>
    </row>
    <row r="77" spans="1:34" hidden="1">
      <c r="A77" s="16" t="s">
        <v>276</v>
      </c>
      <c r="C77" s="16" t="s">
        <v>239</v>
      </c>
      <c r="D77" s="16"/>
      <c r="F77" s="16">
        <v>45000</v>
      </c>
      <c r="G77" s="16"/>
      <c r="H77" s="16"/>
      <c r="I77" s="100">
        <v>44036</v>
      </c>
      <c r="J77" s="7">
        <f t="shared" si="52"/>
        <v>44039</v>
      </c>
      <c r="K77" s="7"/>
      <c r="L77" s="7"/>
      <c r="M77" s="7"/>
      <c r="N77" s="7"/>
      <c r="O77" s="7"/>
      <c r="P77" s="7"/>
      <c r="Q77" s="7"/>
      <c r="R77" s="7">
        <f t="shared" si="53"/>
        <v>44054</v>
      </c>
      <c r="S77" s="7"/>
      <c r="T77" s="7">
        <f t="shared" si="49"/>
        <v>4</v>
      </c>
      <c r="U77" s="7"/>
      <c r="V77" s="7">
        <f t="shared" si="50"/>
        <v>10</v>
      </c>
      <c r="W77" s="7"/>
      <c r="X77" s="16"/>
      <c r="Y77" s="16"/>
      <c r="Z77" s="7"/>
      <c r="AA77" s="7"/>
      <c r="AB77" s="7"/>
      <c r="AC77" s="16"/>
      <c r="AD77" s="16"/>
      <c r="AE77" s="16"/>
      <c r="AG77" s="16"/>
      <c r="AH77" s="16"/>
    </row>
    <row r="78" spans="1:34" hidden="1">
      <c r="A78" s="16" t="s">
        <v>276</v>
      </c>
      <c r="C78" s="16" t="s">
        <v>239</v>
      </c>
      <c r="D78" s="16"/>
      <c r="F78" s="16">
        <v>45000</v>
      </c>
      <c r="G78" s="16"/>
      <c r="H78" s="16"/>
      <c r="I78" s="100">
        <v>44036</v>
      </c>
      <c r="J78" s="7">
        <f t="shared" ref="J78:J87" si="54">+I78+J$6</f>
        <v>44039</v>
      </c>
      <c r="K78" s="7"/>
      <c r="L78" s="7"/>
      <c r="M78" s="7"/>
      <c r="N78" s="7"/>
      <c r="O78" s="7"/>
      <c r="P78" s="7"/>
      <c r="Q78" s="7"/>
      <c r="R78" s="7">
        <f t="shared" ref="R78:R87" si="55">+J78+R$6</f>
        <v>44054</v>
      </c>
      <c r="S78" s="7"/>
      <c r="T78" s="7">
        <f t="shared" si="49"/>
        <v>4</v>
      </c>
      <c r="U78" s="7"/>
      <c r="V78" s="7">
        <f t="shared" si="50"/>
        <v>10</v>
      </c>
      <c r="W78" s="7"/>
      <c r="X78" s="16"/>
      <c r="Y78" s="16"/>
      <c r="Z78" s="7"/>
      <c r="AA78" s="7"/>
      <c r="AB78" s="7"/>
      <c r="AC78" s="16"/>
      <c r="AD78" s="16"/>
      <c r="AE78" s="16"/>
      <c r="AG78" s="16"/>
      <c r="AH78" s="16"/>
    </row>
    <row r="79" spans="1:34" hidden="1">
      <c r="A79" s="16" t="s">
        <v>276</v>
      </c>
      <c r="C79" s="16" t="s">
        <v>239</v>
      </c>
      <c r="D79" s="16"/>
      <c r="F79" s="16">
        <v>45000</v>
      </c>
      <c r="G79" s="16"/>
      <c r="H79" s="16"/>
      <c r="I79" s="100">
        <v>44050</v>
      </c>
      <c r="J79" s="7">
        <f t="shared" si="54"/>
        <v>44053</v>
      </c>
      <c r="K79" s="7"/>
      <c r="L79" s="7"/>
      <c r="M79" s="7"/>
      <c r="N79" s="7"/>
      <c r="O79" s="7"/>
      <c r="P79" s="7"/>
      <c r="Q79" s="7"/>
      <c r="R79" s="7">
        <f t="shared" si="55"/>
        <v>44068</v>
      </c>
      <c r="S79" s="7"/>
      <c r="T79" s="7">
        <f t="shared" si="49"/>
        <v>4</v>
      </c>
      <c r="U79" s="7"/>
      <c r="V79" s="7">
        <f t="shared" si="50"/>
        <v>10</v>
      </c>
      <c r="W79" s="7"/>
      <c r="X79" s="16"/>
      <c r="Y79" s="16"/>
      <c r="Z79" s="7"/>
      <c r="AA79" s="7"/>
      <c r="AB79" s="7"/>
      <c r="AC79" s="16"/>
      <c r="AD79" s="16"/>
      <c r="AE79" s="16"/>
      <c r="AG79" s="16"/>
      <c r="AH79" s="16"/>
    </row>
    <row r="80" spans="1:34" hidden="1">
      <c r="A80" s="16" t="s">
        <v>276</v>
      </c>
      <c r="C80" s="16" t="s">
        <v>239</v>
      </c>
      <c r="D80" s="16"/>
      <c r="F80" s="16">
        <v>45000</v>
      </c>
      <c r="G80" s="16"/>
      <c r="H80" s="16"/>
      <c r="I80" s="100">
        <v>44050</v>
      </c>
      <c r="J80" s="7">
        <f t="shared" si="54"/>
        <v>44053</v>
      </c>
      <c r="K80" s="7"/>
      <c r="L80" s="7"/>
      <c r="M80" s="7"/>
      <c r="N80" s="7"/>
      <c r="O80" s="7"/>
      <c r="P80" s="7"/>
      <c r="Q80" s="7"/>
      <c r="R80" s="7">
        <f t="shared" si="55"/>
        <v>44068</v>
      </c>
      <c r="S80" s="7"/>
      <c r="T80" s="7">
        <f t="shared" si="49"/>
        <v>4</v>
      </c>
      <c r="U80" s="7"/>
      <c r="V80" s="7">
        <f t="shared" si="50"/>
        <v>10</v>
      </c>
      <c r="W80" s="7"/>
      <c r="X80" s="16"/>
      <c r="Y80" s="16"/>
      <c r="Z80" s="7"/>
      <c r="AA80" s="7"/>
      <c r="AB80" s="7"/>
      <c r="AC80" s="16"/>
      <c r="AD80" s="16"/>
      <c r="AE80" s="16"/>
      <c r="AG80" s="16"/>
      <c r="AH80" s="16"/>
    </row>
    <row r="81" spans="1:34" hidden="1">
      <c r="A81" s="16" t="s">
        <v>276</v>
      </c>
      <c r="C81" s="16" t="s">
        <v>239</v>
      </c>
      <c r="D81" s="16"/>
      <c r="F81" s="16">
        <v>45000</v>
      </c>
      <c r="G81" s="16"/>
      <c r="H81" s="16"/>
      <c r="I81" s="100">
        <v>44050</v>
      </c>
      <c r="J81" s="7">
        <f t="shared" si="54"/>
        <v>44053</v>
      </c>
      <c r="K81" s="7"/>
      <c r="L81" s="7"/>
      <c r="M81" s="7"/>
      <c r="N81" s="7"/>
      <c r="O81" s="7"/>
      <c r="P81" s="7"/>
      <c r="Q81" s="7"/>
      <c r="R81" s="7">
        <f t="shared" si="55"/>
        <v>44068</v>
      </c>
      <c r="S81" s="7"/>
      <c r="T81" s="7">
        <f t="shared" si="49"/>
        <v>4</v>
      </c>
      <c r="U81" s="7"/>
      <c r="V81" s="7">
        <f t="shared" si="50"/>
        <v>10</v>
      </c>
      <c r="W81" s="7"/>
      <c r="X81" s="16"/>
      <c r="Y81" s="16"/>
      <c r="Z81" s="7"/>
      <c r="AA81" s="7"/>
      <c r="AB81" s="7"/>
      <c r="AC81" s="16"/>
      <c r="AD81" s="16"/>
      <c r="AE81" s="16"/>
      <c r="AG81" s="16"/>
      <c r="AH81" s="16"/>
    </row>
    <row r="82" spans="1:34" hidden="1">
      <c r="A82" s="16" t="s">
        <v>276</v>
      </c>
      <c r="C82" s="16" t="s">
        <v>239</v>
      </c>
      <c r="D82" s="16"/>
      <c r="F82" s="16">
        <v>45000</v>
      </c>
      <c r="G82" s="16"/>
      <c r="H82" s="16"/>
      <c r="I82" s="100">
        <v>44057</v>
      </c>
      <c r="J82" s="7">
        <f t="shared" si="54"/>
        <v>44060</v>
      </c>
      <c r="K82" s="7"/>
      <c r="L82" s="7"/>
      <c r="M82" s="7"/>
      <c r="N82" s="7"/>
      <c r="O82" s="7"/>
      <c r="P82" s="7"/>
      <c r="Q82" s="7"/>
      <c r="R82" s="7">
        <f t="shared" si="55"/>
        <v>44075</v>
      </c>
      <c r="S82" s="7"/>
      <c r="T82" s="7">
        <f t="shared" si="49"/>
        <v>4</v>
      </c>
      <c r="U82" s="7"/>
      <c r="V82" s="7">
        <f t="shared" si="50"/>
        <v>10</v>
      </c>
      <c r="W82" s="7"/>
      <c r="X82" s="16"/>
      <c r="Y82" s="16"/>
      <c r="Z82" s="7"/>
      <c r="AA82" s="7"/>
      <c r="AB82" s="7"/>
      <c r="AC82" s="16"/>
      <c r="AD82" s="16"/>
      <c r="AE82" s="16"/>
      <c r="AG82" s="16"/>
      <c r="AH82" s="16"/>
    </row>
    <row r="83" spans="1:34" hidden="1">
      <c r="A83" s="16" t="s">
        <v>276</v>
      </c>
      <c r="C83" s="16" t="s">
        <v>239</v>
      </c>
      <c r="D83" s="16"/>
      <c r="F83" s="16">
        <v>45000</v>
      </c>
      <c r="G83" s="16"/>
      <c r="H83" s="16"/>
      <c r="I83" s="100">
        <v>44057</v>
      </c>
      <c r="J83" s="7">
        <f t="shared" si="54"/>
        <v>44060</v>
      </c>
      <c r="K83" s="7"/>
      <c r="L83" s="7"/>
      <c r="M83" s="7"/>
      <c r="N83" s="7"/>
      <c r="O83" s="7"/>
      <c r="P83" s="7"/>
      <c r="Q83" s="7"/>
      <c r="R83" s="7">
        <f t="shared" si="55"/>
        <v>44075</v>
      </c>
      <c r="S83" s="7"/>
      <c r="T83" s="7">
        <f t="shared" si="49"/>
        <v>4</v>
      </c>
      <c r="U83" s="7"/>
      <c r="V83" s="7">
        <f t="shared" si="50"/>
        <v>10</v>
      </c>
      <c r="W83" s="7"/>
      <c r="X83" s="16"/>
      <c r="Y83" s="16"/>
      <c r="Z83" s="7"/>
      <c r="AA83" s="7"/>
      <c r="AB83" s="7"/>
      <c r="AC83" s="16"/>
      <c r="AD83" s="16"/>
      <c r="AE83" s="16"/>
      <c r="AG83" s="16"/>
      <c r="AH83" s="16"/>
    </row>
    <row r="84" spans="1:34" hidden="1">
      <c r="A84" s="16" t="s">
        <v>276</v>
      </c>
      <c r="C84" s="16" t="s">
        <v>239</v>
      </c>
      <c r="D84" s="16"/>
      <c r="F84" s="16">
        <v>45000</v>
      </c>
      <c r="G84" s="16"/>
      <c r="H84" s="16"/>
      <c r="I84" s="100">
        <v>44057</v>
      </c>
      <c r="J84" s="7">
        <f t="shared" si="54"/>
        <v>44060</v>
      </c>
      <c r="K84" s="7"/>
      <c r="L84" s="7"/>
      <c r="M84" s="7"/>
      <c r="N84" s="7"/>
      <c r="O84" s="7"/>
      <c r="P84" s="7"/>
      <c r="Q84" s="7"/>
      <c r="R84" s="7">
        <f t="shared" si="55"/>
        <v>44075</v>
      </c>
      <c r="S84" s="7"/>
      <c r="T84" s="7">
        <f t="shared" si="49"/>
        <v>4</v>
      </c>
      <c r="U84" s="7"/>
      <c r="V84" s="7">
        <f t="shared" si="50"/>
        <v>10</v>
      </c>
      <c r="W84" s="7"/>
      <c r="X84" s="16"/>
      <c r="Y84" s="16"/>
      <c r="Z84" s="7"/>
      <c r="AA84" s="7"/>
      <c r="AB84" s="7"/>
      <c r="AC84" s="16"/>
      <c r="AD84" s="16"/>
      <c r="AE84" s="16"/>
      <c r="AG84" s="16"/>
      <c r="AH84" s="16"/>
    </row>
    <row r="85" spans="1:34" hidden="1">
      <c r="A85" s="16" t="s">
        <v>276</v>
      </c>
      <c r="C85" s="16" t="s">
        <v>239</v>
      </c>
      <c r="D85" s="16"/>
      <c r="F85" s="16">
        <v>45000</v>
      </c>
      <c r="G85" s="16"/>
      <c r="H85" s="16"/>
      <c r="I85" s="100">
        <v>44064</v>
      </c>
      <c r="J85" s="7">
        <f t="shared" si="54"/>
        <v>44067</v>
      </c>
      <c r="K85" s="7"/>
      <c r="L85" s="7"/>
      <c r="M85" s="7"/>
      <c r="N85" s="7"/>
      <c r="O85" s="7"/>
      <c r="P85" s="7"/>
      <c r="Q85" s="7"/>
      <c r="R85" s="7">
        <f t="shared" si="55"/>
        <v>44082</v>
      </c>
      <c r="S85" s="7"/>
      <c r="T85" s="7">
        <f t="shared" si="49"/>
        <v>4</v>
      </c>
      <c r="U85" s="7"/>
      <c r="V85" s="7">
        <f t="shared" si="50"/>
        <v>10</v>
      </c>
      <c r="W85" s="7"/>
      <c r="X85" s="16"/>
      <c r="Y85" s="16"/>
      <c r="Z85" s="7"/>
      <c r="AA85" s="7"/>
      <c r="AB85" s="7"/>
      <c r="AC85" s="16"/>
      <c r="AD85" s="16"/>
      <c r="AE85" s="16"/>
      <c r="AG85" s="16"/>
      <c r="AH85" s="16"/>
    </row>
    <row r="86" spans="1:34" hidden="1">
      <c r="A86" s="16" t="s">
        <v>276</v>
      </c>
      <c r="B86" s="95"/>
      <c r="C86" s="16" t="s">
        <v>239</v>
      </c>
      <c r="D86" s="16"/>
      <c r="F86" s="16">
        <v>45000</v>
      </c>
      <c r="G86" s="16"/>
      <c r="H86" s="16"/>
      <c r="I86" s="100">
        <v>44064</v>
      </c>
      <c r="J86" s="7">
        <f t="shared" si="54"/>
        <v>44067</v>
      </c>
      <c r="K86" s="7"/>
      <c r="L86" s="7"/>
      <c r="M86" s="7"/>
      <c r="N86" s="7"/>
      <c r="O86" s="7"/>
      <c r="P86" s="7"/>
      <c r="Q86" s="7"/>
      <c r="R86" s="7">
        <f t="shared" si="55"/>
        <v>44082</v>
      </c>
      <c r="S86" s="7"/>
      <c r="T86" s="7">
        <f t="shared" si="49"/>
        <v>4</v>
      </c>
      <c r="U86" s="7"/>
      <c r="V86" s="7">
        <f t="shared" si="50"/>
        <v>10</v>
      </c>
      <c r="W86" s="7"/>
      <c r="X86" s="16"/>
      <c r="Y86" s="16"/>
      <c r="Z86" s="7"/>
      <c r="AA86" s="7"/>
      <c r="AB86" s="7"/>
      <c r="AC86" s="16"/>
      <c r="AD86" s="16"/>
      <c r="AE86" s="16"/>
      <c r="AG86" s="16"/>
      <c r="AH86" s="16"/>
    </row>
    <row r="87" spans="1:34" hidden="1">
      <c r="A87" s="16" t="s">
        <v>276</v>
      </c>
      <c r="C87" s="16" t="s">
        <v>239</v>
      </c>
      <c r="D87" s="16"/>
      <c r="F87" s="16">
        <v>45000</v>
      </c>
      <c r="G87" s="16"/>
      <c r="H87" s="16"/>
      <c r="I87" s="100">
        <v>44064</v>
      </c>
      <c r="J87" s="7">
        <f t="shared" si="54"/>
        <v>44067</v>
      </c>
      <c r="K87" s="7"/>
      <c r="L87" s="7"/>
      <c r="M87" s="7"/>
      <c r="N87" s="7"/>
      <c r="O87" s="7"/>
      <c r="P87" s="7"/>
      <c r="Q87" s="7"/>
      <c r="R87" s="7">
        <f t="shared" si="55"/>
        <v>44082</v>
      </c>
      <c r="S87" s="7"/>
      <c r="T87" s="7">
        <f t="shared" si="49"/>
        <v>4</v>
      </c>
      <c r="U87" s="7"/>
      <c r="V87" s="7">
        <f t="shared" si="50"/>
        <v>10</v>
      </c>
      <c r="W87" s="7"/>
      <c r="X87" s="16"/>
      <c r="Y87" s="16"/>
      <c r="Z87" s="7"/>
      <c r="AA87" s="7"/>
      <c r="AB87" s="7"/>
      <c r="AC87" s="16"/>
      <c r="AD87" s="16"/>
      <c r="AE87" s="16"/>
      <c r="AG87" s="16"/>
      <c r="AH87" s="16"/>
    </row>
    <row r="88" spans="1:34" hidden="1">
      <c r="A88" s="16" t="s">
        <v>277</v>
      </c>
      <c r="E88" s="102">
        <v>20260010</v>
      </c>
      <c r="F88" s="16">
        <v>19221</v>
      </c>
      <c r="G88" s="16"/>
      <c r="H88" s="16"/>
      <c r="I88" s="97">
        <v>43902</v>
      </c>
      <c r="J88" s="7">
        <f>+IF(I88="","-",+I88+J$6)</f>
        <v>43905</v>
      </c>
      <c r="K88" s="7"/>
      <c r="L88" s="7"/>
      <c r="M88" s="7"/>
      <c r="N88" s="7"/>
      <c r="O88" s="7"/>
      <c r="P88" s="7"/>
      <c r="Q88" s="7"/>
      <c r="R88" s="7">
        <f>+IF(J88="","",+J88+R$6)</f>
        <v>43920</v>
      </c>
      <c r="S88" s="7"/>
      <c r="T88" s="7">
        <f t="shared" si="49"/>
        <v>4</v>
      </c>
      <c r="U88" s="7"/>
      <c r="V88" s="7">
        <v>43985</v>
      </c>
      <c r="W88" s="7"/>
      <c r="X88" s="16"/>
      <c r="Y88" s="16"/>
      <c r="Z88" s="7"/>
      <c r="AA88" s="7"/>
      <c r="AB88" s="7"/>
      <c r="AC88" s="16"/>
      <c r="AD88" s="16"/>
      <c r="AE88" s="16"/>
      <c r="AG88" s="16"/>
      <c r="AH88" s="16"/>
    </row>
    <row r="89" spans="1:34" ht="13.5" hidden="1" customHeight="1">
      <c r="A89" s="16" t="s">
        <v>277</v>
      </c>
      <c r="E89" s="102">
        <v>20260020</v>
      </c>
      <c r="F89" s="16"/>
      <c r="G89" s="16"/>
      <c r="H89" s="16"/>
      <c r="I89" s="97">
        <v>43910</v>
      </c>
      <c r="J89" s="7">
        <f>+IF(I89="","",+I89+J$6)</f>
        <v>43913</v>
      </c>
      <c r="K89" s="7"/>
      <c r="L89" s="7"/>
      <c r="M89" s="7"/>
      <c r="N89" s="7"/>
      <c r="O89" s="7"/>
      <c r="P89" s="7"/>
      <c r="Q89" s="7"/>
      <c r="R89" s="7">
        <f>+IF(J89="","",+J89+R$6)</f>
        <v>43928</v>
      </c>
      <c r="S89" s="7"/>
      <c r="T89" s="7">
        <f t="shared" si="49"/>
        <v>4</v>
      </c>
      <c r="U89" s="7"/>
      <c r="V89" s="7">
        <v>43970</v>
      </c>
      <c r="W89" s="7"/>
      <c r="X89" s="16"/>
      <c r="Y89" s="16"/>
      <c r="Z89" s="7"/>
      <c r="AA89" s="7"/>
      <c r="AB89" s="7"/>
      <c r="AC89" s="16"/>
      <c r="AD89" s="16"/>
      <c r="AE89" s="16"/>
      <c r="AG89" s="16"/>
      <c r="AH89" s="16"/>
    </row>
    <row r="90" spans="1:34" hidden="1">
      <c r="A90" s="16" t="s">
        <v>278</v>
      </c>
      <c r="D90" s="16"/>
      <c r="F90" s="16"/>
      <c r="G90" s="16"/>
      <c r="H90" s="16"/>
      <c r="I90" s="16"/>
      <c r="J90" s="16"/>
      <c r="R90" s="16"/>
      <c r="X90" s="16"/>
      <c r="Y90" s="16"/>
      <c r="AC90" s="16"/>
      <c r="AD90" s="16"/>
      <c r="AE90" s="16"/>
      <c r="AG90" s="16"/>
      <c r="AH90" s="16"/>
    </row>
    <row r="91" spans="1:34" hidden="1">
      <c r="A91" s="16" t="s">
        <v>278</v>
      </c>
      <c r="D91" s="16"/>
      <c r="F91" s="16"/>
      <c r="G91" s="16"/>
      <c r="H91" s="16"/>
      <c r="I91" s="16"/>
      <c r="J91" s="16"/>
      <c r="R91" s="16"/>
      <c r="X91" s="16"/>
      <c r="Y91" s="16"/>
      <c r="AC91" s="16"/>
      <c r="AD91" s="16"/>
      <c r="AE91" s="16"/>
      <c r="AG91" s="16"/>
      <c r="AH91" s="16"/>
    </row>
    <row r="92" spans="1:34" hidden="1">
      <c r="A92" s="16" t="s">
        <v>278</v>
      </c>
      <c r="D92" s="16"/>
      <c r="F92" s="16"/>
      <c r="G92" s="16"/>
      <c r="H92" s="16"/>
      <c r="I92" s="16"/>
      <c r="J92" s="16"/>
      <c r="R92" s="16"/>
      <c r="X92" s="16"/>
      <c r="Y92" s="16"/>
      <c r="AC92" s="16"/>
      <c r="AD92" s="16"/>
      <c r="AE92" s="16"/>
      <c r="AG92" s="16"/>
      <c r="AH92" s="16"/>
    </row>
    <row r="93" spans="1:34" hidden="1">
      <c r="A93" s="16" t="s">
        <v>278</v>
      </c>
      <c r="D93" s="16"/>
      <c r="F93" s="16"/>
      <c r="G93" s="16"/>
      <c r="H93" s="16"/>
      <c r="I93" s="16"/>
      <c r="J93" s="16"/>
      <c r="R93" s="16"/>
      <c r="X93" s="16"/>
      <c r="Y93" s="16"/>
      <c r="AC93" s="16"/>
      <c r="AD93" s="16"/>
      <c r="AE93" s="16"/>
      <c r="AG93" s="16"/>
      <c r="AH93" s="16"/>
    </row>
    <row r="94" spans="1:34" hidden="1">
      <c r="A94" s="16" t="s">
        <v>278</v>
      </c>
      <c r="D94" s="16"/>
      <c r="F94" s="16"/>
      <c r="G94" s="16"/>
      <c r="H94" s="16"/>
      <c r="I94" s="16"/>
      <c r="J94" s="16"/>
      <c r="R94" s="16"/>
      <c r="X94" s="16"/>
      <c r="Y94" s="16"/>
      <c r="AC94" s="16"/>
      <c r="AD94" s="16"/>
      <c r="AE94" s="16"/>
      <c r="AG94" s="16"/>
      <c r="AH94" s="16"/>
    </row>
    <row r="95" spans="1:34" hidden="1">
      <c r="A95" s="16" t="s">
        <v>278</v>
      </c>
      <c r="D95" s="16"/>
      <c r="F95" s="16"/>
      <c r="G95" s="16"/>
      <c r="H95" s="16"/>
      <c r="I95" s="16"/>
      <c r="J95" s="16"/>
      <c r="R95" s="16"/>
      <c r="X95" s="16"/>
      <c r="Y95" s="16"/>
      <c r="AC95" s="16"/>
      <c r="AD95" s="16"/>
      <c r="AE95" s="16"/>
      <c r="AG95" s="16"/>
      <c r="AH95" s="16"/>
    </row>
    <row r="96" spans="1:34" hidden="1">
      <c r="A96" s="16" t="s">
        <v>278</v>
      </c>
      <c r="D96" s="16"/>
      <c r="F96" s="16"/>
      <c r="G96" s="16"/>
      <c r="H96" s="16"/>
      <c r="I96" s="16"/>
      <c r="J96" s="16"/>
      <c r="R96" s="16"/>
      <c r="X96" s="16"/>
      <c r="Y96" s="16"/>
      <c r="AC96" s="16"/>
      <c r="AD96" s="16"/>
      <c r="AE96" s="16"/>
      <c r="AG96" s="16"/>
      <c r="AH96" s="16"/>
    </row>
    <row r="97" spans="1:34" hidden="1">
      <c r="A97" s="16" t="s">
        <v>278</v>
      </c>
      <c r="D97" s="16"/>
      <c r="F97" s="16"/>
      <c r="G97" s="16"/>
      <c r="H97" s="16"/>
      <c r="I97" s="16"/>
      <c r="J97" s="16"/>
      <c r="R97" s="16"/>
      <c r="X97" s="16"/>
      <c r="Y97" s="16"/>
      <c r="AC97" s="16"/>
      <c r="AD97" s="16"/>
      <c r="AE97" s="16"/>
      <c r="AG97" s="16"/>
      <c r="AH97" s="16"/>
    </row>
    <row r="98" spans="1:34" hidden="1">
      <c r="A98" s="16" t="s">
        <v>278</v>
      </c>
      <c r="D98" s="16"/>
      <c r="F98" s="16"/>
      <c r="G98" s="16"/>
      <c r="H98" s="16"/>
      <c r="I98" s="16"/>
      <c r="J98" s="16"/>
      <c r="R98" s="16"/>
      <c r="X98" s="16"/>
      <c r="Y98" s="16"/>
      <c r="AC98" s="16"/>
      <c r="AD98" s="16"/>
      <c r="AE98" s="16"/>
      <c r="AG98" s="16"/>
      <c r="AH98" s="16"/>
    </row>
    <row r="99" spans="1:34" hidden="1">
      <c r="A99" s="16" t="s">
        <v>278</v>
      </c>
      <c r="D99" s="16"/>
      <c r="F99" s="16"/>
      <c r="G99" s="16"/>
      <c r="H99" s="16"/>
      <c r="I99" s="16"/>
      <c r="J99" s="16"/>
      <c r="R99" s="16"/>
      <c r="X99" s="16"/>
      <c r="Y99" s="16"/>
      <c r="AC99" s="16"/>
      <c r="AD99" s="16"/>
      <c r="AE99" s="16"/>
      <c r="AG99" s="16"/>
      <c r="AH99" s="16"/>
    </row>
    <row r="100" spans="1:34" hidden="1">
      <c r="A100" s="16" t="s">
        <v>278</v>
      </c>
      <c r="D100" s="16"/>
      <c r="F100" s="16"/>
      <c r="G100" s="16"/>
      <c r="H100" s="16"/>
      <c r="I100" s="16"/>
      <c r="J100" s="16"/>
      <c r="R100" s="16"/>
      <c r="X100" s="16"/>
      <c r="Y100" s="16"/>
      <c r="AC100" s="16"/>
      <c r="AD100" s="16"/>
      <c r="AE100" s="16"/>
      <c r="AG100" s="16"/>
      <c r="AH100" s="16"/>
    </row>
    <row r="101" spans="1:34" hidden="1">
      <c r="A101" s="16" t="s">
        <v>278</v>
      </c>
      <c r="D101" s="16"/>
      <c r="F101" s="16"/>
      <c r="G101" s="16"/>
      <c r="H101" s="16"/>
      <c r="I101" s="16"/>
      <c r="J101" s="16"/>
      <c r="R101" s="16"/>
      <c r="X101" s="16"/>
      <c r="Y101" s="16"/>
      <c r="AC101" s="16"/>
      <c r="AD101" s="16"/>
      <c r="AE101" s="16"/>
      <c r="AG101" s="16"/>
      <c r="AH101" s="16"/>
    </row>
    <row r="102" spans="1:34" hidden="1">
      <c r="A102" s="16" t="s">
        <v>278</v>
      </c>
      <c r="D102" s="16"/>
      <c r="F102" s="16"/>
      <c r="G102" s="16"/>
      <c r="H102" s="16"/>
      <c r="I102" s="16"/>
      <c r="J102" s="16"/>
      <c r="R102" s="16"/>
      <c r="X102" s="16"/>
      <c r="Y102" s="16"/>
      <c r="AC102" s="16"/>
      <c r="AD102" s="16"/>
      <c r="AE102" s="16"/>
      <c r="AG102" s="16"/>
      <c r="AH102" s="16"/>
    </row>
    <row r="103" spans="1:34" hidden="1">
      <c r="A103" s="16" t="s">
        <v>278</v>
      </c>
      <c r="D103" s="16"/>
      <c r="F103" s="16"/>
      <c r="G103" s="16"/>
      <c r="H103" s="16"/>
      <c r="I103" s="16"/>
      <c r="J103" s="16"/>
      <c r="R103" s="16"/>
      <c r="X103" s="16"/>
      <c r="Y103" s="16"/>
      <c r="AC103" s="16"/>
      <c r="AD103" s="16"/>
      <c r="AE103" s="16"/>
      <c r="AG103" s="16"/>
      <c r="AH103" s="16"/>
    </row>
    <row r="104" spans="1:34" hidden="1">
      <c r="A104" s="16" t="s">
        <v>278</v>
      </c>
      <c r="D104" s="16"/>
      <c r="F104" s="16"/>
      <c r="G104" s="16"/>
      <c r="H104" s="16"/>
      <c r="I104" s="16"/>
      <c r="J104" s="16"/>
      <c r="R104" s="16"/>
      <c r="X104" s="16"/>
      <c r="Y104" s="16"/>
      <c r="AC104" s="16"/>
      <c r="AD104" s="16"/>
      <c r="AE104" s="16"/>
      <c r="AG104" s="16"/>
      <c r="AH104" s="16"/>
    </row>
    <row r="105" spans="1:34" hidden="1">
      <c r="A105" s="16" t="s">
        <v>278</v>
      </c>
      <c r="D105" s="16"/>
      <c r="F105" s="16"/>
      <c r="G105" s="16"/>
      <c r="H105" s="16"/>
      <c r="I105" s="16"/>
      <c r="J105" s="16"/>
      <c r="R105" s="16"/>
      <c r="X105" s="16"/>
      <c r="Y105" s="16"/>
      <c r="AC105" s="16"/>
      <c r="AD105" s="16"/>
      <c r="AE105" s="16"/>
      <c r="AG105" s="16"/>
      <c r="AH105" s="16"/>
    </row>
    <row r="106" spans="1:34" hidden="1">
      <c r="A106" s="16" t="s">
        <v>278</v>
      </c>
      <c r="D106" s="16"/>
      <c r="F106" s="16"/>
      <c r="G106" s="16"/>
      <c r="H106" s="16"/>
      <c r="I106" s="16"/>
      <c r="J106" s="16"/>
      <c r="R106" s="16"/>
      <c r="X106" s="16"/>
      <c r="Y106" s="16"/>
      <c r="AC106" s="16"/>
      <c r="AD106" s="16"/>
      <c r="AE106" s="16"/>
      <c r="AG106" s="16"/>
      <c r="AH106" s="16"/>
    </row>
    <row r="107" spans="1:34" hidden="1">
      <c r="A107" s="16" t="s">
        <v>278</v>
      </c>
      <c r="D107" s="16"/>
      <c r="F107" s="16"/>
      <c r="G107" s="16"/>
      <c r="H107" s="16"/>
      <c r="I107" s="16"/>
      <c r="J107" s="16"/>
      <c r="R107" s="16"/>
      <c r="X107" s="16"/>
      <c r="Y107" s="16"/>
      <c r="AC107" s="16"/>
      <c r="AD107" s="16"/>
      <c r="AE107" s="16"/>
      <c r="AG107" s="16"/>
      <c r="AH107" s="16"/>
    </row>
    <row r="108" spans="1:34" hidden="1">
      <c r="A108" s="16" t="s">
        <v>278</v>
      </c>
      <c r="D108" s="16"/>
      <c r="F108" s="16"/>
      <c r="G108" s="16"/>
      <c r="H108" s="16"/>
      <c r="I108" s="16"/>
      <c r="J108" s="16"/>
      <c r="R108" s="16"/>
      <c r="X108" s="16"/>
      <c r="Y108" s="16"/>
      <c r="AC108" s="16"/>
      <c r="AD108" s="16"/>
      <c r="AE108" s="16"/>
      <c r="AG108" s="16"/>
      <c r="AH108" s="16"/>
    </row>
    <row r="109" spans="1:34" hidden="1">
      <c r="A109" s="16" t="s">
        <v>278</v>
      </c>
      <c r="D109" s="16"/>
      <c r="F109" s="16"/>
      <c r="G109" s="16"/>
      <c r="H109" s="16"/>
      <c r="I109" s="16"/>
      <c r="J109" s="16"/>
      <c r="R109" s="16"/>
      <c r="X109" s="16"/>
      <c r="Y109" s="16"/>
      <c r="AC109" s="16"/>
      <c r="AD109" s="16"/>
      <c r="AE109" s="16"/>
      <c r="AG109" s="16"/>
      <c r="AH109" s="16"/>
    </row>
    <row r="110" spans="1:34" hidden="1">
      <c r="A110" s="16" t="s">
        <v>279</v>
      </c>
      <c r="D110" s="16"/>
      <c r="F110" s="16"/>
      <c r="G110" s="16"/>
      <c r="H110" s="16"/>
      <c r="I110" s="16"/>
      <c r="J110" s="16"/>
      <c r="R110" s="16"/>
      <c r="X110" s="16"/>
      <c r="Y110" s="16"/>
      <c r="AC110" s="16"/>
      <c r="AD110" s="16"/>
      <c r="AE110" s="16"/>
      <c r="AG110" s="16"/>
      <c r="AH110" s="16"/>
    </row>
    <row r="111" spans="1:34" hidden="1">
      <c r="A111" s="16" t="s">
        <v>279</v>
      </c>
      <c r="D111" s="16"/>
      <c r="F111" s="16"/>
      <c r="G111" s="16"/>
      <c r="H111" s="16"/>
      <c r="I111" s="16"/>
      <c r="J111" s="16"/>
      <c r="R111" s="16"/>
      <c r="X111" s="16"/>
      <c r="Y111" s="16"/>
      <c r="AC111" s="16"/>
      <c r="AD111" s="16"/>
      <c r="AE111" s="16"/>
      <c r="AG111" s="16"/>
      <c r="AH111" s="16"/>
    </row>
    <row r="112" spans="1:34" hidden="1">
      <c r="A112" s="16" t="s">
        <v>279</v>
      </c>
      <c r="D112" s="16"/>
      <c r="F112" s="16"/>
      <c r="G112" s="16"/>
      <c r="H112" s="16"/>
      <c r="I112" s="16"/>
      <c r="J112" s="16"/>
      <c r="R112" s="16"/>
      <c r="X112" s="16"/>
      <c r="Y112" s="16"/>
      <c r="AC112" s="16"/>
      <c r="AD112" s="16"/>
      <c r="AE112" s="16"/>
      <c r="AG112" s="16"/>
      <c r="AH112" s="16"/>
    </row>
    <row r="113" spans="1:34" hidden="1">
      <c r="A113" s="16" t="s">
        <v>279</v>
      </c>
      <c r="D113" s="16"/>
      <c r="F113" s="16"/>
      <c r="G113" s="16"/>
      <c r="H113" s="16"/>
      <c r="I113" s="16"/>
      <c r="J113" s="16"/>
      <c r="R113" s="16"/>
      <c r="X113" s="16"/>
      <c r="Y113" s="16"/>
      <c r="AC113" s="16"/>
      <c r="AD113" s="16"/>
      <c r="AE113" s="16"/>
      <c r="AG113" s="16"/>
      <c r="AH113" s="16"/>
    </row>
    <row r="114" spans="1:34" hidden="1">
      <c r="A114" s="16" t="s">
        <v>279</v>
      </c>
      <c r="D114" s="16"/>
      <c r="F114" s="16"/>
      <c r="G114" s="16"/>
      <c r="H114" s="16"/>
      <c r="I114" s="16"/>
      <c r="J114" s="16"/>
      <c r="R114" s="16"/>
      <c r="X114" s="16"/>
      <c r="Y114" s="16"/>
      <c r="AC114" s="16"/>
      <c r="AD114" s="16"/>
      <c r="AE114" s="16"/>
      <c r="AG114" s="16"/>
      <c r="AH114" s="16"/>
    </row>
    <row r="115" spans="1:34" hidden="1">
      <c r="A115" s="16" t="s">
        <v>279</v>
      </c>
      <c r="D115" s="16"/>
      <c r="F115" s="16"/>
      <c r="G115" s="16"/>
      <c r="H115" s="16"/>
      <c r="I115" s="16"/>
      <c r="J115" s="16"/>
      <c r="R115" s="16"/>
      <c r="X115" s="16"/>
      <c r="Y115" s="16"/>
      <c r="AC115" s="16"/>
      <c r="AD115" s="16"/>
      <c r="AE115" s="16"/>
      <c r="AG115" s="16"/>
      <c r="AH115" s="16"/>
    </row>
    <row r="116" spans="1:34" hidden="1">
      <c r="A116" s="16" t="s">
        <v>279</v>
      </c>
      <c r="D116" s="16"/>
      <c r="F116" s="16"/>
      <c r="G116" s="16"/>
      <c r="H116" s="16"/>
      <c r="I116" s="16"/>
      <c r="J116" s="16"/>
      <c r="R116" s="16"/>
      <c r="X116" s="16"/>
      <c r="Y116" s="16"/>
      <c r="AC116" s="16"/>
      <c r="AD116" s="16"/>
      <c r="AE116" s="16"/>
      <c r="AG116" s="16"/>
      <c r="AH116" s="16"/>
    </row>
    <row r="117" spans="1:34" hidden="1">
      <c r="A117" s="16" t="s">
        <v>279</v>
      </c>
      <c r="D117" s="16"/>
      <c r="F117" s="16"/>
      <c r="G117" s="16"/>
      <c r="H117" s="16"/>
      <c r="I117" s="16"/>
      <c r="J117" s="16"/>
      <c r="R117" s="16"/>
      <c r="X117" s="16"/>
      <c r="Y117" s="16"/>
      <c r="AC117" s="16"/>
      <c r="AD117" s="16"/>
      <c r="AE117" s="16"/>
      <c r="AG117" s="16"/>
      <c r="AH117" s="16"/>
    </row>
    <row r="118" spans="1:34" hidden="1">
      <c r="A118" s="16" t="s">
        <v>279</v>
      </c>
      <c r="D118" s="16"/>
      <c r="F118" s="16"/>
      <c r="G118" s="16"/>
      <c r="H118" s="16"/>
      <c r="I118" s="16"/>
      <c r="J118" s="16"/>
      <c r="R118" s="16"/>
      <c r="X118" s="16"/>
      <c r="Y118" s="16"/>
      <c r="AC118" s="16"/>
      <c r="AD118" s="16"/>
      <c r="AE118" s="16"/>
      <c r="AG118" s="16"/>
      <c r="AH118" s="16"/>
    </row>
    <row r="119" spans="1:34" hidden="1">
      <c r="A119" s="16" t="s">
        <v>279</v>
      </c>
      <c r="D119" s="16"/>
      <c r="F119" s="16"/>
      <c r="G119" s="16"/>
      <c r="H119" s="16"/>
      <c r="I119" s="16"/>
      <c r="J119" s="16"/>
      <c r="R119" s="16"/>
      <c r="X119" s="16"/>
      <c r="Y119" s="16"/>
      <c r="AC119" s="16"/>
      <c r="AD119" s="16"/>
      <c r="AE119" s="16"/>
      <c r="AG119" s="16"/>
      <c r="AH119" s="16"/>
    </row>
    <row r="120" spans="1:34" hidden="1">
      <c r="A120" s="16" t="s">
        <v>279</v>
      </c>
      <c r="D120" s="16"/>
      <c r="F120" s="16"/>
      <c r="G120" s="16"/>
      <c r="H120" s="16"/>
      <c r="I120" s="16"/>
      <c r="J120" s="16"/>
      <c r="R120" s="16"/>
      <c r="X120" s="16"/>
      <c r="Y120" s="16"/>
      <c r="AC120" s="16"/>
      <c r="AD120" s="16"/>
      <c r="AE120" s="16"/>
      <c r="AG120" s="16"/>
      <c r="AH120" s="16"/>
    </row>
    <row r="121" spans="1:34" hidden="1">
      <c r="A121" s="16" t="s">
        <v>279</v>
      </c>
      <c r="D121" s="16"/>
      <c r="F121" s="16"/>
      <c r="G121" s="16"/>
      <c r="H121" s="16"/>
      <c r="I121" s="16"/>
      <c r="J121" s="16"/>
      <c r="R121" s="16"/>
      <c r="X121" s="16"/>
      <c r="Y121" s="16"/>
      <c r="AC121" s="16"/>
      <c r="AD121" s="16"/>
      <c r="AE121" s="16"/>
      <c r="AG121" s="16"/>
      <c r="AH121" s="16"/>
    </row>
    <row r="122" spans="1:34" hidden="1">
      <c r="A122" s="16" t="s">
        <v>279</v>
      </c>
      <c r="D122" s="16"/>
      <c r="F122" s="16"/>
      <c r="G122" s="16"/>
      <c r="H122" s="16"/>
      <c r="I122" s="16"/>
      <c r="J122" s="16"/>
      <c r="R122" s="16"/>
      <c r="X122" s="16"/>
      <c r="Y122" s="16"/>
      <c r="AC122" s="16"/>
      <c r="AD122" s="16"/>
      <c r="AE122" s="16"/>
      <c r="AG122" s="16"/>
      <c r="AH122" s="16"/>
    </row>
    <row r="123" spans="1:34" hidden="1">
      <c r="A123" s="16" t="s">
        <v>279</v>
      </c>
      <c r="D123" s="16"/>
      <c r="F123" s="16"/>
      <c r="G123" s="16"/>
      <c r="H123" s="16"/>
      <c r="I123" s="16"/>
      <c r="J123" s="16"/>
      <c r="R123" s="16"/>
      <c r="X123" s="16"/>
      <c r="Y123" s="16"/>
      <c r="AC123" s="16"/>
      <c r="AD123" s="16"/>
      <c r="AE123" s="16"/>
      <c r="AG123" s="16"/>
      <c r="AH123" s="16"/>
    </row>
    <row r="124" spans="1:34" hidden="1">
      <c r="A124" s="16" t="s">
        <v>279</v>
      </c>
      <c r="D124" s="16"/>
      <c r="F124" s="16"/>
      <c r="G124" s="16"/>
      <c r="H124" s="16"/>
      <c r="I124" s="16"/>
      <c r="J124" s="16"/>
      <c r="R124" s="16"/>
      <c r="X124" s="16"/>
      <c r="Y124" s="16"/>
      <c r="AC124" s="16"/>
      <c r="AD124" s="16"/>
      <c r="AE124" s="16"/>
      <c r="AG124" s="16"/>
      <c r="AH124" s="16"/>
    </row>
    <row r="125" spans="1:34" hidden="1">
      <c r="A125" s="16" t="s">
        <v>279</v>
      </c>
      <c r="D125" s="16"/>
      <c r="F125" s="16"/>
      <c r="G125" s="16"/>
      <c r="H125" s="16"/>
      <c r="I125" s="16"/>
      <c r="J125" s="16"/>
      <c r="R125" s="16"/>
      <c r="X125" s="16"/>
      <c r="Y125" s="16"/>
      <c r="AC125" s="16"/>
      <c r="AD125" s="16"/>
      <c r="AE125" s="16"/>
      <c r="AG125" s="16"/>
      <c r="AH125" s="16"/>
    </row>
    <row r="126" spans="1:34" hidden="1">
      <c r="A126" s="16" t="s">
        <v>279</v>
      </c>
      <c r="D126" s="16"/>
      <c r="F126" s="16"/>
      <c r="G126" s="16"/>
      <c r="H126" s="16"/>
      <c r="I126" s="16"/>
      <c r="J126" s="16"/>
      <c r="R126" s="16"/>
      <c r="X126" s="16"/>
      <c r="Y126" s="16"/>
      <c r="AC126" s="16"/>
      <c r="AD126" s="16"/>
      <c r="AE126" s="16"/>
      <c r="AG126" s="16"/>
      <c r="AH126" s="16"/>
    </row>
    <row r="127" spans="1:34" hidden="1">
      <c r="A127" s="16" t="s">
        <v>279</v>
      </c>
      <c r="D127" s="16"/>
      <c r="F127" s="16"/>
      <c r="G127" s="16"/>
      <c r="H127" s="16"/>
      <c r="I127" s="16"/>
      <c r="J127" s="16"/>
      <c r="R127" s="16"/>
      <c r="X127" s="16"/>
      <c r="Y127" s="16"/>
      <c r="AC127" s="16"/>
      <c r="AD127" s="16"/>
      <c r="AE127" s="16"/>
      <c r="AG127" s="16"/>
      <c r="AH127" s="16"/>
    </row>
    <row r="128" spans="1:34" hidden="1">
      <c r="A128" s="16" t="s">
        <v>279</v>
      </c>
      <c r="D128" s="16"/>
      <c r="F128" s="16"/>
      <c r="G128" s="16"/>
      <c r="H128" s="16"/>
      <c r="I128" s="16"/>
      <c r="J128" s="16"/>
      <c r="R128" s="16"/>
      <c r="X128" s="16"/>
      <c r="Y128" s="16"/>
      <c r="AC128" s="16"/>
      <c r="AD128" s="16"/>
      <c r="AE128" s="16"/>
      <c r="AG128" s="16"/>
      <c r="AH128" s="16"/>
    </row>
    <row r="129" spans="1:34" hidden="1">
      <c r="A129" s="16" t="s">
        <v>279</v>
      </c>
      <c r="D129" s="16"/>
      <c r="F129" s="16"/>
      <c r="G129" s="16"/>
      <c r="H129" s="16"/>
      <c r="I129" s="16"/>
      <c r="J129" s="16"/>
      <c r="R129" s="16"/>
      <c r="X129" s="16"/>
      <c r="Y129" s="16"/>
      <c r="AC129" s="16"/>
      <c r="AD129" s="16"/>
      <c r="AE129" s="16"/>
      <c r="AG129" s="16"/>
      <c r="AH129" s="16"/>
    </row>
    <row r="130" spans="1:34" hidden="1">
      <c r="A130" s="16" t="s">
        <v>279</v>
      </c>
      <c r="D130" s="16"/>
      <c r="F130" s="16"/>
      <c r="G130" s="16"/>
      <c r="H130" s="16"/>
      <c r="I130" s="16"/>
      <c r="J130" s="16"/>
      <c r="R130" s="16"/>
      <c r="X130" s="16"/>
      <c r="Y130" s="16"/>
      <c r="AC130" s="16"/>
      <c r="AD130" s="16"/>
      <c r="AE130" s="16"/>
      <c r="AG130" s="16"/>
      <c r="AH130" s="16"/>
    </row>
    <row r="131" spans="1:34" hidden="1">
      <c r="A131" s="16" t="s">
        <v>279</v>
      </c>
      <c r="D131" s="16"/>
      <c r="F131" s="16"/>
      <c r="G131" s="16"/>
      <c r="H131" s="16"/>
      <c r="I131" s="16"/>
      <c r="J131" s="16"/>
      <c r="R131" s="16"/>
      <c r="X131" s="16"/>
      <c r="Y131" s="16"/>
      <c r="AC131" s="16"/>
      <c r="AD131" s="16"/>
      <c r="AE131" s="16"/>
      <c r="AG131" s="16"/>
      <c r="AH131" s="16"/>
    </row>
    <row r="132" spans="1:34" hidden="1">
      <c r="A132" s="16" t="s">
        <v>280</v>
      </c>
      <c r="D132" s="16"/>
      <c r="F132" s="16"/>
      <c r="G132" s="16"/>
      <c r="H132" s="16"/>
      <c r="I132" s="16"/>
      <c r="J132" s="16"/>
      <c r="R132" s="16"/>
      <c r="X132" s="16"/>
      <c r="Y132" s="16"/>
      <c r="AC132" s="16"/>
      <c r="AD132" s="16"/>
      <c r="AE132" s="16"/>
      <c r="AG132" s="16"/>
      <c r="AH132" s="16"/>
    </row>
    <row r="133" spans="1:34" hidden="1">
      <c r="A133" s="16" t="s">
        <v>280</v>
      </c>
      <c r="D133" s="16"/>
      <c r="F133" s="16"/>
      <c r="G133" s="16"/>
      <c r="H133" s="16"/>
      <c r="I133" s="16"/>
      <c r="J133" s="16"/>
      <c r="R133" s="16"/>
      <c r="X133" s="16"/>
      <c r="Y133" s="16"/>
      <c r="AC133" s="16"/>
      <c r="AD133" s="16"/>
      <c r="AE133" s="16"/>
      <c r="AG133" s="16"/>
      <c r="AH133" s="16"/>
    </row>
    <row r="134" spans="1:34" hidden="1">
      <c r="A134" s="16" t="s">
        <v>280</v>
      </c>
      <c r="D134" s="16"/>
      <c r="F134" s="16"/>
      <c r="G134" s="16"/>
      <c r="H134" s="16"/>
      <c r="I134" s="16"/>
      <c r="J134" s="16"/>
      <c r="R134" s="16"/>
      <c r="X134" s="16"/>
      <c r="Y134" s="16"/>
      <c r="AC134" s="16"/>
      <c r="AD134" s="16"/>
      <c r="AE134" s="16"/>
      <c r="AG134" s="16"/>
      <c r="AH134" s="16"/>
    </row>
    <row r="135" spans="1:34" hidden="1">
      <c r="A135" s="16" t="s">
        <v>280</v>
      </c>
      <c r="D135" s="16"/>
      <c r="F135" s="16"/>
      <c r="G135" s="16"/>
      <c r="H135" s="16"/>
      <c r="I135" s="16"/>
      <c r="J135" s="16"/>
      <c r="R135" s="16"/>
      <c r="X135" s="16"/>
      <c r="Y135" s="16"/>
      <c r="AC135" s="16"/>
      <c r="AD135" s="16"/>
      <c r="AE135" s="16"/>
      <c r="AG135" s="16"/>
      <c r="AH135" s="16"/>
    </row>
    <row r="136" spans="1:34" hidden="1">
      <c r="A136" s="16" t="s">
        <v>280</v>
      </c>
      <c r="D136" s="16"/>
      <c r="F136" s="16"/>
      <c r="G136" s="16"/>
      <c r="H136" s="16"/>
      <c r="I136" s="16"/>
      <c r="J136" s="16"/>
      <c r="R136" s="16"/>
      <c r="X136" s="16"/>
      <c r="Y136" s="16"/>
      <c r="AC136" s="16"/>
      <c r="AD136" s="16"/>
      <c r="AE136" s="16"/>
      <c r="AG136" s="16"/>
      <c r="AH136" s="16"/>
    </row>
    <row r="137" spans="1:34" hidden="1">
      <c r="A137" s="16" t="s">
        <v>280</v>
      </c>
      <c r="D137" s="16"/>
      <c r="F137" s="16"/>
      <c r="G137" s="16"/>
      <c r="H137" s="16"/>
      <c r="I137" s="16"/>
      <c r="J137" s="16"/>
      <c r="R137" s="16"/>
      <c r="X137" s="16"/>
      <c r="Y137" s="16"/>
      <c r="AC137" s="16"/>
      <c r="AD137" s="16"/>
      <c r="AE137" s="16"/>
      <c r="AG137" s="16"/>
      <c r="AH137" s="16"/>
    </row>
    <row r="138" spans="1:34" hidden="1">
      <c r="A138" s="16" t="s">
        <v>280</v>
      </c>
      <c r="D138" s="16"/>
      <c r="F138" s="16"/>
      <c r="G138" s="16"/>
      <c r="H138" s="16"/>
      <c r="I138" s="16"/>
      <c r="J138" s="16"/>
      <c r="R138" s="16"/>
      <c r="X138" s="16"/>
      <c r="Y138" s="16"/>
      <c r="AC138" s="16"/>
      <c r="AD138" s="16"/>
      <c r="AE138" s="16"/>
      <c r="AG138" s="16"/>
      <c r="AH138" s="16"/>
    </row>
    <row r="139" spans="1:34" hidden="1">
      <c r="A139" s="16" t="s">
        <v>280</v>
      </c>
      <c r="D139" s="16"/>
      <c r="F139" s="16"/>
      <c r="G139" s="16"/>
      <c r="H139" s="16"/>
      <c r="I139" s="16"/>
      <c r="J139" s="16"/>
      <c r="R139" s="16"/>
      <c r="X139" s="16"/>
      <c r="Y139" s="16"/>
      <c r="AC139" s="16"/>
      <c r="AD139" s="16"/>
      <c r="AE139" s="16"/>
      <c r="AG139" s="16"/>
      <c r="AH139" s="16"/>
    </row>
    <row r="140" spans="1:34" hidden="1">
      <c r="A140" s="16" t="s">
        <v>280</v>
      </c>
      <c r="D140" s="16"/>
      <c r="F140" s="16"/>
      <c r="G140" s="16"/>
      <c r="H140" s="16"/>
      <c r="I140" s="16"/>
      <c r="J140" s="16"/>
      <c r="R140" s="16"/>
      <c r="X140" s="16"/>
      <c r="Y140" s="16"/>
      <c r="AC140" s="16"/>
      <c r="AD140" s="16"/>
      <c r="AE140" s="16"/>
      <c r="AG140" s="16"/>
      <c r="AH140" s="16"/>
    </row>
    <row r="141" spans="1:34" hidden="1">
      <c r="A141" s="16" t="s">
        <v>280</v>
      </c>
      <c r="D141" s="16"/>
      <c r="F141" s="16"/>
      <c r="G141" s="16"/>
      <c r="H141" s="16"/>
      <c r="I141" s="16"/>
      <c r="J141" s="16"/>
      <c r="R141" s="16"/>
      <c r="X141" s="16"/>
      <c r="Y141" s="16"/>
      <c r="AC141" s="16"/>
      <c r="AD141" s="16"/>
      <c r="AE141" s="16"/>
      <c r="AG141" s="16"/>
      <c r="AH141" s="16"/>
    </row>
    <row r="142" spans="1:34" hidden="1">
      <c r="A142" s="16" t="s">
        <v>280</v>
      </c>
      <c r="D142" s="16"/>
      <c r="F142" s="16"/>
      <c r="G142" s="16"/>
      <c r="H142" s="16"/>
      <c r="I142" s="16"/>
      <c r="J142" s="16"/>
      <c r="R142" s="16"/>
      <c r="X142" s="16"/>
      <c r="Y142" s="16"/>
      <c r="AC142" s="16"/>
      <c r="AD142" s="16"/>
      <c r="AE142" s="16"/>
      <c r="AG142" s="16"/>
      <c r="AH142" s="16"/>
    </row>
    <row r="143" spans="1:34" hidden="1">
      <c r="A143" s="16" t="s">
        <v>280</v>
      </c>
      <c r="D143" s="16"/>
      <c r="F143" s="16"/>
      <c r="G143" s="16"/>
      <c r="H143" s="16"/>
      <c r="I143" s="16"/>
      <c r="J143" s="16"/>
      <c r="R143" s="16"/>
      <c r="X143" s="16"/>
      <c r="Y143" s="16"/>
      <c r="AC143" s="16"/>
      <c r="AD143" s="16"/>
      <c r="AE143" s="16"/>
      <c r="AG143" s="16"/>
      <c r="AH143" s="16"/>
    </row>
    <row r="144" spans="1:34" hidden="1">
      <c r="A144" s="16" t="s">
        <v>280</v>
      </c>
      <c r="D144" s="16"/>
      <c r="F144" s="16"/>
      <c r="G144" s="16"/>
      <c r="H144" s="16"/>
      <c r="I144" s="16"/>
      <c r="J144" s="16"/>
      <c r="R144" s="16"/>
      <c r="X144" s="16"/>
      <c r="Y144" s="16"/>
      <c r="AC144" s="16"/>
      <c r="AD144" s="16"/>
      <c r="AE144" s="16"/>
      <c r="AG144" s="16"/>
      <c r="AH144" s="16"/>
    </row>
    <row r="145" spans="1:34" hidden="1">
      <c r="A145" s="16" t="s">
        <v>280</v>
      </c>
      <c r="D145" s="16"/>
      <c r="F145" s="16"/>
      <c r="G145" s="16"/>
      <c r="H145" s="16"/>
      <c r="I145" s="16"/>
      <c r="J145" s="16"/>
      <c r="R145" s="16"/>
      <c r="X145" s="16"/>
      <c r="Y145" s="16"/>
      <c r="AC145" s="16"/>
      <c r="AD145" s="16"/>
      <c r="AE145" s="16"/>
      <c r="AG145" s="16"/>
      <c r="AH145" s="16"/>
    </row>
    <row r="146" spans="1:34" hidden="1">
      <c r="A146" s="16" t="s">
        <v>280</v>
      </c>
      <c r="D146" s="16"/>
      <c r="F146" s="16"/>
      <c r="G146" s="16"/>
      <c r="H146" s="16"/>
      <c r="I146" s="16"/>
      <c r="J146" s="16"/>
      <c r="R146" s="16"/>
      <c r="X146" s="16"/>
      <c r="Y146" s="16"/>
      <c r="AC146" s="16"/>
      <c r="AD146" s="16"/>
      <c r="AE146" s="16"/>
      <c r="AG146" s="16"/>
      <c r="AH146" s="16"/>
    </row>
    <row r="147" spans="1:34" hidden="1">
      <c r="A147" s="16" t="s">
        <v>280</v>
      </c>
      <c r="D147" s="16"/>
      <c r="F147" s="16"/>
      <c r="G147" s="16"/>
      <c r="H147" s="16"/>
      <c r="I147" s="16"/>
      <c r="J147" s="16"/>
      <c r="R147" s="16"/>
      <c r="X147" s="16"/>
      <c r="Y147" s="16"/>
      <c r="AC147" s="16"/>
      <c r="AD147" s="16"/>
      <c r="AE147" s="16"/>
      <c r="AG147" s="16"/>
      <c r="AH147" s="16"/>
    </row>
    <row r="148" spans="1:34" hidden="1">
      <c r="A148" s="16" t="s">
        <v>280</v>
      </c>
      <c r="D148" s="16"/>
      <c r="F148" s="16"/>
      <c r="G148" s="16"/>
      <c r="H148" s="16"/>
      <c r="I148" s="16"/>
      <c r="J148" s="16"/>
      <c r="R148" s="16"/>
      <c r="X148" s="16"/>
      <c r="Y148" s="16"/>
      <c r="AC148" s="16"/>
      <c r="AD148" s="16"/>
      <c r="AE148" s="16"/>
      <c r="AG148" s="16"/>
      <c r="AH148" s="16"/>
    </row>
    <row r="149" spans="1:34" hidden="1">
      <c r="A149" s="16" t="s">
        <v>280</v>
      </c>
      <c r="D149" s="16"/>
      <c r="F149" s="16"/>
      <c r="G149" s="16"/>
      <c r="H149" s="16"/>
      <c r="I149" s="16"/>
      <c r="J149" s="16"/>
      <c r="R149" s="16"/>
      <c r="X149" s="16"/>
      <c r="Y149" s="16"/>
      <c r="AC149" s="16"/>
      <c r="AD149" s="16"/>
      <c r="AE149" s="16"/>
      <c r="AG149" s="16"/>
      <c r="AH149" s="16"/>
    </row>
    <row r="150" spans="1:34" hidden="1">
      <c r="A150" s="16" t="s">
        <v>280</v>
      </c>
      <c r="D150" s="16"/>
      <c r="F150" s="16"/>
      <c r="G150" s="16"/>
      <c r="H150" s="16"/>
      <c r="I150" s="16"/>
      <c r="J150" s="16"/>
      <c r="R150" s="16"/>
      <c r="X150" s="16"/>
      <c r="Y150" s="16"/>
      <c r="AC150" s="16"/>
      <c r="AD150" s="16"/>
      <c r="AE150" s="16"/>
      <c r="AG150" s="16"/>
      <c r="AH150" s="16"/>
    </row>
    <row r="151" spans="1:34" hidden="1">
      <c r="A151" s="16" t="s">
        <v>280</v>
      </c>
      <c r="D151" s="16"/>
      <c r="F151" s="16"/>
      <c r="G151" s="16"/>
      <c r="H151" s="16"/>
      <c r="I151" s="16"/>
      <c r="J151" s="16"/>
      <c r="R151" s="16"/>
      <c r="X151" s="16"/>
      <c r="Y151" s="16"/>
      <c r="AC151" s="16"/>
      <c r="AD151" s="16"/>
      <c r="AE151" s="16"/>
      <c r="AG151" s="16"/>
      <c r="AH151" s="16"/>
    </row>
    <row r="152" spans="1:34" hidden="1">
      <c r="A152" s="16" t="s">
        <v>280</v>
      </c>
      <c r="D152" s="16"/>
      <c r="F152" s="16"/>
      <c r="G152" s="16"/>
      <c r="H152" s="16"/>
      <c r="I152" s="16"/>
      <c r="J152" s="16"/>
      <c r="R152" s="16"/>
      <c r="X152" s="16"/>
      <c r="Y152" s="16"/>
      <c r="AC152" s="16"/>
      <c r="AD152" s="16"/>
      <c r="AE152" s="16"/>
      <c r="AG152" s="16"/>
      <c r="AH152" s="16"/>
    </row>
    <row r="153" spans="1:34" hidden="1">
      <c r="A153" s="16" t="s">
        <v>280</v>
      </c>
      <c r="D153" s="16"/>
      <c r="F153" s="16"/>
      <c r="G153" s="16"/>
      <c r="H153" s="16"/>
      <c r="I153" s="16"/>
      <c r="J153" s="16"/>
      <c r="R153" s="16"/>
      <c r="X153" s="16"/>
      <c r="Y153" s="16"/>
      <c r="AC153" s="16"/>
      <c r="AD153" s="16"/>
      <c r="AE153" s="16"/>
      <c r="AG153" s="16"/>
      <c r="AH153" s="16"/>
    </row>
    <row r="154" spans="1:34" hidden="1">
      <c r="A154" s="16" t="s">
        <v>280</v>
      </c>
      <c r="D154" s="16"/>
      <c r="F154" s="16"/>
      <c r="G154" s="16"/>
      <c r="H154" s="16"/>
      <c r="I154" s="16"/>
      <c r="J154" s="16"/>
      <c r="R154" s="16"/>
      <c r="X154" s="16"/>
      <c r="Y154" s="16"/>
      <c r="AC154" s="16"/>
      <c r="AD154" s="16"/>
      <c r="AE154" s="16"/>
      <c r="AG154" s="16"/>
      <c r="AH154" s="16"/>
    </row>
    <row r="155" spans="1:34" hidden="1">
      <c r="A155" s="16" t="s">
        <v>280</v>
      </c>
      <c r="D155" s="16"/>
      <c r="F155" s="16"/>
      <c r="G155" s="16"/>
      <c r="H155" s="16"/>
      <c r="I155" s="16"/>
      <c r="J155" s="16"/>
      <c r="R155" s="16"/>
      <c r="X155" s="16"/>
      <c r="Y155" s="16"/>
      <c r="AC155" s="16"/>
      <c r="AD155" s="16"/>
      <c r="AE155" s="16"/>
      <c r="AG155" s="16"/>
      <c r="AH155" s="16"/>
    </row>
    <row r="156" spans="1:34" hidden="1">
      <c r="A156" s="16" t="s">
        <v>280</v>
      </c>
      <c r="D156" s="16"/>
      <c r="F156" s="16"/>
      <c r="G156" s="16"/>
      <c r="H156" s="16"/>
      <c r="I156" s="16"/>
      <c r="J156" s="16"/>
      <c r="R156" s="16"/>
      <c r="X156" s="16"/>
      <c r="Y156" s="16"/>
      <c r="AC156" s="16"/>
      <c r="AD156" s="16"/>
      <c r="AE156" s="16"/>
      <c r="AG156" s="16"/>
      <c r="AH156" s="16"/>
    </row>
    <row r="157" spans="1:34" hidden="1">
      <c r="A157" s="16" t="s">
        <v>280</v>
      </c>
      <c r="D157" s="16"/>
      <c r="F157" s="16"/>
      <c r="G157" s="16"/>
      <c r="H157" s="16"/>
      <c r="I157" s="16"/>
      <c r="J157" s="16"/>
      <c r="R157" s="16"/>
      <c r="X157" s="16"/>
      <c r="Y157" s="16"/>
      <c r="AC157" s="16"/>
      <c r="AD157" s="16"/>
      <c r="AE157" s="16"/>
      <c r="AG157" s="16"/>
      <c r="AH157" s="16"/>
    </row>
    <row r="158" spans="1:34" hidden="1">
      <c r="A158" s="16" t="s">
        <v>280</v>
      </c>
      <c r="D158" s="16"/>
      <c r="F158" s="16"/>
      <c r="G158" s="16"/>
      <c r="H158" s="16"/>
      <c r="I158" s="16"/>
      <c r="J158" s="16"/>
      <c r="R158" s="16"/>
      <c r="X158" s="16"/>
      <c r="Y158" s="16"/>
      <c r="AC158" s="16"/>
      <c r="AD158" s="16"/>
      <c r="AE158" s="16"/>
      <c r="AG158" s="16"/>
      <c r="AH158" s="16"/>
    </row>
    <row r="159" spans="1:34" hidden="1">
      <c r="A159" s="16" t="s">
        <v>280</v>
      </c>
      <c r="D159" s="16"/>
      <c r="F159" s="16"/>
      <c r="G159" s="16"/>
      <c r="H159" s="16"/>
      <c r="I159" s="16"/>
      <c r="J159" s="16"/>
      <c r="R159" s="16"/>
      <c r="X159" s="16"/>
      <c r="Y159" s="16"/>
      <c r="AC159" s="16"/>
      <c r="AD159" s="16"/>
      <c r="AE159" s="16"/>
      <c r="AG159" s="16"/>
      <c r="AH159" s="16"/>
    </row>
    <row r="160" spans="1:34" hidden="1">
      <c r="A160" s="16" t="s">
        <v>280</v>
      </c>
      <c r="D160" s="16"/>
      <c r="F160" s="16"/>
      <c r="G160" s="16"/>
      <c r="H160" s="16"/>
      <c r="I160" s="16"/>
      <c r="J160" s="16"/>
      <c r="R160" s="16"/>
      <c r="X160" s="16"/>
      <c r="Y160" s="16"/>
      <c r="AC160" s="16"/>
      <c r="AD160" s="16"/>
      <c r="AE160" s="16"/>
      <c r="AG160" s="16"/>
      <c r="AH160" s="16"/>
    </row>
    <row r="161" spans="1:34" hidden="1">
      <c r="A161" s="16" t="s">
        <v>280</v>
      </c>
      <c r="D161" s="16"/>
      <c r="F161" s="16"/>
      <c r="G161" s="16"/>
      <c r="H161" s="16"/>
      <c r="I161" s="16"/>
      <c r="J161" s="16"/>
      <c r="R161" s="16"/>
      <c r="X161" s="16"/>
      <c r="Y161" s="16"/>
      <c r="AC161" s="16"/>
      <c r="AD161" s="16"/>
      <c r="AE161" s="16"/>
      <c r="AG161" s="16"/>
      <c r="AH161" s="16"/>
    </row>
    <row r="162" spans="1:34" hidden="1">
      <c r="A162" s="16" t="s">
        <v>280</v>
      </c>
      <c r="D162" s="16"/>
      <c r="F162" s="16"/>
      <c r="G162" s="16"/>
      <c r="H162" s="16"/>
      <c r="I162" s="16"/>
      <c r="J162" s="16"/>
      <c r="R162" s="16"/>
      <c r="X162" s="16"/>
      <c r="Y162" s="16"/>
      <c r="AC162" s="16"/>
      <c r="AD162" s="16"/>
      <c r="AE162" s="16"/>
      <c r="AG162" s="16"/>
      <c r="AH162" s="16"/>
    </row>
    <row r="163" spans="1:34" hidden="1">
      <c r="A163" s="16" t="s">
        <v>280</v>
      </c>
      <c r="D163" s="16"/>
      <c r="F163" s="16"/>
      <c r="G163" s="16"/>
      <c r="H163" s="16"/>
      <c r="I163" s="16"/>
      <c r="J163" s="16"/>
      <c r="R163" s="16"/>
      <c r="X163" s="16"/>
      <c r="Y163" s="16"/>
      <c r="AC163" s="16"/>
      <c r="AD163" s="16"/>
      <c r="AE163" s="16"/>
      <c r="AG163" s="16"/>
      <c r="AH163" s="16"/>
    </row>
    <row r="164" spans="1:34" hidden="1">
      <c r="A164" s="16" t="s">
        <v>161</v>
      </c>
      <c r="E164" s="104" t="s">
        <v>281</v>
      </c>
      <c r="F164" s="16">
        <v>24322</v>
      </c>
      <c r="G164" s="16"/>
      <c r="H164" s="16"/>
      <c r="I164" s="16"/>
      <c r="J164" s="105"/>
      <c r="K164" s="105"/>
      <c r="L164" s="105"/>
      <c r="M164" s="105"/>
      <c r="N164" s="105"/>
      <c r="O164" s="105"/>
      <c r="P164" s="105"/>
      <c r="Q164" s="105"/>
      <c r="R164" s="105"/>
      <c r="S164" s="105"/>
      <c r="T164" s="105"/>
      <c r="U164" s="140"/>
      <c r="V164" s="140"/>
      <c r="X164" s="16" t="s">
        <v>159</v>
      </c>
      <c r="Y164" s="16" t="s">
        <v>160</v>
      </c>
      <c r="AB164" s="7">
        <v>43955</v>
      </c>
      <c r="AC164" s="16"/>
      <c r="AD164" s="16"/>
      <c r="AE164" s="16"/>
      <c r="AG164" s="16"/>
      <c r="AH164" s="16"/>
    </row>
    <row r="165" spans="1:34" hidden="1">
      <c r="A165" s="16" t="s">
        <v>161</v>
      </c>
      <c r="E165" s="104" t="s">
        <v>282</v>
      </c>
      <c r="F165" s="16">
        <v>24812</v>
      </c>
      <c r="G165" s="16"/>
      <c r="H165" s="16"/>
      <c r="I165" s="16"/>
      <c r="J165" s="105"/>
      <c r="K165" s="105"/>
      <c r="L165" s="105"/>
      <c r="M165" s="105"/>
      <c r="N165" s="105"/>
      <c r="O165" s="105"/>
      <c r="P165" s="105"/>
      <c r="Q165" s="105"/>
      <c r="R165" s="105"/>
      <c r="S165" s="105"/>
      <c r="T165" s="105"/>
      <c r="U165" s="105"/>
      <c r="V165" s="105"/>
      <c r="X165" s="16" t="s">
        <v>159</v>
      </c>
      <c r="Y165" s="16" t="s">
        <v>160</v>
      </c>
      <c r="AA165" s="135">
        <v>43954</v>
      </c>
      <c r="AB165" s="7">
        <v>43954</v>
      </c>
      <c r="AC165" s="16">
        <v>24803</v>
      </c>
      <c r="AD165" s="16"/>
      <c r="AE165" s="16"/>
      <c r="AG165" s="16"/>
      <c r="AH165" s="16"/>
    </row>
    <row r="166" spans="1:34" hidden="1">
      <c r="A166" s="16" t="s">
        <v>161</v>
      </c>
      <c r="E166" s="104" t="s">
        <v>283</v>
      </c>
      <c r="F166" s="16">
        <v>21393</v>
      </c>
      <c r="G166" s="16"/>
      <c r="H166" s="16"/>
      <c r="I166" s="16"/>
      <c r="J166" s="105"/>
      <c r="K166" s="105"/>
      <c r="L166" s="105"/>
      <c r="M166" s="105"/>
      <c r="N166" s="105"/>
      <c r="O166" s="105"/>
      <c r="P166" s="105"/>
      <c r="Q166" s="105"/>
      <c r="R166" s="105"/>
      <c r="S166" s="105"/>
      <c r="T166" s="105"/>
      <c r="U166" s="105"/>
      <c r="V166" s="105"/>
      <c r="X166" s="16" t="s">
        <v>161</v>
      </c>
      <c r="Y166" s="16" t="s">
        <v>160</v>
      </c>
      <c r="Z166" s="137">
        <v>43955</v>
      </c>
      <c r="AA166" s="7">
        <v>43956</v>
      </c>
      <c r="AC166" s="16">
        <v>21348</v>
      </c>
      <c r="AD166" s="16"/>
      <c r="AE166" s="16"/>
      <c r="AF166" s="18" t="s">
        <v>284</v>
      </c>
      <c r="AG166" s="16"/>
      <c r="AH166" s="16"/>
    </row>
    <row r="167" spans="1:34" hidden="1">
      <c r="A167" s="16" t="s">
        <v>161</v>
      </c>
      <c r="E167" s="104" t="s">
        <v>285</v>
      </c>
      <c r="F167" s="16">
        <v>22279</v>
      </c>
      <c r="G167" s="16"/>
      <c r="H167" s="16"/>
      <c r="I167" s="16"/>
      <c r="J167" s="105"/>
      <c r="K167" s="105"/>
      <c r="L167" s="105"/>
      <c r="M167" s="105"/>
      <c r="N167" s="105"/>
      <c r="O167" s="105"/>
      <c r="P167" s="105"/>
      <c r="Q167" s="105"/>
      <c r="R167" s="105"/>
      <c r="S167" s="105"/>
      <c r="T167" s="105"/>
      <c r="U167" s="105"/>
      <c r="V167" s="105"/>
      <c r="X167" s="16" t="s">
        <v>161</v>
      </c>
      <c r="Y167" s="16" t="s">
        <v>160</v>
      </c>
      <c r="Z167" s="137">
        <v>43955</v>
      </c>
      <c r="AA167" s="7">
        <v>43956</v>
      </c>
      <c r="AC167" s="16">
        <v>22229</v>
      </c>
      <c r="AD167" s="16"/>
      <c r="AE167" s="16"/>
      <c r="AF167" s="18" t="s">
        <v>284</v>
      </c>
      <c r="AG167" s="16"/>
      <c r="AH167" s="16"/>
    </row>
    <row r="168" spans="1:34" hidden="1">
      <c r="A168" s="16" t="s">
        <v>161</v>
      </c>
      <c r="E168" s="104" t="s">
        <v>286</v>
      </c>
      <c r="F168" s="16">
        <v>22041</v>
      </c>
      <c r="G168" s="16"/>
      <c r="H168" s="16"/>
      <c r="I168" s="16"/>
      <c r="J168" s="105"/>
      <c r="K168" s="105"/>
      <c r="L168" s="105"/>
      <c r="M168" s="105"/>
      <c r="N168" s="105"/>
      <c r="O168" s="105"/>
      <c r="P168" s="105"/>
      <c r="Q168" s="105"/>
      <c r="R168" s="105"/>
      <c r="S168" s="105"/>
      <c r="T168" s="105"/>
      <c r="U168" s="140"/>
      <c r="V168" s="140"/>
      <c r="X168" s="16" t="s">
        <v>159</v>
      </c>
      <c r="Y168" s="16" t="s">
        <v>160</v>
      </c>
      <c r="Z168" s="16" t="s">
        <v>287</v>
      </c>
      <c r="AB168" s="7">
        <v>43956</v>
      </c>
      <c r="AC168" s="16"/>
      <c r="AD168" s="16"/>
      <c r="AE168" s="16"/>
      <c r="AG168" s="16"/>
      <c r="AH168" s="16"/>
    </row>
    <row r="169" spans="1:34" hidden="1">
      <c r="A169" s="16" t="s">
        <v>161</v>
      </c>
      <c r="E169" s="104" t="s">
        <v>288</v>
      </c>
      <c r="F169" s="16">
        <v>23998</v>
      </c>
      <c r="G169" s="16"/>
      <c r="H169" s="16"/>
      <c r="I169" s="16"/>
      <c r="J169" s="105"/>
      <c r="K169" s="105"/>
      <c r="L169" s="105"/>
      <c r="M169" s="105"/>
      <c r="N169" s="105"/>
      <c r="O169" s="105"/>
      <c r="P169" s="105"/>
      <c r="Q169" s="105"/>
      <c r="R169" s="105"/>
      <c r="S169" s="105"/>
      <c r="T169" s="105"/>
      <c r="U169" s="140"/>
      <c r="V169" s="140"/>
      <c r="X169" s="16" t="s">
        <v>159</v>
      </c>
      <c r="Y169" s="16" t="s">
        <v>160</v>
      </c>
      <c r="Z169" s="16" t="s">
        <v>287</v>
      </c>
      <c r="AB169" s="7">
        <v>43957</v>
      </c>
      <c r="AC169" s="16"/>
      <c r="AD169" s="16"/>
      <c r="AE169" s="16"/>
      <c r="AG169" s="16"/>
      <c r="AH169" s="16"/>
    </row>
    <row r="170" spans="1:34" hidden="1">
      <c r="A170" s="16" t="s">
        <v>161</v>
      </c>
      <c r="E170" s="104" t="s">
        <v>289</v>
      </c>
      <c r="F170" s="16">
        <v>24296</v>
      </c>
      <c r="G170" s="16"/>
      <c r="H170" s="16"/>
      <c r="I170" s="16"/>
      <c r="J170" s="105"/>
      <c r="K170" s="105"/>
      <c r="L170" s="105"/>
      <c r="M170" s="105"/>
      <c r="N170" s="105"/>
      <c r="O170" s="105"/>
      <c r="P170" s="105"/>
      <c r="Q170" s="105"/>
      <c r="R170" s="105"/>
      <c r="S170" s="105"/>
      <c r="T170" s="105"/>
      <c r="U170" s="105"/>
      <c r="V170" s="105"/>
      <c r="X170" s="16" t="s">
        <v>159</v>
      </c>
      <c r="Y170" s="16" t="s">
        <v>160</v>
      </c>
      <c r="Z170" s="16" t="s">
        <v>287</v>
      </c>
      <c r="AB170" s="7">
        <v>43957</v>
      </c>
      <c r="AC170" s="16"/>
      <c r="AD170" s="16"/>
      <c r="AE170" s="16"/>
      <c r="AG170" s="16"/>
      <c r="AH170" s="16"/>
    </row>
    <row r="171" spans="1:34" hidden="1">
      <c r="A171" s="16" t="s">
        <v>161</v>
      </c>
      <c r="E171" s="104" t="s">
        <v>290</v>
      </c>
      <c r="F171" s="16">
        <v>398</v>
      </c>
      <c r="G171" s="16"/>
      <c r="H171" s="16"/>
      <c r="I171" s="16"/>
      <c r="J171" s="105"/>
      <c r="K171" s="105"/>
      <c r="L171" s="105"/>
      <c r="M171" s="105"/>
      <c r="N171" s="105"/>
      <c r="O171" s="105"/>
      <c r="P171" s="105"/>
      <c r="Q171" s="105"/>
      <c r="R171" s="105"/>
      <c r="S171" s="105"/>
      <c r="T171" s="105"/>
      <c r="U171" s="140">
        <v>43958</v>
      </c>
      <c r="V171" s="140">
        <v>43958</v>
      </c>
      <c r="X171" s="16" t="s">
        <v>161</v>
      </c>
      <c r="Y171" s="16"/>
      <c r="AC171" s="16"/>
      <c r="AD171" s="16"/>
      <c r="AE171" s="16"/>
      <c r="AG171" s="16"/>
      <c r="AH171" s="16"/>
    </row>
    <row r="172" spans="1:34" hidden="1">
      <c r="A172" s="16" t="s">
        <v>161</v>
      </c>
      <c r="E172" s="104" t="s">
        <v>291</v>
      </c>
      <c r="F172" s="16">
        <v>24217</v>
      </c>
      <c r="G172" s="16"/>
      <c r="H172" s="16"/>
      <c r="I172" s="16"/>
      <c r="J172" s="105"/>
      <c r="K172" s="105"/>
      <c r="L172" s="105"/>
      <c r="M172" s="105"/>
      <c r="N172" s="105"/>
      <c r="O172" s="105"/>
      <c r="P172" s="105"/>
      <c r="Q172" s="105"/>
      <c r="R172" s="105"/>
      <c r="S172" s="105"/>
      <c r="T172" s="105"/>
      <c r="U172" s="105"/>
      <c r="V172" s="105"/>
      <c r="X172" s="16" t="s">
        <v>159</v>
      </c>
      <c r="Y172" s="16" t="s">
        <v>160</v>
      </c>
      <c r="Z172" s="7">
        <v>43957</v>
      </c>
      <c r="AB172" s="7">
        <v>43958</v>
      </c>
      <c r="AC172" s="16"/>
      <c r="AD172" s="16"/>
      <c r="AE172" s="16"/>
      <c r="AG172" s="16"/>
      <c r="AH172" s="16"/>
    </row>
    <row r="173" spans="1:34" hidden="1">
      <c r="A173" s="16" t="s">
        <v>161</v>
      </c>
      <c r="E173" s="108" t="s">
        <v>292</v>
      </c>
      <c r="F173" s="109">
        <v>24434</v>
      </c>
      <c r="G173" s="109"/>
      <c r="H173" s="109"/>
      <c r="I173" s="109"/>
      <c r="J173" s="109"/>
      <c r="K173" s="109"/>
      <c r="L173" s="109"/>
      <c r="M173" s="109"/>
      <c r="N173" s="109"/>
      <c r="O173" s="109"/>
      <c r="P173" s="109"/>
      <c r="Q173" s="109"/>
      <c r="R173" s="109"/>
      <c r="S173" s="109"/>
      <c r="T173" s="109"/>
      <c r="U173" s="109"/>
      <c r="V173" s="109"/>
      <c r="W173" s="109"/>
      <c r="X173" s="109" t="s">
        <v>161</v>
      </c>
      <c r="Y173" s="109" t="s">
        <v>160</v>
      </c>
      <c r="Z173" s="136">
        <v>43952</v>
      </c>
      <c r="AA173" s="134">
        <v>43953</v>
      </c>
      <c r="AB173" s="109"/>
      <c r="AC173" s="16">
        <v>24147</v>
      </c>
      <c r="AD173" s="16"/>
      <c r="AE173" s="16"/>
      <c r="AF173" s="18" t="s">
        <v>284</v>
      </c>
      <c r="AG173" s="16"/>
      <c r="AH173" s="16"/>
    </row>
    <row r="174" spans="1:34" hidden="1">
      <c r="A174" s="16" t="s">
        <v>161</v>
      </c>
      <c r="E174" s="104" t="s">
        <v>293</v>
      </c>
      <c r="F174" s="16">
        <v>24618</v>
      </c>
      <c r="G174" s="16"/>
      <c r="H174" s="16"/>
      <c r="I174" s="16"/>
      <c r="J174" s="105"/>
      <c r="K174" s="105"/>
      <c r="L174" s="105"/>
      <c r="M174" s="105"/>
      <c r="N174" s="105"/>
      <c r="O174" s="105"/>
      <c r="P174" s="105"/>
      <c r="Q174" s="105"/>
      <c r="R174" s="105"/>
      <c r="S174" s="105"/>
      <c r="T174" s="105"/>
      <c r="U174" s="105"/>
      <c r="V174" s="105"/>
      <c r="X174" s="16" t="s">
        <v>161</v>
      </c>
      <c r="Y174" s="16" t="s">
        <v>160</v>
      </c>
      <c r="Z174" s="7">
        <v>43953</v>
      </c>
      <c r="AA174" s="135">
        <v>43954</v>
      </c>
      <c r="AC174" s="16">
        <v>24520</v>
      </c>
      <c r="AD174" s="16"/>
      <c r="AE174" s="16"/>
      <c r="AF174" s="18" t="s">
        <v>284</v>
      </c>
      <c r="AG174" s="16"/>
      <c r="AH174" s="16"/>
    </row>
    <row r="175" spans="1:34" hidden="1">
      <c r="A175" s="16" t="s">
        <v>161</v>
      </c>
      <c r="E175" s="104" t="s">
        <v>294</v>
      </c>
      <c r="F175" s="16">
        <v>24690</v>
      </c>
      <c r="G175" s="16"/>
      <c r="H175" s="16"/>
      <c r="I175" s="16"/>
      <c r="J175" s="105"/>
      <c r="K175" s="105"/>
      <c r="L175" s="105"/>
      <c r="M175" s="105"/>
      <c r="N175" s="105"/>
      <c r="O175" s="105"/>
      <c r="P175" s="105"/>
      <c r="Q175" s="105"/>
      <c r="R175" s="105"/>
      <c r="S175" s="105"/>
      <c r="T175" s="105"/>
      <c r="U175" s="105"/>
      <c r="V175" s="105"/>
      <c r="X175" s="16" t="s">
        <v>161</v>
      </c>
      <c r="Y175" s="16" t="s">
        <v>160</v>
      </c>
      <c r="Z175" s="7">
        <v>43954</v>
      </c>
      <c r="AA175" s="135">
        <v>43954</v>
      </c>
      <c r="AC175" s="16">
        <v>24309</v>
      </c>
      <c r="AD175" s="16"/>
      <c r="AE175" s="16"/>
      <c r="AF175" s="18" t="s">
        <v>284</v>
      </c>
      <c r="AG175" s="16"/>
      <c r="AH175" s="16"/>
    </row>
    <row r="176" spans="1:34" hidden="1">
      <c r="A176" s="16" t="s">
        <v>161</v>
      </c>
      <c r="E176" s="104" t="s">
        <v>295</v>
      </c>
      <c r="F176" s="106">
        <f>0.96*24934</f>
        <v>23936.639999999999</v>
      </c>
      <c r="G176" s="16"/>
      <c r="H176" s="16"/>
      <c r="I176" s="16"/>
      <c r="J176" s="16"/>
      <c r="R176" s="16"/>
      <c r="V176" s="7">
        <v>43937</v>
      </c>
      <c r="X176" s="16" t="s">
        <v>161</v>
      </c>
      <c r="Y176" s="16" t="s">
        <v>160</v>
      </c>
      <c r="Z176" s="7">
        <v>43954</v>
      </c>
      <c r="AA176" s="135">
        <v>43955</v>
      </c>
      <c r="AC176" s="16">
        <v>23049</v>
      </c>
      <c r="AD176" s="16"/>
      <c r="AE176" s="16"/>
      <c r="AF176" s="18" t="s">
        <v>284</v>
      </c>
      <c r="AG176" s="16"/>
      <c r="AH176" s="16"/>
    </row>
    <row r="177" spans="1:34" hidden="1">
      <c r="A177" s="16" t="s">
        <v>161</v>
      </c>
      <c r="E177" s="104" t="s">
        <v>296</v>
      </c>
      <c r="F177" s="106">
        <f>0.96*24721</f>
        <v>23732.16</v>
      </c>
      <c r="G177" s="16"/>
      <c r="H177" s="16"/>
      <c r="I177" s="16"/>
      <c r="J177" s="16"/>
      <c r="R177" s="16"/>
      <c r="V177" s="7">
        <v>43938</v>
      </c>
      <c r="X177" s="16" t="s">
        <v>159</v>
      </c>
      <c r="Y177" s="16" t="s">
        <v>160</v>
      </c>
      <c r="Z177" s="16" t="s">
        <v>287</v>
      </c>
      <c r="AB177" s="7">
        <v>43959</v>
      </c>
      <c r="AC177" s="16"/>
      <c r="AD177" s="16"/>
      <c r="AE177" s="16"/>
      <c r="AG177" s="16"/>
      <c r="AH177" s="16"/>
    </row>
    <row r="178" spans="1:34" hidden="1">
      <c r="A178" s="16" t="s">
        <v>161</v>
      </c>
      <c r="E178" s="104" t="s">
        <v>297</v>
      </c>
      <c r="F178" s="106">
        <f>0.96*24622</f>
        <v>23637.119999999999</v>
      </c>
      <c r="G178" s="16"/>
      <c r="H178" s="16"/>
      <c r="I178" s="16"/>
      <c r="J178" s="16"/>
      <c r="R178" s="16"/>
      <c r="V178" s="7">
        <v>43939</v>
      </c>
      <c r="X178" s="16" t="s">
        <v>159</v>
      </c>
      <c r="Y178" s="16" t="s">
        <v>160</v>
      </c>
      <c r="Z178" s="16" t="s">
        <v>287</v>
      </c>
      <c r="AB178" s="7">
        <v>43960</v>
      </c>
      <c r="AC178" s="16"/>
      <c r="AD178" s="16"/>
      <c r="AE178" s="16"/>
      <c r="AG178" s="16"/>
      <c r="AH178" s="16"/>
    </row>
    <row r="179" spans="1:34" s="16" customFormat="1" hidden="1">
      <c r="A179" s="16" t="s">
        <v>161</v>
      </c>
      <c r="D179" s="17"/>
      <c r="E179" s="104" t="s">
        <v>298</v>
      </c>
      <c r="F179" s="106">
        <v>23783</v>
      </c>
      <c r="V179" s="7"/>
      <c r="X179" s="16" t="s">
        <v>159</v>
      </c>
      <c r="Z179" s="7"/>
      <c r="AA179" s="7"/>
      <c r="AB179" s="7">
        <v>43958</v>
      </c>
      <c r="AF179" s="18"/>
    </row>
    <row r="180" spans="1:34" hidden="1">
      <c r="A180" s="16" t="s">
        <v>161</v>
      </c>
      <c r="E180" s="104" t="s">
        <v>299</v>
      </c>
      <c r="F180" s="106">
        <f>0.96*24196</f>
        <v>23228.16</v>
      </c>
      <c r="G180" s="16"/>
      <c r="H180" s="16"/>
      <c r="I180" s="16"/>
      <c r="J180" s="16"/>
      <c r="R180" s="16"/>
      <c r="V180" s="7">
        <v>43940</v>
      </c>
      <c r="X180" s="16" t="s">
        <v>159</v>
      </c>
      <c r="Y180" s="16" t="s">
        <v>160</v>
      </c>
      <c r="Z180" s="16" t="s">
        <v>287</v>
      </c>
      <c r="AB180" s="7">
        <v>43961</v>
      </c>
      <c r="AC180" s="16"/>
      <c r="AD180" s="16"/>
      <c r="AE180" s="16"/>
      <c r="AG180" s="16"/>
      <c r="AH180" s="16"/>
    </row>
    <row r="181" spans="1:34" hidden="1">
      <c r="A181" s="16" t="s">
        <v>161</v>
      </c>
      <c r="E181" s="104" t="s">
        <v>300</v>
      </c>
      <c r="F181" s="106">
        <f>0.96*24502</f>
        <v>23521.919999999998</v>
      </c>
      <c r="G181" s="16"/>
      <c r="H181" s="16"/>
      <c r="I181" s="16"/>
      <c r="J181" s="16"/>
      <c r="R181" s="16"/>
      <c r="V181" s="7">
        <v>43941</v>
      </c>
      <c r="X181" s="16" t="s">
        <v>159</v>
      </c>
      <c r="Y181" s="16"/>
      <c r="Z181" s="16" t="s">
        <v>287</v>
      </c>
      <c r="AB181" s="7">
        <v>43961</v>
      </c>
      <c r="AC181" s="16"/>
      <c r="AD181" s="16"/>
      <c r="AE181" s="16"/>
      <c r="AF181" s="18" t="s">
        <v>301</v>
      </c>
      <c r="AG181" s="16"/>
      <c r="AH181" s="16"/>
    </row>
    <row r="182" spans="1:34" hidden="1">
      <c r="A182" s="16"/>
      <c r="D182" s="16" t="s">
        <v>257</v>
      </c>
      <c r="E182" s="102" t="s">
        <v>260</v>
      </c>
      <c r="F182" s="16"/>
      <c r="G182" s="16"/>
      <c r="H182" s="16"/>
      <c r="I182" s="16"/>
      <c r="J182" s="16"/>
      <c r="R182" s="16"/>
      <c r="X182" s="16"/>
      <c r="Y182" s="16"/>
      <c r="AC182" s="16"/>
      <c r="AD182" s="16"/>
      <c r="AE182" s="16"/>
      <c r="AG182" s="16"/>
      <c r="AH182" s="16"/>
    </row>
    <row r="183" spans="1:34" hidden="1">
      <c r="A183" s="16"/>
      <c r="D183" s="16" t="s">
        <v>257</v>
      </c>
      <c r="E183" s="102" t="s">
        <v>262</v>
      </c>
      <c r="F183" s="16"/>
      <c r="G183" s="16"/>
      <c r="H183" s="16"/>
      <c r="I183" s="16"/>
      <c r="J183" s="16"/>
      <c r="R183" s="16"/>
      <c r="X183" s="16"/>
      <c r="Y183" s="16"/>
      <c r="AC183" s="16"/>
      <c r="AD183" s="16"/>
      <c r="AE183" s="16"/>
      <c r="AG183" s="16"/>
      <c r="AH183" s="16"/>
    </row>
    <row r="184" spans="1:34">
      <c r="A184" s="16"/>
      <c r="F184" s="16"/>
      <c r="G184" s="16"/>
      <c r="H184" s="16"/>
      <c r="I184" s="16"/>
      <c r="J184" s="16"/>
      <c r="R184" s="16"/>
      <c r="X184" s="16"/>
      <c r="Y184" s="16"/>
      <c r="AC184" s="16"/>
      <c r="AD184" s="16"/>
      <c r="AE184" s="16"/>
      <c r="AG184" s="16"/>
      <c r="AH184" s="16"/>
    </row>
  </sheetData>
  <autoFilter ref="A8:AH183" xr:uid="{0CA16A9F-8F9A-4AC6-820A-7DC7DD0E7740}">
    <filterColumn colId="2">
      <filters>
        <filter val="801477426"/>
        <filter val="801477687"/>
        <filter val="801477688"/>
        <filter val="801477689"/>
        <filter val="801477690"/>
        <filter val="801477691"/>
        <filter val="801477692"/>
        <filter val="801477693"/>
        <filter val="801477694"/>
        <filter val="801477695"/>
        <filter val="801477701"/>
        <filter val="801477733"/>
        <filter val="801477734"/>
        <filter val="801477735"/>
        <filter val="801477736"/>
        <filter val="801477737"/>
        <filter val="801477738"/>
        <filter val="801477739"/>
        <filter val="801477740"/>
        <filter val="801477741"/>
        <filter val="801477742"/>
        <filter val="801477743"/>
        <filter val="Confirmed"/>
      </filters>
    </filterColumn>
  </autoFilter>
  <sortState ref="A9:AA89">
    <sortCondition ref="A9:A89"/>
    <sortCondition ref="I9:I89"/>
  </sortState>
  <phoneticPr fontId="218" type="noConversion"/>
  <conditionalFormatting sqref="W12">
    <cfRule type="expression" dxfId="12" priority="5">
      <formula>"A formula"</formula>
    </cfRule>
  </conditionalFormatting>
  <conditionalFormatting sqref="Z9:AB34 J9:W35 Z35 AB35 J37:W1048576 Z37:AB1048576">
    <cfRule type="expression" dxfId="11" priority="4">
      <formula>NOT(_xlfn.ISFORMULA(J9))</formula>
    </cfRule>
  </conditionalFormatting>
  <conditionalFormatting sqref="Z36 J36:W36 AB36">
    <cfRule type="expression" dxfId="10" priority="3">
      <formula>NOT(_xlfn.ISFORMULA(J36))</formula>
    </cfRule>
  </conditionalFormatting>
  <conditionalFormatting sqref="AA36">
    <cfRule type="expression" dxfId="9" priority="2">
      <formula>NOT(_xlfn.ISFORMULA(AA36))</formula>
    </cfRule>
  </conditionalFormatting>
  <conditionalFormatting sqref="AA35">
    <cfRule type="expression" dxfId="8" priority="1">
      <formula>NOT(_xlfn.ISFORMULA(AA35))</formula>
    </cfRule>
  </conditionalFormatting>
  <dataValidations count="2">
    <dataValidation type="list" allowBlank="1" showInputMessage="1" showErrorMessage="1" sqref="X8:X175" xr:uid="{B547A1F4-EC75-48B2-80E4-A95A729C4173}">
      <formula1>$X$2:$X$4</formula1>
    </dataValidation>
    <dataValidation type="list" allowBlank="1" showInputMessage="1" showErrorMessage="1" sqref="Y9:Y191" xr:uid="{20CBC212-C085-46DC-A2F7-502D4ABB4329}">
      <formula1>$Y$2:$Y$4</formula1>
    </dataValidation>
  </dataValidations>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AF136"/>
  <sheetViews>
    <sheetView topLeftCell="A45" workbookViewId="0">
      <selection activeCell="U1" sqref="U1"/>
    </sheetView>
  </sheetViews>
  <sheetFormatPr defaultRowHeight="15"/>
  <cols>
    <col min="1" max="1" width="10.85546875" bestFit="1" customWidth="1"/>
    <col min="2" max="2" width="3" bestFit="1" customWidth="1"/>
    <col min="4" max="4" width="6.28515625" bestFit="1" customWidth="1"/>
    <col min="5" max="5" width="5.85546875" bestFit="1" customWidth="1"/>
    <col min="6" max="6" width="8.28515625" bestFit="1" customWidth="1"/>
    <col min="7" max="7" width="8.85546875" bestFit="1" customWidth="1"/>
    <col min="8" max="8" width="8.7109375" bestFit="1" customWidth="1"/>
    <col min="9" max="9" width="7.85546875" bestFit="1" customWidth="1"/>
    <col min="10" max="10" width="19.140625" bestFit="1" customWidth="1"/>
    <col min="11" max="11" width="10" bestFit="1" customWidth="1"/>
    <col min="12" max="12" width="8.42578125" bestFit="1" customWidth="1"/>
    <col min="13" max="13" width="9.28515625" bestFit="1" customWidth="1"/>
    <col min="14" max="14" width="8.42578125" bestFit="1" customWidth="1"/>
    <col min="15" max="15" width="11" bestFit="1" customWidth="1"/>
    <col min="16" max="16" width="7.85546875" bestFit="1" customWidth="1"/>
    <col min="17" max="17" width="8.28515625" bestFit="1" customWidth="1"/>
    <col min="18" max="18" width="8.42578125" bestFit="1" customWidth="1"/>
    <col min="19" max="19" width="5.28515625" bestFit="1" customWidth="1"/>
    <col min="20" max="20" width="8.7109375" bestFit="1" customWidth="1"/>
    <col min="21" max="21" width="12.85546875" bestFit="1" customWidth="1"/>
    <col min="22" max="22" width="3.28515625" bestFit="1" customWidth="1"/>
    <col min="23" max="24" width="13.42578125" bestFit="1" customWidth="1"/>
    <col min="25" max="25" width="7.85546875" bestFit="1" customWidth="1"/>
    <col min="26" max="26" width="12.85546875" bestFit="1" customWidth="1"/>
    <col min="27" max="27" width="6.7109375" bestFit="1" customWidth="1"/>
  </cols>
  <sheetData>
    <row r="1" spans="1:27" ht="52.5" thickBot="1">
      <c r="A1" s="44" t="s">
        <v>302</v>
      </c>
      <c r="B1" s="44"/>
      <c r="C1" s="44" t="s">
        <v>303</v>
      </c>
      <c r="D1" s="45" t="s">
        <v>304</v>
      </c>
      <c r="E1" s="45" t="s">
        <v>305</v>
      </c>
      <c r="F1" s="44" t="s">
        <v>306</v>
      </c>
      <c r="G1" s="46" t="s">
        <v>307</v>
      </c>
      <c r="H1" s="47" t="s">
        <v>308</v>
      </c>
      <c r="I1" s="47" t="s">
        <v>309</v>
      </c>
      <c r="J1" s="48" t="s">
        <v>310</v>
      </c>
      <c r="K1" s="47" t="s">
        <v>311</v>
      </c>
      <c r="L1" s="49" t="s">
        <v>312</v>
      </c>
      <c r="M1" s="50" t="s">
        <v>313</v>
      </c>
      <c r="N1" s="51" t="s">
        <v>314</v>
      </c>
      <c r="O1" s="52" t="s">
        <v>315</v>
      </c>
      <c r="P1" s="44" t="s">
        <v>316</v>
      </c>
      <c r="Q1" s="53" t="s">
        <v>317</v>
      </c>
      <c r="R1" s="53" t="s">
        <v>318</v>
      </c>
      <c r="S1" s="47" t="s">
        <v>305</v>
      </c>
      <c r="T1" s="47" t="s">
        <v>319</v>
      </c>
      <c r="U1" s="54" t="s">
        <v>320</v>
      </c>
      <c r="V1" s="55" t="s">
        <v>321</v>
      </c>
      <c r="W1" s="56" t="s">
        <v>322</v>
      </c>
      <c r="X1" s="57" t="s">
        <v>323</v>
      </c>
      <c r="Y1" s="44" t="s">
        <v>316</v>
      </c>
      <c r="Z1" s="58" t="s">
        <v>324</v>
      </c>
      <c r="AA1" s="58" t="s">
        <v>325</v>
      </c>
    </row>
    <row r="2" spans="1:27" ht="39" thickTop="1">
      <c r="A2" s="19" t="s">
        <v>162</v>
      </c>
      <c r="B2" s="20">
        <v>1</v>
      </c>
      <c r="C2" s="21" t="s">
        <v>326</v>
      </c>
      <c r="D2" s="22"/>
      <c r="E2" s="23">
        <f t="shared" ref="E2:E56" si="0">YEAR(U2)</f>
        <v>2019</v>
      </c>
      <c r="F2" s="24" t="s">
        <v>327</v>
      </c>
      <c r="G2" s="25">
        <f t="shared" ref="G2:G65" ca="1" si="1">$X2-TODAY()</f>
        <v>-489</v>
      </c>
      <c r="H2" s="26"/>
      <c r="I2" s="26"/>
      <c r="J2" s="26"/>
      <c r="K2" s="27">
        <v>100008949</v>
      </c>
      <c r="L2" s="28" t="s">
        <v>328</v>
      </c>
      <c r="M2" s="29" t="s">
        <v>142</v>
      </c>
      <c r="N2" s="30"/>
      <c r="O2" s="31">
        <v>4100040429</v>
      </c>
      <c r="P2" s="19"/>
      <c r="Q2" s="32"/>
      <c r="R2" s="33"/>
      <c r="S2" s="34" t="e">
        <v>#N/A</v>
      </c>
      <c r="T2" s="35"/>
      <c r="U2" s="36">
        <v>43478</v>
      </c>
      <c r="V2" s="37"/>
      <c r="W2" s="38">
        <f t="shared" ref="W2:W65" si="2">IFERROR($U2+2+$V2,"")</f>
        <v>43480</v>
      </c>
      <c r="X2" s="39">
        <v>43481</v>
      </c>
      <c r="Y2" s="40"/>
      <c r="Z2" s="41">
        <f>X2+67</f>
        <v>43548</v>
      </c>
      <c r="AA2" s="42">
        <f>(U2+1)-X2</f>
        <v>-2</v>
      </c>
    </row>
    <row r="3" spans="1:27">
      <c r="A3" s="19" t="s">
        <v>162</v>
      </c>
      <c r="B3" s="20">
        <v>2</v>
      </c>
      <c r="C3" s="21"/>
      <c r="D3" s="22"/>
      <c r="E3" s="23">
        <f t="shared" si="0"/>
        <v>2019</v>
      </c>
      <c r="F3" s="24" t="s">
        <v>329</v>
      </c>
      <c r="G3" s="25">
        <f t="shared" ca="1" si="1"/>
        <v>-483</v>
      </c>
      <c r="H3" s="26"/>
      <c r="I3" s="26"/>
      <c r="J3" s="26"/>
      <c r="K3" s="27">
        <v>100008948</v>
      </c>
      <c r="L3" s="28" t="s">
        <v>330</v>
      </c>
      <c r="M3" s="29" t="s">
        <v>141</v>
      </c>
      <c r="N3" s="30"/>
      <c r="O3" s="31">
        <v>4100040429</v>
      </c>
      <c r="P3" s="19"/>
      <c r="Q3" s="32"/>
      <c r="R3" s="33"/>
      <c r="S3" s="34" t="e">
        <v>#N/A</v>
      </c>
      <c r="T3" s="35"/>
      <c r="U3" s="36">
        <v>43476</v>
      </c>
      <c r="V3" s="37">
        <v>5</v>
      </c>
      <c r="W3" s="38">
        <f t="shared" si="2"/>
        <v>43483</v>
      </c>
      <c r="X3" s="39">
        <v>43487</v>
      </c>
      <c r="Y3" s="40"/>
      <c r="Z3" s="41">
        <f t="shared" ref="Z3:Z56" si="3">X3+67</f>
        <v>43554</v>
      </c>
      <c r="AA3" s="42">
        <f t="shared" ref="AA3:AA56" si="4">(U3+1)-X3</f>
        <v>-10</v>
      </c>
    </row>
    <row r="4" spans="1:27" ht="51">
      <c r="A4" s="19" t="s">
        <v>162</v>
      </c>
      <c r="B4" s="20">
        <v>3</v>
      </c>
      <c r="C4" s="43" t="s">
        <v>331</v>
      </c>
      <c r="D4" s="22"/>
      <c r="E4" s="23">
        <f t="shared" si="0"/>
        <v>2019</v>
      </c>
      <c r="F4" s="24" t="s">
        <v>332</v>
      </c>
      <c r="G4" s="25">
        <f t="shared" ca="1" si="1"/>
        <v>-480</v>
      </c>
      <c r="H4" s="26"/>
      <c r="I4" s="26"/>
      <c r="J4" s="26"/>
      <c r="K4" s="27">
        <v>100009036</v>
      </c>
      <c r="L4" s="28" t="s">
        <v>333</v>
      </c>
      <c r="M4" s="29" t="s">
        <v>144</v>
      </c>
      <c r="N4" s="30"/>
      <c r="O4" s="31">
        <v>4100040429</v>
      </c>
      <c r="P4" s="19"/>
      <c r="Q4" s="32"/>
      <c r="R4" s="33"/>
      <c r="S4" s="34" t="e">
        <v>#N/A</v>
      </c>
      <c r="T4" s="35"/>
      <c r="U4" s="36">
        <v>43483</v>
      </c>
      <c r="V4" s="37">
        <v>3</v>
      </c>
      <c r="W4" s="38">
        <f t="shared" si="2"/>
        <v>43488</v>
      </c>
      <c r="X4" s="39">
        <v>43490</v>
      </c>
      <c r="Y4" s="40"/>
      <c r="Z4" s="41">
        <f t="shared" si="3"/>
        <v>43557</v>
      </c>
      <c r="AA4" s="42">
        <f t="shared" si="4"/>
        <v>-6</v>
      </c>
    </row>
    <row r="5" spans="1:27" ht="25.5">
      <c r="A5" s="19" t="s">
        <v>162</v>
      </c>
      <c r="B5" s="20">
        <v>4</v>
      </c>
      <c r="C5" s="21" t="s">
        <v>334</v>
      </c>
      <c r="D5" s="22"/>
      <c r="E5" s="23">
        <f t="shared" si="0"/>
        <v>2019</v>
      </c>
      <c r="F5" s="24" t="s">
        <v>335</v>
      </c>
      <c r="G5" s="25">
        <f t="shared" ca="1" si="1"/>
        <v>-477</v>
      </c>
      <c r="H5" s="26"/>
      <c r="I5" s="26"/>
      <c r="J5" s="26"/>
      <c r="K5" s="27">
        <v>100008950</v>
      </c>
      <c r="L5" s="28" t="s">
        <v>336</v>
      </c>
      <c r="M5" s="29" t="s">
        <v>145</v>
      </c>
      <c r="N5" s="30"/>
      <c r="O5" s="31">
        <v>4100040430</v>
      </c>
      <c r="P5" s="19"/>
      <c r="Q5" s="32"/>
      <c r="R5" s="33"/>
      <c r="S5" s="34" t="e">
        <v>#N/A</v>
      </c>
      <c r="T5" s="35"/>
      <c r="U5" s="36">
        <v>43489</v>
      </c>
      <c r="V5" s="37">
        <v>1</v>
      </c>
      <c r="W5" s="38">
        <f t="shared" si="2"/>
        <v>43492</v>
      </c>
      <c r="X5" s="39">
        <v>43493</v>
      </c>
      <c r="Y5" s="40"/>
      <c r="Z5" s="41">
        <f t="shared" si="3"/>
        <v>43560</v>
      </c>
      <c r="AA5" s="42">
        <f t="shared" si="4"/>
        <v>-3</v>
      </c>
    </row>
    <row r="6" spans="1:27">
      <c r="A6" s="19" t="s">
        <v>162</v>
      </c>
      <c r="B6" s="20">
        <v>5</v>
      </c>
      <c r="C6" s="21"/>
      <c r="D6" s="22"/>
      <c r="E6" s="23">
        <f t="shared" si="0"/>
        <v>2019</v>
      </c>
      <c r="F6" s="24" t="s">
        <v>337</v>
      </c>
      <c r="G6" s="25">
        <f t="shared" ca="1" si="1"/>
        <v>-475</v>
      </c>
      <c r="H6" s="26"/>
      <c r="I6" s="26"/>
      <c r="J6" s="26"/>
      <c r="K6" s="27">
        <v>100008951</v>
      </c>
      <c r="L6" s="28" t="s">
        <v>338</v>
      </c>
      <c r="M6" s="29" t="s">
        <v>147</v>
      </c>
      <c r="N6" s="30"/>
      <c r="O6" s="31">
        <v>4100040429</v>
      </c>
      <c r="P6" s="19"/>
      <c r="Q6" s="32"/>
      <c r="R6" s="33"/>
      <c r="S6" s="34" t="e">
        <v>#N/A</v>
      </c>
      <c r="T6" s="35"/>
      <c r="U6" s="36">
        <v>43491</v>
      </c>
      <c r="V6" s="37"/>
      <c r="W6" s="38">
        <f t="shared" si="2"/>
        <v>43493</v>
      </c>
      <c r="X6" s="39">
        <v>43495</v>
      </c>
      <c r="Y6" s="40"/>
      <c r="Z6" s="41">
        <f t="shared" si="3"/>
        <v>43562</v>
      </c>
      <c r="AA6" s="42">
        <f t="shared" si="4"/>
        <v>-3</v>
      </c>
    </row>
    <row r="7" spans="1:27" ht="38.25">
      <c r="A7" s="19" t="s">
        <v>162</v>
      </c>
      <c r="B7" s="20">
        <v>6</v>
      </c>
      <c r="C7" s="21" t="s">
        <v>339</v>
      </c>
      <c r="D7" s="22"/>
      <c r="E7" s="23">
        <f t="shared" si="0"/>
        <v>2019</v>
      </c>
      <c r="F7" s="24" t="s">
        <v>340</v>
      </c>
      <c r="G7" s="25">
        <f t="shared" ca="1" si="1"/>
        <v>-468</v>
      </c>
      <c r="H7" s="26"/>
      <c r="I7" s="26"/>
      <c r="J7" s="26"/>
      <c r="K7" s="27">
        <v>100009052</v>
      </c>
      <c r="L7" s="28" t="s">
        <v>341</v>
      </c>
      <c r="M7" s="29" t="s">
        <v>148</v>
      </c>
      <c r="N7" s="30"/>
      <c r="O7" s="31">
        <v>4100040429</v>
      </c>
      <c r="P7" s="19"/>
      <c r="Q7" s="32"/>
      <c r="R7" s="33"/>
      <c r="S7" s="34" t="e">
        <v>#N/A</v>
      </c>
      <c r="T7" s="35"/>
      <c r="U7" s="36">
        <v>43497</v>
      </c>
      <c r="V7" s="37"/>
      <c r="W7" s="38">
        <f t="shared" si="2"/>
        <v>43499</v>
      </c>
      <c r="X7" s="39">
        <v>43502</v>
      </c>
      <c r="Y7" s="40"/>
      <c r="Z7" s="41">
        <f t="shared" si="3"/>
        <v>43569</v>
      </c>
      <c r="AA7" s="42">
        <f t="shared" si="4"/>
        <v>-4</v>
      </c>
    </row>
    <row r="8" spans="1:27" ht="38.25">
      <c r="A8" s="19" t="s">
        <v>162</v>
      </c>
      <c r="B8" s="20">
        <v>7</v>
      </c>
      <c r="C8" s="21" t="s">
        <v>342</v>
      </c>
      <c r="D8" s="22"/>
      <c r="E8" s="23">
        <f t="shared" si="0"/>
        <v>2019</v>
      </c>
      <c r="F8" s="24" t="s">
        <v>343</v>
      </c>
      <c r="G8" s="25">
        <f t="shared" ca="1" si="1"/>
        <v>-465</v>
      </c>
      <c r="H8" s="26"/>
      <c r="I8" s="26"/>
      <c r="J8" s="26"/>
      <c r="K8" s="27">
        <v>100009053</v>
      </c>
      <c r="L8" s="28" t="s">
        <v>344</v>
      </c>
      <c r="M8" s="29" t="s">
        <v>150</v>
      </c>
      <c r="N8" s="30"/>
      <c r="O8" s="31">
        <v>4100040429</v>
      </c>
      <c r="P8" s="19"/>
      <c r="Q8" s="32"/>
      <c r="R8" s="33"/>
      <c r="S8" s="34" t="e">
        <v>#N/A</v>
      </c>
      <c r="T8" s="35"/>
      <c r="U8" s="36">
        <v>43501</v>
      </c>
      <c r="V8" s="37"/>
      <c r="W8" s="38">
        <f t="shared" si="2"/>
        <v>43503</v>
      </c>
      <c r="X8" s="39">
        <v>43505</v>
      </c>
      <c r="Y8" s="40"/>
      <c r="Z8" s="41">
        <f t="shared" si="3"/>
        <v>43572</v>
      </c>
      <c r="AA8" s="42">
        <f t="shared" si="4"/>
        <v>-3</v>
      </c>
    </row>
    <row r="9" spans="1:27">
      <c r="A9" s="19" t="s">
        <v>162</v>
      </c>
      <c r="B9" s="20">
        <v>8</v>
      </c>
      <c r="C9" s="21"/>
      <c r="D9" s="22"/>
      <c r="E9" s="23">
        <f t="shared" si="0"/>
        <v>2019</v>
      </c>
      <c r="F9" s="24" t="s">
        <v>345</v>
      </c>
      <c r="G9" s="25">
        <f t="shared" ca="1" si="1"/>
        <v>-461</v>
      </c>
      <c r="H9" s="26"/>
      <c r="I9" s="26"/>
      <c r="J9" s="26"/>
      <c r="K9" s="27">
        <v>100008952</v>
      </c>
      <c r="L9" s="28" t="s">
        <v>346</v>
      </c>
      <c r="M9" s="29" t="s">
        <v>151</v>
      </c>
      <c r="N9" s="30"/>
      <c r="O9" s="31">
        <v>4100040429</v>
      </c>
      <c r="P9" s="19"/>
      <c r="Q9" s="32"/>
      <c r="R9" s="33"/>
      <c r="S9" s="34" t="e">
        <v>#N/A</v>
      </c>
      <c r="T9" s="35"/>
      <c r="U9" s="36">
        <v>43504</v>
      </c>
      <c r="V9" s="37">
        <v>1</v>
      </c>
      <c r="W9" s="38">
        <f t="shared" si="2"/>
        <v>43507</v>
      </c>
      <c r="X9" s="39">
        <v>43509</v>
      </c>
      <c r="Y9" s="40"/>
      <c r="Z9" s="41">
        <f t="shared" si="3"/>
        <v>43576</v>
      </c>
      <c r="AA9" s="42">
        <f t="shared" si="4"/>
        <v>-4</v>
      </c>
    </row>
    <row r="10" spans="1:27">
      <c r="A10" s="19" t="s">
        <v>162</v>
      </c>
      <c r="B10" s="20">
        <v>9</v>
      </c>
      <c r="C10" s="21"/>
      <c r="D10" s="22"/>
      <c r="E10" s="23">
        <f t="shared" si="0"/>
        <v>2019</v>
      </c>
      <c r="F10" s="24" t="s">
        <v>347</v>
      </c>
      <c r="G10" s="25">
        <f t="shared" ca="1" si="1"/>
        <v>-413</v>
      </c>
      <c r="H10" s="26"/>
      <c r="I10" s="26"/>
      <c r="J10" s="26"/>
      <c r="K10" s="27" t="s">
        <v>348</v>
      </c>
      <c r="L10" s="28" t="s">
        <v>348</v>
      </c>
      <c r="M10" s="29" t="s">
        <v>153</v>
      </c>
      <c r="N10" s="30"/>
      <c r="O10" s="31"/>
      <c r="P10" s="19"/>
      <c r="Q10" s="32"/>
      <c r="R10" s="33"/>
      <c r="S10" s="34" t="e">
        <v>#N/A</v>
      </c>
      <c r="T10" s="35"/>
      <c r="U10" s="36">
        <v>43549</v>
      </c>
      <c r="V10" s="37">
        <v>1</v>
      </c>
      <c r="W10" s="38">
        <f t="shared" si="2"/>
        <v>43552</v>
      </c>
      <c r="X10" s="39">
        <v>43557</v>
      </c>
      <c r="Y10" s="40"/>
      <c r="Z10" s="41">
        <f t="shared" si="3"/>
        <v>43624</v>
      </c>
      <c r="AA10" s="42">
        <f t="shared" si="4"/>
        <v>-7</v>
      </c>
    </row>
    <row r="11" spans="1:27">
      <c r="A11" s="19" t="s">
        <v>162</v>
      </c>
      <c r="B11" s="20">
        <v>10</v>
      </c>
      <c r="C11" s="21"/>
      <c r="D11" s="22"/>
      <c r="E11" s="23">
        <f t="shared" si="0"/>
        <v>2019</v>
      </c>
      <c r="F11" s="24" t="s">
        <v>349</v>
      </c>
      <c r="G11" s="25">
        <f t="shared" ca="1" si="1"/>
        <v>-410</v>
      </c>
      <c r="H11" s="26"/>
      <c r="I11" s="26"/>
      <c r="J11" s="26"/>
      <c r="K11" s="27" t="s">
        <v>348</v>
      </c>
      <c r="L11" s="28" t="s">
        <v>348</v>
      </c>
      <c r="M11" s="29" t="s">
        <v>154</v>
      </c>
      <c r="N11" s="30"/>
      <c r="O11" s="31"/>
      <c r="P11" s="19"/>
      <c r="Q11" s="32"/>
      <c r="R11" s="33"/>
      <c r="S11" s="34" t="e">
        <v>#N/A</v>
      </c>
      <c r="T11" s="35"/>
      <c r="U11" s="36">
        <v>43552</v>
      </c>
      <c r="V11" s="37">
        <v>3</v>
      </c>
      <c r="W11" s="38">
        <f t="shared" si="2"/>
        <v>43557</v>
      </c>
      <c r="X11" s="39">
        <v>43560</v>
      </c>
      <c r="Y11" s="40"/>
      <c r="Z11" s="41">
        <f t="shared" si="3"/>
        <v>43627</v>
      </c>
      <c r="AA11" s="42">
        <f t="shared" si="4"/>
        <v>-7</v>
      </c>
    </row>
    <row r="12" spans="1:27">
      <c r="A12" s="19" t="s">
        <v>162</v>
      </c>
      <c r="B12" s="20">
        <v>11</v>
      </c>
      <c r="C12" s="21"/>
      <c r="D12" s="22"/>
      <c r="E12" s="23">
        <f t="shared" si="0"/>
        <v>2019</v>
      </c>
      <c r="F12" s="24" t="s">
        <v>350</v>
      </c>
      <c r="G12" s="25">
        <f t="shared" ca="1" si="1"/>
        <v>-405</v>
      </c>
      <c r="H12" s="26"/>
      <c r="I12" s="26"/>
      <c r="J12" s="26"/>
      <c r="K12" s="27" t="s">
        <v>348</v>
      </c>
      <c r="L12" s="28" t="s">
        <v>348</v>
      </c>
      <c r="M12" s="29" t="s">
        <v>351</v>
      </c>
      <c r="N12" s="30"/>
      <c r="O12" s="31"/>
      <c r="P12" s="19"/>
      <c r="Q12" s="32"/>
      <c r="R12" s="33"/>
      <c r="S12" s="34" t="e">
        <v>#N/A</v>
      </c>
      <c r="T12" s="35"/>
      <c r="U12" s="36">
        <v>43556</v>
      </c>
      <c r="V12" s="37">
        <v>5</v>
      </c>
      <c r="W12" s="38">
        <f t="shared" si="2"/>
        <v>43563</v>
      </c>
      <c r="X12" s="39">
        <v>43565</v>
      </c>
      <c r="Y12" s="40"/>
      <c r="Z12" s="41">
        <f t="shared" si="3"/>
        <v>43632</v>
      </c>
      <c r="AA12" s="42">
        <f t="shared" si="4"/>
        <v>-8</v>
      </c>
    </row>
    <row r="13" spans="1:27">
      <c r="A13" s="19" t="s">
        <v>162</v>
      </c>
      <c r="B13" s="20">
        <v>12</v>
      </c>
      <c r="C13" s="21"/>
      <c r="D13" s="22"/>
      <c r="E13" s="23">
        <f t="shared" si="0"/>
        <v>2019</v>
      </c>
      <c r="F13" s="24" t="s">
        <v>352</v>
      </c>
      <c r="G13" s="25">
        <f t="shared" ca="1" si="1"/>
        <v>-399</v>
      </c>
      <c r="H13" s="26"/>
      <c r="I13" s="26"/>
      <c r="J13" s="26"/>
      <c r="K13" s="27" t="s">
        <v>348</v>
      </c>
      <c r="L13" s="28" t="s">
        <v>348</v>
      </c>
      <c r="M13" s="29" t="s">
        <v>353</v>
      </c>
      <c r="N13" s="30"/>
      <c r="O13" s="31"/>
      <c r="P13" s="19"/>
      <c r="Q13" s="32"/>
      <c r="R13" s="33"/>
      <c r="S13" s="34" t="e">
        <v>#N/A</v>
      </c>
      <c r="T13" s="35"/>
      <c r="U13" s="36">
        <v>43560</v>
      </c>
      <c r="V13" s="37">
        <v>1</v>
      </c>
      <c r="W13" s="38">
        <f t="shared" si="2"/>
        <v>43563</v>
      </c>
      <c r="X13" s="39">
        <v>43571</v>
      </c>
      <c r="Y13" s="40"/>
      <c r="Z13" s="41">
        <f t="shared" si="3"/>
        <v>43638</v>
      </c>
      <c r="AA13" s="42">
        <f t="shared" si="4"/>
        <v>-10</v>
      </c>
    </row>
    <row r="14" spans="1:27">
      <c r="A14" s="19" t="s">
        <v>162</v>
      </c>
      <c r="B14" s="20">
        <v>13</v>
      </c>
      <c r="C14" s="21"/>
      <c r="D14" s="22"/>
      <c r="E14" s="23">
        <f t="shared" si="0"/>
        <v>2019</v>
      </c>
      <c r="F14" s="24" t="s">
        <v>354</v>
      </c>
      <c r="G14" s="25">
        <f t="shared" ca="1" si="1"/>
        <v>-396</v>
      </c>
      <c r="H14" s="26"/>
      <c r="I14" s="26"/>
      <c r="J14" s="26"/>
      <c r="K14" s="27" t="s">
        <v>348</v>
      </c>
      <c r="L14" s="28" t="s">
        <v>348</v>
      </c>
      <c r="M14" s="29" t="s">
        <v>355</v>
      </c>
      <c r="N14" s="30"/>
      <c r="O14" s="31"/>
      <c r="P14" s="19"/>
      <c r="Q14" s="32"/>
      <c r="R14" s="33"/>
      <c r="S14" s="34" t="e">
        <v>#N/A</v>
      </c>
      <c r="T14" s="35"/>
      <c r="U14" s="36">
        <v>43564</v>
      </c>
      <c r="V14" s="37">
        <v>4</v>
      </c>
      <c r="W14" s="38">
        <f t="shared" si="2"/>
        <v>43570</v>
      </c>
      <c r="X14" s="39">
        <v>43574</v>
      </c>
      <c r="Y14" s="40"/>
      <c r="Z14" s="41">
        <f t="shared" si="3"/>
        <v>43641</v>
      </c>
      <c r="AA14" s="42">
        <f t="shared" si="4"/>
        <v>-9</v>
      </c>
    </row>
    <row r="15" spans="1:27">
      <c r="A15" s="19" t="s">
        <v>162</v>
      </c>
      <c r="B15" s="20">
        <v>14</v>
      </c>
      <c r="C15" s="21"/>
      <c r="D15" s="22"/>
      <c r="E15" s="23">
        <f t="shared" si="0"/>
        <v>2019</v>
      </c>
      <c r="F15" s="24" t="s">
        <v>356</v>
      </c>
      <c r="G15" s="25">
        <f t="shared" ca="1" si="1"/>
        <v>-391</v>
      </c>
      <c r="H15" s="26"/>
      <c r="I15" s="26"/>
      <c r="J15" s="26"/>
      <c r="K15" s="27" t="s">
        <v>348</v>
      </c>
      <c r="L15" s="28" t="s">
        <v>348</v>
      </c>
      <c r="M15" s="29" t="s">
        <v>357</v>
      </c>
      <c r="N15" s="30"/>
      <c r="O15" s="31"/>
      <c r="P15" s="19"/>
      <c r="Q15" s="32"/>
      <c r="R15" s="33"/>
      <c r="S15" s="34" t="e">
        <v>#N/A</v>
      </c>
      <c r="T15" s="35"/>
      <c r="U15" s="36">
        <v>43570</v>
      </c>
      <c r="V15" s="37">
        <v>5</v>
      </c>
      <c r="W15" s="38">
        <f t="shared" si="2"/>
        <v>43577</v>
      </c>
      <c r="X15" s="39">
        <v>43579</v>
      </c>
      <c r="Y15" s="40"/>
      <c r="Z15" s="41">
        <f t="shared" si="3"/>
        <v>43646</v>
      </c>
      <c r="AA15" s="42">
        <f t="shared" si="4"/>
        <v>-8</v>
      </c>
    </row>
    <row r="16" spans="1:27">
      <c r="A16" s="19" t="s">
        <v>162</v>
      </c>
      <c r="B16" s="20">
        <v>15</v>
      </c>
      <c r="C16" s="21"/>
      <c r="D16" s="22"/>
      <c r="E16" s="23">
        <f t="shared" si="0"/>
        <v>2019</v>
      </c>
      <c r="F16" s="24" t="s">
        <v>358</v>
      </c>
      <c r="G16" s="25">
        <f t="shared" ca="1" si="1"/>
        <v>-385</v>
      </c>
      <c r="H16" s="26"/>
      <c r="I16" s="26"/>
      <c r="J16" s="26"/>
      <c r="K16" s="27" t="s">
        <v>348</v>
      </c>
      <c r="L16" s="28" t="s">
        <v>348</v>
      </c>
      <c r="M16" s="29" t="s">
        <v>359</v>
      </c>
      <c r="N16" s="30"/>
      <c r="O16" s="31"/>
      <c r="P16" s="19"/>
      <c r="Q16" s="32"/>
      <c r="R16" s="33"/>
      <c r="S16" s="34" t="e">
        <v>#N/A</v>
      </c>
      <c r="T16" s="35"/>
      <c r="U16" s="36">
        <v>43574</v>
      </c>
      <c r="V16" s="37">
        <v>1</v>
      </c>
      <c r="W16" s="38">
        <f t="shared" si="2"/>
        <v>43577</v>
      </c>
      <c r="X16" s="39">
        <v>43585</v>
      </c>
      <c r="Y16" s="40"/>
      <c r="Z16" s="41">
        <f t="shared" si="3"/>
        <v>43652</v>
      </c>
      <c r="AA16" s="42">
        <f t="shared" si="4"/>
        <v>-10</v>
      </c>
    </row>
    <row r="17" spans="1:27">
      <c r="A17" s="19" t="s">
        <v>162</v>
      </c>
      <c r="B17" s="20">
        <v>16</v>
      </c>
      <c r="C17" s="21"/>
      <c r="D17" s="22"/>
      <c r="E17" s="23">
        <f t="shared" si="0"/>
        <v>2019</v>
      </c>
      <c r="F17" s="24" t="s">
        <v>360</v>
      </c>
      <c r="G17" s="25">
        <f t="shared" ca="1" si="1"/>
        <v>-382</v>
      </c>
      <c r="H17" s="26"/>
      <c r="I17" s="26"/>
      <c r="J17" s="26"/>
      <c r="K17" s="27" t="s">
        <v>348</v>
      </c>
      <c r="L17" s="28" t="s">
        <v>348</v>
      </c>
      <c r="M17" s="29" t="s">
        <v>348</v>
      </c>
      <c r="N17" s="30"/>
      <c r="O17" s="31"/>
      <c r="P17" s="19"/>
      <c r="Q17" s="32"/>
      <c r="R17" s="33"/>
      <c r="S17" s="34" t="e">
        <v>#N/A</v>
      </c>
      <c r="T17" s="35"/>
      <c r="U17" s="36">
        <v>43578</v>
      </c>
      <c r="V17" s="37">
        <v>3</v>
      </c>
      <c r="W17" s="38">
        <f t="shared" si="2"/>
        <v>43583</v>
      </c>
      <c r="X17" s="39">
        <v>43588</v>
      </c>
      <c r="Y17" s="40"/>
      <c r="Z17" s="41">
        <f t="shared" si="3"/>
        <v>43655</v>
      </c>
      <c r="AA17" s="42">
        <f t="shared" si="4"/>
        <v>-9</v>
      </c>
    </row>
    <row r="18" spans="1:27">
      <c r="A18" s="19" t="s">
        <v>162</v>
      </c>
      <c r="B18" s="20">
        <v>17</v>
      </c>
      <c r="C18" s="21"/>
      <c r="D18" s="22"/>
      <c r="E18" s="23">
        <f t="shared" si="0"/>
        <v>2019</v>
      </c>
      <c r="F18" s="24" t="s">
        <v>361</v>
      </c>
      <c r="G18" s="25">
        <f t="shared" ca="1" si="1"/>
        <v>-377</v>
      </c>
      <c r="H18" s="26"/>
      <c r="I18" s="26"/>
      <c r="J18" s="26"/>
      <c r="K18" s="27" t="s">
        <v>348</v>
      </c>
      <c r="L18" s="28" t="s">
        <v>348</v>
      </c>
      <c r="M18" s="29" t="s">
        <v>348</v>
      </c>
      <c r="N18" s="30"/>
      <c r="O18" s="31"/>
      <c r="P18" s="19"/>
      <c r="Q18" s="32"/>
      <c r="R18" s="33"/>
      <c r="S18" s="34" t="e">
        <v>#N/A</v>
      </c>
      <c r="T18" s="35"/>
      <c r="U18" s="36">
        <v>43584</v>
      </c>
      <c r="V18" s="37">
        <v>5</v>
      </c>
      <c r="W18" s="38">
        <f t="shared" si="2"/>
        <v>43591</v>
      </c>
      <c r="X18" s="39">
        <v>43593</v>
      </c>
      <c r="Y18" s="40"/>
      <c r="Z18" s="41">
        <f t="shared" si="3"/>
        <v>43660</v>
      </c>
      <c r="AA18" s="42">
        <f t="shared" si="4"/>
        <v>-8</v>
      </c>
    </row>
    <row r="19" spans="1:27">
      <c r="A19" s="19" t="s">
        <v>162</v>
      </c>
      <c r="B19" s="20">
        <v>18</v>
      </c>
      <c r="C19" s="21"/>
      <c r="D19" s="22"/>
      <c r="E19" s="23">
        <f t="shared" si="0"/>
        <v>2019</v>
      </c>
      <c r="F19" s="24" t="s">
        <v>362</v>
      </c>
      <c r="G19" s="25">
        <f t="shared" ca="1" si="1"/>
        <v>-371</v>
      </c>
      <c r="H19" s="26"/>
      <c r="I19" s="26"/>
      <c r="J19" s="26"/>
      <c r="K19" s="27" t="s">
        <v>348</v>
      </c>
      <c r="L19" s="28" t="s">
        <v>348</v>
      </c>
      <c r="M19" s="29" t="s">
        <v>348</v>
      </c>
      <c r="N19" s="30"/>
      <c r="O19" s="31"/>
      <c r="P19" s="19"/>
      <c r="Q19" s="32"/>
      <c r="R19" s="33"/>
      <c r="S19" s="34" t="e">
        <v>#N/A</v>
      </c>
      <c r="T19" s="35"/>
      <c r="U19" s="36">
        <v>43591</v>
      </c>
      <c r="V19" s="37">
        <v>1</v>
      </c>
      <c r="W19" s="38">
        <f t="shared" si="2"/>
        <v>43594</v>
      </c>
      <c r="X19" s="39">
        <v>43599</v>
      </c>
      <c r="Y19" s="40"/>
      <c r="Z19" s="41">
        <f t="shared" si="3"/>
        <v>43666</v>
      </c>
      <c r="AA19" s="42">
        <f t="shared" si="4"/>
        <v>-7</v>
      </c>
    </row>
    <row r="20" spans="1:27">
      <c r="A20" s="19" t="s">
        <v>162</v>
      </c>
      <c r="B20" s="20">
        <v>19</v>
      </c>
      <c r="C20" s="21"/>
      <c r="D20" s="22"/>
      <c r="E20" s="23">
        <f t="shared" si="0"/>
        <v>2019</v>
      </c>
      <c r="F20" s="24" t="s">
        <v>363</v>
      </c>
      <c r="G20" s="25">
        <f t="shared" ca="1" si="1"/>
        <v>-368</v>
      </c>
      <c r="H20" s="26"/>
      <c r="I20" s="26"/>
      <c r="J20" s="26"/>
      <c r="K20" s="27" t="s">
        <v>348</v>
      </c>
      <c r="L20" s="28" t="s">
        <v>348</v>
      </c>
      <c r="M20" s="29" t="s">
        <v>348</v>
      </c>
      <c r="N20" s="30"/>
      <c r="O20" s="31"/>
      <c r="P20" s="19"/>
      <c r="Q20" s="32"/>
      <c r="R20" s="33"/>
      <c r="S20" s="34" t="e">
        <v>#N/A</v>
      </c>
      <c r="T20" s="35"/>
      <c r="U20" s="36">
        <v>43594</v>
      </c>
      <c r="V20" s="37">
        <v>3</v>
      </c>
      <c r="W20" s="38">
        <f t="shared" si="2"/>
        <v>43599</v>
      </c>
      <c r="X20" s="39">
        <v>43602</v>
      </c>
      <c r="Y20" s="40"/>
      <c r="Z20" s="41">
        <f t="shared" si="3"/>
        <v>43669</v>
      </c>
      <c r="AA20" s="42">
        <f t="shared" si="4"/>
        <v>-7</v>
      </c>
    </row>
    <row r="21" spans="1:27">
      <c r="A21" s="19" t="s">
        <v>162</v>
      </c>
      <c r="B21" s="20">
        <v>20</v>
      </c>
      <c r="C21" s="21"/>
      <c r="D21" s="22"/>
      <c r="E21" s="23">
        <f t="shared" si="0"/>
        <v>2019</v>
      </c>
      <c r="F21" s="24" t="s">
        <v>364</v>
      </c>
      <c r="G21" s="25">
        <f t="shared" ca="1" si="1"/>
        <v>-363</v>
      </c>
      <c r="H21" s="26"/>
      <c r="I21" s="26"/>
      <c r="J21" s="26"/>
      <c r="K21" s="27" t="s">
        <v>348</v>
      </c>
      <c r="L21" s="28" t="s">
        <v>348</v>
      </c>
      <c r="M21" s="29" t="s">
        <v>348</v>
      </c>
      <c r="N21" s="30"/>
      <c r="O21" s="31"/>
      <c r="P21" s="19"/>
      <c r="Q21" s="32"/>
      <c r="R21" s="33"/>
      <c r="S21" s="34" t="e">
        <v>#N/A</v>
      </c>
      <c r="T21" s="35"/>
      <c r="U21" s="36">
        <v>43601</v>
      </c>
      <c r="V21" s="37">
        <v>2</v>
      </c>
      <c r="W21" s="38">
        <f t="shared" si="2"/>
        <v>43605</v>
      </c>
      <c r="X21" s="39">
        <v>43607</v>
      </c>
      <c r="Y21" s="40"/>
      <c r="Z21" s="41">
        <f t="shared" si="3"/>
        <v>43674</v>
      </c>
      <c r="AA21" s="42">
        <f t="shared" si="4"/>
        <v>-5</v>
      </c>
    </row>
    <row r="22" spans="1:27">
      <c r="A22" s="19" t="s">
        <v>162</v>
      </c>
      <c r="B22" s="20">
        <v>21</v>
      </c>
      <c r="C22" s="21"/>
      <c r="D22" s="22"/>
      <c r="E22" s="23">
        <f t="shared" si="0"/>
        <v>2019</v>
      </c>
      <c r="F22" s="24" t="s">
        <v>365</v>
      </c>
      <c r="G22" s="25">
        <f t="shared" ca="1" si="1"/>
        <v>-354</v>
      </c>
      <c r="H22" s="26"/>
      <c r="I22" s="26"/>
      <c r="J22" s="26"/>
      <c r="K22" s="27" t="s">
        <v>348</v>
      </c>
      <c r="L22" s="28" t="s">
        <v>348</v>
      </c>
      <c r="M22" s="29" t="s">
        <v>348</v>
      </c>
      <c r="N22" s="30"/>
      <c r="O22" s="31"/>
      <c r="P22" s="19"/>
      <c r="Q22" s="32"/>
      <c r="R22" s="33"/>
      <c r="S22" s="34" t="e">
        <v>#N/A</v>
      </c>
      <c r="T22" s="35"/>
      <c r="U22" s="36">
        <v>43608</v>
      </c>
      <c r="V22" s="37">
        <v>3</v>
      </c>
      <c r="W22" s="38">
        <f t="shared" si="2"/>
        <v>43613</v>
      </c>
      <c r="X22" s="39">
        <v>43616</v>
      </c>
      <c r="Y22" s="40"/>
      <c r="Z22" s="41">
        <f t="shared" si="3"/>
        <v>43683</v>
      </c>
      <c r="AA22" s="42">
        <f t="shared" si="4"/>
        <v>-7</v>
      </c>
    </row>
    <row r="23" spans="1:27">
      <c r="A23" s="19" t="s">
        <v>162</v>
      </c>
      <c r="B23" s="20">
        <v>22</v>
      </c>
      <c r="C23" s="21"/>
      <c r="D23" s="22"/>
      <c r="E23" s="23">
        <f t="shared" si="0"/>
        <v>2019</v>
      </c>
      <c r="F23" s="24" t="s">
        <v>366</v>
      </c>
      <c r="G23" s="25">
        <f t="shared" ca="1" si="1"/>
        <v>-349</v>
      </c>
      <c r="H23" s="26"/>
      <c r="I23" s="26"/>
      <c r="J23" s="26"/>
      <c r="K23" s="27" t="s">
        <v>348</v>
      </c>
      <c r="L23" s="28" t="s">
        <v>348</v>
      </c>
      <c r="M23" s="29" t="s">
        <v>348</v>
      </c>
      <c r="N23" s="30"/>
      <c r="O23" s="31"/>
      <c r="P23" s="19"/>
      <c r="Q23" s="32"/>
      <c r="R23" s="33"/>
      <c r="S23" s="34" t="e">
        <v>#N/A</v>
      </c>
      <c r="T23" s="35"/>
      <c r="U23" s="36">
        <v>43612</v>
      </c>
      <c r="V23" s="37">
        <v>5</v>
      </c>
      <c r="W23" s="38">
        <f t="shared" si="2"/>
        <v>43619</v>
      </c>
      <c r="X23" s="39">
        <v>43621</v>
      </c>
      <c r="Y23" s="40"/>
      <c r="Z23" s="41">
        <f t="shared" si="3"/>
        <v>43688</v>
      </c>
      <c r="AA23" s="42">
        <f t="shared" si="4"/>
        <v>-8</v>
      </c>
    </row>
    <row r="24" spans="1:27">
      <c r="A24" s="19" t="s">
        <v>162</v>
      </c>
      <c r="B24" s="20">
        <v>23</v>
      </c>
      <c r="C24" s="21"/>
      <c r="D24" s="22"/>
      <c r="E24" s="23">
        <f t="shared" si="0"/>
        <v>2019</v>
      </c>
      <c r="F24" s="24" t="s">
        <v>367</v>
      </c>
      <c r="G24" s="25">
        <f t="shared" ca="1" si="1"/>
        <v>-343</v>
      </c>
      <c r="H24" s="26"/>
      <c r="I24" s="26"/>
      <c r="J24" s="26"/>
      <c r="K24" s="27" t="s">
        <v>348</v>
      </c>
      <c r="L24" s="28" t="s">
        <v>348</v>
      </c>
      <c r="M24" s="29" t="s">
        <v>348</v>
      </c>
      <c r="N24" s="30"/>
      <c r="O24" s="31"/>
      <c r="P24" s="19"/>
      <c r="Q24" s="32"/>
      <c r="R24" s="33"/>
      <c r="S24" s="34" t="e">
        <v>#N/A</v>
      </c>
      <c r="T24" s="35"/>
      <c r="U24" s="36">
        <v>43619</v>
      </c>
      <c r="V24" s="37">
        <v>1</v>
      </c>
      <c r="W24" s="38">
        <f t="shared" si="2"/>
        <v>43622</v>
      </c>
      <c r="X24" s="39">
        <v>43627</v>
      </c>
      <c r="Y24" s="40"/>
      <c r="Z24" s="41">
        <f t="shared" si="3"/>
        <v>43694</v>
      </c>
      <c r="AA24" s="42">
        <f t="shared" si="4"/>
        <v>-7</v>
      </c>
    </row>
    <row r="25" spans="1:27">
      <c r="A25" s="19" t="s">
        <v>162</v>
      </c>
      <c r="B25" s="20">
        <v>24</v>
      </c>
      <c r="C25" s="21"/>
      <c r="D25" s="22"/>
      <c r="E25" s="23">
        <f>YEAR(U25)</f>
        <v>2019</v>
      </c>
      <c r="F25" s="24" t="s">
        <v>368</v>
      </c>
      <c r="G25" s="25">
        <f t="shared" ca="1" si="1"/>
        <v>-340</v>
      </c>
      <c r="H25" s="26"/>
      <c r="I25" s="26"/>
      <c r="J25" s="26"/>
      <c r="K25" s="27" t="s">
        <v>348</v>
      </c>
      <c r="L25" s="28" t="s">
        <v>348</v>
      </c>
      <c r="M25" s="29" t="s">
        <v>348</v>
      </c>
      <c r="N25" s="30"/>
      <c r="O25" s="31"/>
      <c r="P25" s="19"/>
      <c r="Q25" s="32"/>
      <c r="R25" s="33"/>
      <c r="S25" s="34" t="e">
        <v>#N/A</v>
      </c>
      <c r="T25" s="35"/>
      <c r="U25" s="36">
        <v>43623</v>
      </c>
      <c r="V25" s="37">
        <v>1</v>
      </c>
      <c r="W25" s="38">
        <f t="shared" si="2"/>
        <v>43626</v>
      </c>
      <c r="X25" s="39">
        <v>43630</v>
      </c>
      <c r="Y25" s="40"/>
      <c r="Z25" s="41">
        <f>X25+67</f>
        <v>43697</v>
      </c>
      <c r="AA25" s="42">
        <f>(U25+1)-X25</f>
        <v>-6</v>
      </c>
    </row>
    <row r="26" spans="1:27">
      <c r="A26" s="19" t="s">
        <v>162</v>
      </c>
      <c r="B26" s="20">
        <v>25</v>
      </c>
      <c r="C26" s="21"/>
      <c r="D26" s="22"/>
      <c r="E26" s="23">
        <f t="shared" si="0"/>
        <v>2019</v>
      </c>
      <c r="F26" s="24" t="s">
        <v>369</v>
      </c>
      <c r="G26" s="25">
        <f t="shared" ca="1" si="1"/>
        <v>-335</v>
      </c>
      <c r="H26" s="26"/>
      <c r="I26" s="26"/>
      <c r="J26" s="26"/>
      <c r="K26" s="27" t="s">
        <v>348</v>
      </c>
      <c r="L26" s="28" t="s">
        <v>348</v>
      </c>
      <c r="M26" s="29" t="s">
        <v>348</v>
      </c>
      <c r="N26" s="30"/>
      <c r="O26" s="31"/>
      <c r="P26" s="19"/>
      <c r="Q26" s="32"/>
      <c r="R26" s="33"/>
      <c r="S26" s="34" t="e">
        <v>#N/A</v>
      </c>
      <c r="T26" s="35"/>
      <c r="U26" s="36">
        <v>43629</v>
      </c>
      <c r="V26" s="37">
        <v>2</v>
      </c>
      <c r="W26" s="38">
        <f t="shared" si="2"/>
        <v>43633</v>
      </c>
      <c r="X26" s="39">
        <v>43635</v>
      </c>
      <c r="Y26" s="40"/>
      <c r="Z26" s="41">
        <f t="shared" si="3"/>
        <v>43702</v>
      </c>
      <c r="AA26" s="42">
        <f t="shared" si="4"/>
        <v>-5</v>
      </c>
    </row>
    <row r="27" spans="1:27">
      <c r="A27" s="19" t="s">
        <v>162</v>
      </c>
      <c r="B27" s="20">
        <v>26</v>
      </c>
      <c r="C27" s="21"/>
      <c r="D27" s="22"/>
      <c r="E27" s="23">
        <f t="shared" si="0"/>
        <v>2019</v>
      </c>
      <c r="F27" s="24" t="s">
        <v>370</v>
      </c>
      <c r="G27" s="25">
        <f t="shared" ca="1" si="1"/>
        <v>-329</v>
      </c>
      <c r="H27" s="26"/>
      <c r="I27" s="26"/>
      <c r="J27" s="26"/>
      <c r="K27" s="27" t="s">
        <v>348</v>
      </c>
      <c r="L27" s="28" t="s">
        <v>348</v>
      </c>
      <c r="M27" s="29" t="s">
        <v>348</v>
      </c>
      <c r="N27" s="30"/>
      <c r="O27" s="31"/>
      <c r="P27" s="19"/>
      <c r="Q27" s="32"/>
      <c r="R27" s="33"/>
      <c r="S27" s="34" t="e">
        <v>#N/A</v>
      </c>
      <c r="T27" s="35"/>
      <c r="U27" s="36">
        <v>43633</v>
      </c>
      <c r="V27" s="37">
        <v>1</v>
      </c>
      <c r="W27" s="38">
        <f t="shared" si="2"/>
        <v>43636</v>
      </c>
      <c r="X27" s="39">
        <v>43641</v>
      </c>
      <c r="Y27" s="40"/>
      <c r="Z27" s="41">
        <f t="shared" si="3"/>
        <v>43708</v>
      </c>
      <c r="AA27" s="42">
        <f t="shared" si="4"/>
        <v>-7</v>
      </c>
    </row>
    <row r="28" spans="1:27">
      <c r="A28" s="19" t="s">
        <v>162</v>
      </c>
      <c r="B28" s="20">
        <v>27</v>
      </c>
      <c r="C28" s="21"/>
      <c r="D28" s="22"/>
      <c r="E28" s="23">
        <f t="shared" si="0"/>
        <v>2019</v>
      </c>
      <c r="F28" s="24" t="s">
        <v>371</v>
      </c>
      <c r="G28" s="25">
        <f t="shared" ca="1" si="1"/>
        <v>-326</v>
      </c>
      <c r="H28" s="26"/>
      <c r="I28" s="26"/>
      <c r="J28" s="26"/>
      <c r="K28" s="27" t="s">
        <v>348</v>
      </c>
      <c r="L28" s="28" t="s">
        <v>348</v>
      </c>
      <c r="M28" s="29" t="s">
        <v>348</v>
      </c>
      <c r="N28" s="30"/>
      <c r="O28" s="31"/>
      <c r="P28" s="19"/>
      <c r="Q28" s="32"/>
      <c r="R28" s="33"/>
      <c r="S28" s="34" t="e">
        <v>#N/A</v>
      </c>
      <c r="T28" s="35"/>
      <c r="U28" s="36">
        <v>43634</v>
      </c>
      <c r="V28" s="37">
        <v>3</v>
      </c>
      <c r="W28" s="38">
        <f t="shared" si="2"/>
        <v>43639</v>
      </c>
      <c r="X28" s="39">
        <v>43644</v>
      </c>
      <c r="Y28" s="40"/>
      <c r="Z28" s="41">
        <f t="shared" si="3"/>
        <v>43711</v>
      </c>
      <c r="AA28" s="42">
        <f t="shared" si="4"/>
        <v>-9</v>
      </c>
    </row>
    <row r="29" spans="1:27">
      <c r="A29" s="19" t="s">
        <v>162</v>
      </c>
      <c r="B29" s="20">
        <v>28</v>
      </c>
      <c r="C29" s="21"/>
      <c r="D29" s="22"/>
      <c r="E29" s="23">
        <f t="shared" si="0"/>
        <v>2019</v>
      </c>
      <c r="F29" s="24" t="s">
        <v>372</v>
      </c>
      <c r="G29" s="25">
        <f t="shared" ca="1" si="1"/>
        <v>-321</v>
      </c>
      <c r="H29" s="26"/>
      <c r="I29" s="26"/>
      <c r="J29" s="26"/>
      <c r="K29" s="27" t="s">
        <v>348</v>
      </c>
      <c r="L29" s="28" t="s">
        <v>348</v>
      </c>
      <c r="M29" s="29" t="s">
        <v>348</v>
      </c>
      <c r="N29" s="30"/>
      <c r="O29" s="31"/>
      <c r="P29" s="19"/>
      <c r="Q29" s="32"/>
      <c r="R29" s="33"/>
      <c r="S29" s="34" t="e">
        <v>#N/A</v>
      </c>
      <c r="T29" s="35"/>
      <c r="U29" s="36">
        <v>43636</v>
      </c>
      <c r="V29" s="37">
        <v>3</v>
      </c>
      <c r="W29" s="38">
        <f t="shared" si="2"/>
        <v>43641</v>
      </c>
      <c r="X29" s="39">
        <v>43649</v>
      </c>
      <c r="Y29" s="40"/>
      <c r="Z29" s="41">
        <f t="shared" si="3"/>
        <v>43716</v>
      </c>
      <c r="AA29" s="42">
        <f t="shared" si="4"/>
        <v>-12</v>
      </c>
    </row>
    <row r="30" spans="1:27">
      <c r="A30" s="19" t="s">
        <v>162</v>
      </c>
      <c r="B30" s="20">
        <v>29</v>
      </c>
      <c r="C30" s="21"/>
      <c r="D30" s="22"/>
      <c r="E30" s="23">
        <f t="shared" si="0"/>
        <v>2019</v>
      </c>
      <c r="F30" s="24" t="s">
        <v>373</v>
      </c>
      <c r="G30" s="25">
        <f t="shared" ca="1" si="1"/>
        <v>-298</v>
      </c>
      <c r="H30" s="26"/>
      <c r="I30" s="26"/>
      <c r="J30" s="26"/>
      <c r="K30" s="27" t="s">
        <v>348</v>
      </c>
      <c r="L30" s="28" t="s">
        <v>348</v>
      </c>
      <c r="M30" s="29" t="s">
        <v>348</v>
      </c>
      <c r="N30" s="30"/>
      <c r="O30" s="31"/>
      <c r="P30" s="19"/>
      <c r="Q30" s="32"/>
      <c r="R30" s="33"/>
      <c r="S30" s="34" t="e">
        <v>#N/A</v>
      </c>
      <c r="T30" s="35"/>
      <c r="U30" s="36">
        <v>43664</v>
      </c>
      <c r="V30" s="37">
        <v>3</v>
      </c>
      <c r="W30" s="38">
        <f t="shared" si="2"/>
        <v>43669</v>
      </c>
      <c r="X30" s="39">
        <v>43672</v>
      </c>
      <c r="Y30" s="40"/>
      <c r="Z30" s="41">
        <f t="shared" si="3"/>
        <v>43739</v>
      </c>
      <c r="AA30" s="42">
        <f t="shared" si="4"/>
        <v>-7</v>
      </c>
    </row>
    <row r="31" spans="1:27">
      <c r="A31" s="19" t="s">
        <v>162</v>
      </c>
      <c r="B31" s="20">
        <v>30</v>
      </c>
      <c r="C31" s="21"/>
      <c r="D31" s="22"/>
      <c r="E31" s="23">
        <f t="shared" si="0"/>
        <v>2019</v>
      </c>
      <c r="F31" s="24" t="s">
        <v>374</v>
      </c>
      <c r="G31" s="25">
        <f t="shared" ca="1" si="1"/>
        <v>-293</v>
      </c>
      <c r="H31" s="26"/>
      <c r="I31" s="26"/>
      <c r="J31" s="26"/>
      <c r="K31" s="27" t="s">
        <v>348</v>
      </c>
      <c r="L31" s="28" t="s">
        <v>348</v>
      </c>
      <c r="M31" s="29" t="s">
        <v>348</v>
      </c>
      <c r="N31" s="30"/>
      <c r="O31" s="31"/>
      <c r="P31" s="19"/>
      <c r="Q31" s="32"/>
      <c r="R31" s="33"/>
      <c r="S31" s="34" t="e">
        <v>#N/A</v>
      </c>
      <c r="T31" s="35"/>
      <c r="U31" s="36">
        <v>43668</v>
      </c>
      <c r="V31" s="37">
        <v>5</v>
      </c>
      <c r="W31" s="38">
        <f t="shared" si="2"/>
        <v>43675</v>
      </c>
      <c r="X31" s="39">
        <v>43677</v>
      </c>
      <c r="Y31" s="40"/>
      <c r="Z31" s="41">
        <f t="shared" si="3"/>
        <v>43744</v>
      </c>
      <c r="AA31" s="42">
        <f t="shared" si="4"/>
        <v>-8</v>
      </c>
    </row>
    <row r="32" spans="1:27">
      <c r="A32" s="19" t="s">
        <v>162</v>
      </c>
      <c r="B32" s="20">
        <v>31</v>
      </c>
      <c r="C32" s="21"/>
      <c r="D32" s="22"/>
      <c r="E32" s="23">
        <f t="shared" si="0"/>
        <v>2019</v>
      </c>
      <c r="F32" s="24" t="s">
        <v>375</v>
      </c>
      <c r="G32" s="25">
        <f t="shared" ca="1" si="1"/>
        <v>-287</v>
      </c>
      <c r="H32" s="26"/>
      <c r="I32" s="26"/>
      <c r="J32" s="26"/>
      <c r="K32" s="27" t="s">
        <v>348</v>
      </c>
      <c r="L32" s="28" t="s">
        <v>348</v>
      </c>
      <c r="M32" s="29" t="s">
        <v>348</v>
      </c>
      <c r="N32" s="30"/>
      <c r="O32" s="31"/>
      <c r="P32" s="19"/>
      <c r="Q32" s="32"/>
      <c r="R32" s="33"/>
      <c r="S32" s="34" t="e">
        <v>#N/A</v>
      </c>
      <c r="T32" s="35"/>
      <c r="U32" s="36">
        <v>43675</v>
      </c>
      <c r="V32" s="37">
        <v>1</v>
      </c>
      <c r="W32" s="38">
        <f t="shared" si="2"/>
        <v>43678</v>
      </c>
      <c r="X32" s="39">
        <v>43683</v>
      </c>
      <c r="Y32" s="40"/>
      <c r="Z32" s="41">
        <f t="shared" si="3"/>
        <v>43750</v>
      </c>
      <c r="AA32" s="42">
        <f t="shared" si="4"/>
        <v>-7</v>
      </c>
    </row>
    <row r="33" spans="1:27">
      <c r="A33" s="19" t="s">
        <v>162</v>
      </c>
      <c r="B33" s="20">
        <v>32</v>
      </c>
      <c r="C33" s="21"/>
      <c r="D33" s="22"/>
      <c r="E33" s="23">
        <f t="shared" si="0"/>
        <v>2019</v>
      </c>
      <c r="F33" s="24" t="s">
        <v>376</v>
      </c>
      <c r="G33" s="25">
        <f t="shared" ca="1" si="1"/>
        <v>-284</v>
      </c>
      <c r="H33" s="26"/>
      <c r="I33" s="26"/>
      <c r="J33" s="26"/>
      <c r="K33" s="27" t="s">
        <v>348</v>
      </c>
      <c r="L33" s="28" t="s">
        <v>348</v>
      </c>
      <c r="M33" s="29" t="s">
        <v>348</v>
      </c>
      <c r="N33" s="30"/>
      <c r="O33" s="31"/>
      <c r="P33" s="19"/>
      <c r="Q33" s="32"/>
      <c r="R33" s="33"/>
      <c r="S33" s="34" t="e">
        <v>#N/A</v>
      </c>
      <c r="T33" s="35"/>
      <c r="U33" s="36">
        <v>43682</v>
      </c>
      <c r="V33" s="37"/>
      <c r="W33" s="38">
        <f t="shared" si="2"/>
        <v>43684</v>
      </c>
      <c r="X33" s="39">
        <v>43686</v>
      </c>
      <c r="Y33" s="40"/>
      <c r="Z33" s="41">
        <f t="shared" si="3"/>
        <v>43753</v>
      </c>
      <c r="AA33" s="42">
        <f t="shared" si="4"/>
        <v>-3</v>
      </c>
    </row>
    <row r="34" spans="1:27">
      <c r="A34" s="19" t="s">
        <v>162</v>
      </c>
      <c r="B34" s="20">
        <v>33</v>
      </c>
      <c r="C34" s="21"/>
      <c r="D34" s="22"/>
      <c r="E34" s="23">
        <f t="shared" si="0"/>
        <v>2019</v>
      </c>
      <c r="F34" s="24" t="s">
        <v>377</v>
      </c>
      <c r="G34" s="25">
        <f t="shared" ca="1" si="1"/>
        <v>-279</v>
      </c>
      <c r="H34" s="26"/>
      <c r="I34" s="26"/>
      <c r="J34" s="26"/>
      <c r="K34" s="27" t="s">
        <v>348</v>
      </c>
      <c r="L34" s="28" t="s">
        <v>348</v>
      </c>
      <c r="M34" s="29" t="s">
        <v>348</v>
      </c>
      <c r="N34" s="30"/>
      <c r="O34" s="31"/>
      <c r="P34" s="19"/>
      <c r="Q34" s="32"/>
      <c r="R34" s="33"/>
      <c r="S34" s="34" t="e">
        <v>#N/A</v>
      </c>
      <c r="T34" s="35"/>
      <c r="U34" s="36">
        <v>43686</v>
      </c>
      <c r="V34" s="37">
        <v>1</v>
      </c>
      <c r="W34" s="38">
        <f t="shared" si="2"/>
        <v>43689</v>
      </c>
      <c r="X34" s="39">
        <v>43691</v>
      </c>
      <c r="Y34" s="40"/>
      <c r="Z34" s="41">
        <f t="shared" si="3"/>
        <v>43758</v>
      </c>
      <c r="AA34" s="42">
        <f t="shared" si="4"/>
        <v>-4</v>
      </c>
    </row>
    <row r="35" spans="1:27">
      <c r="A35" s="19" t="s">
        <v>162</v>
      </c>
      <c r="B35" s="20">
        <v>34</v>
      </c>
      <c r="C35" s="21"/>
      <c r="D35" s="22"/>
      <c r="E35" s="23">
        <f t="shared" si="0"/>
        <v>2019</v>
      </c>
      <c r="F35" s="24" t="s">
        <v>378</v>
      </c>
      <c r="G35" s="25">
        <f t="shared" ca="1" si="1"/>
        <v>-273</v>
      </c>
      <c r="H35" s="26"/>
      <c r="I35" s="26"/>
      <c r="J35" s="26"/>
      <c r="K35" s="27" t="s">
        <v>348</v>
      </c>
      <c r="L35" s="28" t="s">
        <v>348</v>
      </c>
      <c r="M35" s="29" t="s">
        <v>348</v>
      </c>
      <c r="N35" s="30"/>
      <c r="O35" s="31"/>
      <c r="P35" s="19"/>
      <c r="Q35" s="32"/>
      <c r="R35" s="33"/>
      <c r="S35" s="34" t="e">
        <v>#N/A</v>
      </c>
      <c r="T35" s="35"/>
      <c r="U35" s="36">
        <v>43692</v>
      </c>
      <c r="V35" s="37">
        <v>1</v>
      </c>
      <c r="W35" s="38">
        <f t="shared" si="2"/>
        <v>43695</v>
      </c>
      <c r="X35" s="39">
        <v>43697</v>
      </c>
      <c r="Y35" s="40"/>
      <c r="Z35" s="41">
        <f t="shared" si="3"/>
        <v>43764</v>
      </c>
      <c r="AA35" s="42">
        <f t="shared" si="4"/>
        <v>-4</v>
      </c>
    </row>
    <row r="36" spans="1:27">
      <c r="A36" s="19" t="s">
        <v>162</v>
      </c>
      <c r="B36" s="20">
        <v>35</v>
      </c>
      <c r="C36" s="21"/>
      <c r="D36" s="22"/>
      <c r="E36" s="23">
        <f t="shared" si="0"/>
        <v>2019</v>
      </c>
      <c r="F36" s="24" t="s">
        <v>379</v>
      </c>
      <c r="G36" s="25">
        <f t="shared" ca="1" si="1"/>
        <v>-244</v>
      </c>
      <c r="H36" s="26"/>
      <c r="I36" s="26"/>
      <c r="J36" s="26"/>
      <c r="K36" s="27" t="s">
        <v>348</v>
      </c>
      <c r="L36" s="28" t="s">
        <v>348</v>
      </c>
      <c r="M36" s="29" t="s">
        <v>348</v>
      </c>
      <c r="N36" s="30"/>
      <c r="O36" s="31"/>
      <c r="P36" s="19"/>
      <c r="Q36" s="32"/>
      <c r="R36" s="33"/>
      <c r="S36" s="34" t="e">
        <v>#N/A</v>
      </c>
      <c r="T36" s="35"/>
      <c r="U36" s="36">
        <v>43718</v>
      </c>
      <c r="V36" s="37">
        <v>4</v>
      </c>
      <c r="W36" s="38">
        <f t="shared" si="2"/>
        <v>43724</v>
      </c>
      <c r="X36" s="39">
        <v>43726</v>
      </c>
      <c r="Y36" s="40"/>
      <c r="Z36" s="41">
        <f t="shared" si="3"/>
        <v>43793</v>
      </c>
      <c r="AA36" s="42">
        <f t="shared" si="4"/>
        <v>-7</v>
      </c>
    </row>
    <row r="37" spans="1:27">
      <c r="A37" s="19" t="s">
        <v>162</v>
      </c>
      <c r="B37" s="20">
        <v>36</v>
      </c>
      <c r="C37" s="21"/>
      <c r="D37" s="22"/>
      <c r="E37" s="23">
        <f t="shared" si="0"/>
        <v>2019</v>
      </c>
      <c r="F37" s="24" t="s">
        <v>380</v>
      </c>
      <c r="G37" s="25">
        <f t="shared" ca="1" si="1"/>
        <v>-238</v>
      </c>
      <c r="H37" s="26"/>
      <c r="I37" s="26"/>
      <c r="J37" s="26"/>
      <c r="K37" s="27" t="s">
        <v>348</v>
      </c>
      <c r="L37" s="28" t="s">
        <v>348</v>
      </c>
      <c r="M37" s="29" t="s">
        <v>348</v>
      </c>
      <c r="N37" s="30"/>
      <c r="O37" s="31"/>
      <c r="P37" s="19"/>
      <c r="Q37" s="32"/>
      <c r="R37" s="33"/>
      <c r="S37" s="34" t="e">
        <v>#N/A</v>
      </c>
      <c r="T37" s="35"/>
      <c r="U37" s="36">
        <v>43724</v>
      </c>
      <c r="V37" s="37">
        <v>1</v>
      </c>
      <c r="W37" s="38">
        <f t="shared" si="2"/>
        <v>43727</v>
      </c>
      <c r="X37" s="39">
        <v>43732</v>
      </c>
      <c r="Y37" s="40"/>
      <c r="Z37" s="41">
        <f t="shared" si="3"/>
        <v>43799</v>
      </c>
      <c r="AA37" s="42">
        <f t="shared" si="4"/>
        <v>-7</v>
      </c>
    </row>
    <row r="38" spans="1:27">
      <c r="A38" s="19" t="s">
        <v>162</v>
      </c>
      <c r="B38" s="20">
        <v>37</v>
      </c>
      <c r="C38" s="21"/>
      <c r="D38" s="22"/>
      <c r="E38" s="23">
        <f t="shared" si="0"/>
        <v>2019</v>
      </c>
      <c r="F38" s="24" t="s">
        <v>381</v>
      </c>
      <c r="G38" s="25">
        <f t="shared" ca="1" si="1"/>
        <v>-235</v>
      </c>
      <c r="H38" s="26"/>
      <c r="I38" s="26"/>
      <c r="J38" s="26"/>
      <c r="K38" s="27" t="s">
        <v>348</v>
      </c>
      <c r="L38" s="28" t="s">
        <v>348</v>
      </c>
      <c r="M38" s="29" t="s">
        <v>348</v>
      </c>
      <c r="N38" s="30"/>
      <c r="O38" s="31"/>
      <c r="P38" s="19"/>
      <c r="Q38" s="32"/>
      <c r="R38" s="33"/>
      <c r="S38" s="34" t="e">
        <v>#N/A</v>
      </c>
      <c r="T38" s="35"/>
      <c r="U38" s="36">
        <v>43727</v>
      </c>
      <c r="V38" s="37">
        <v>2</v>
      </c>
      <c r="W38" s="38">
        <f t="shared" si="2"/>
        <v>43731</v>
      </c>
      <c r="X38" s="39">
        <v>43735</v>
      </c>
      <c r="Y38" s="40"/>
      <c r="Z38" s="41">
        <f t="shared" si="3"/>
        <v>43802</v>
      </c>
      <c r="AA38" s="42">
        <f t="shared" si="4"/>
        <v>-7</v>
      </c>
    </row>
    <row r="39" spans="1:27">
      <c r="A39" s="19" t="s">
        <v>162</v>
      </c>
      <c r="B39" s="20">
        <v>38</v>
      </c>
      <c r="C39" s="21"/>
      <c r="D39" s="22"/>
      <c r="E39" s="23">
        <f t="shared" si="0"/>
        <v>2019</v>
      </c>
      <c r="F39" s="24" t="s">
        <v>382</v>
      </c>
      <c r="G39" s="25">
        <f t="shared" ca="1" si="1"/>
        <v>-230</v>
      </c>
      <c r="H39" s="26"/>
      <c r="I39" s="26"/>
      <c r="J39" s="26"/>
      <c r="K39" s="27" t="s">
        <v>348</v>
      </c>
      <c r="L39" s="28" t="s">
        <v>348</v>
      </c>
      <c r="M39" s="29" t="s">
        <v>348</v>
      </c>
      <c r="N39" s="30"/>
      <c r="O39" s="31"/>
      <c r="P39" s="19"/>
      <c r="Q39" s="32"/>
      <c r="R39" s="33"/>
      <c r="S39" s="34" t="e">
        <v>#N/A</v>
      </c>
      <c r="T39" s="35"/>
      <c r="U39" s="36">
        <v>43732</v>
      </c>
      <c r="V39" s="37">
        <v>4</v>
      </c>
      <c r="W39" s="38">
        <f t="shared" si="2"/>
        <v>43738</v>
      </c>
      <c r="X39" s="39">
        <v>43740</v>
      </c>
      <c r="Y39" s="40"/>
      <c r="Z39" s="41">
        <f t="shared" si="3"/>
        <v>43807</v>
      </c>
      <c r="AA39" s="42">
        <f t="shared" si="4"/>
        <v>-7</v>
      </c>
    </row>
    <row r="40" spans="1:27">
      <c r="A40" s="19" t="s">
        <v>162</v>
      </c>
      <c r="B40" s="20">
        <v>39</v>
      </c>
      <c r="C40" s="21"/>
      <c r="D40" s="22"/>
      <c r="E40" s="23">
        <f t="shared" si="0"/>
        <v>2019</v>
      </c>
      <c r="F40" s="24" t="s">
        <v>383</v>
      </c>
      <c r="G40" s="25">
        <f t="shared" ca="1" si="1"/>
        <v>-224</v>
      </c>
      <c r="H40" s="26"/>
      <c r="I40" s="26"/>
      <c r="J40" s="26"/>
      <c r="K40" s="27" t="s">
        <v>348</v>
      </c>
      <c r="L40" s="28" t="s">
        <v>348</v>
      </c>
      <c r="M40" s="29" t="s">
        <v>348</v>
      </c>
      <c r="N40" s="30"/>
      <c r="O40" s="31"/>
      <c r="P40" s="19"/>
      <c r="Q40" s="32"/>
      <c r="R40" s="33"/>
      <c r="S40" s="34" t="e">
        <v>#N/A</v>
      </c>
      <c r="T40" s="35"/>
      <c r="U40" s="36">
        <v>43739</v>
      </c>
      <c r="V40" s="37">
        <v>3</v>
      </c>
      <c r="W40" s="38">
        <f t="shared" si="2"/>
        <v>43744</v>
      </c>
      <c r="X40" s="39">
        <v>43746</v>
      </c>
      <c r="Y40" s="40"/>
      <c r="Z40" s="41">
        <f t="shared" si="3"/>
        <v>43813</v>
      </c>
      <c r="AA40" s="42">
        <f t="shared" si="4"/>
        <v>-6</v>
      </c>
    </row>
    <row r="41" spans="1:27">
      <c r="A41" s="19" t="s">
        <v>162</v>
      </c>
      <c r="B41" s="20">
        <v>40</v>
      </c>
      <c r="C41" s="21"/>
      <c r="D41" s="22"/>
      <c r="E41" s="23">
        <f t="shared" si="0"/>
        <v>2019</v>
      </c>
      <c r="F41" s="24" t="s">
        <v>384</v>
      </c>
      <c r="G41" s="25">
        <f t="shared" ca="1" si="1"/>
        <v>-221</v>
      </c>
      <c r="H41" s="26"/>
      <c r="I41" s="26"/>
      <c r="J41" s="26"/>
      <c r="K41" s="27" t="s">
        <v>348</v>
      </c>
      <c r="L41" s="28" t="s">
        <v>348</v>
      </c>
      <c r="M41" s="29" t="s">
        <v>348</v>
      </c>
      <c r="N41" s="30"/>
      <c r="O41" s="31"/>
      <c r="P41" s="19"/>
      <c r="Q41" s="32"/>
      <c r="R41" s="33"/>
      <c r="S41" s="34" t="e">
        <v>#N/A</v>
      </c>
      <c r="T41" s="35"/>
      <c r="U41" s="36">
        <v>43742</v>
      </c>
      <c r="V41" s="37">
        <v>2</v>
      </c>
      <c r="W41" s="38">
        <f t="shared" si="2"/>
        <v>43746</v>
      </c>
      <c r="X41" s="39">
        <v>43749</v>
      </c>
      <c r="Y41" s="40"/>
      <c r="Z41" s="41">
        <f t="shared" si="3"/>
        <v>43816</v>
      </c>
      <c r="AA41" s="42">
        <f t="shared" si="4"/>
        <v>-6</v>
      </c>
    </row>
    <row r="42" spans="1:27">
      <c r="A42" s="19" t="s">
        <v>162</v>
      </c>
      <c r="B42" s="20">
        <v>41</v>
      </c>
      <c r="C42" s="21"/>
      <c r="D42" s="22"/>
      <c r="E42" s="23">
        <f t="shared" si="0"/>
        <v>2019</v>
      </c>
      <c r="F42" s="24" t="s">
        <v>385</v>
      </c>
      <c r="G42" s="25">
        <f t="shared" ca="1" si="1"/>
        <v>-216</v>
      </c>
      <c r="H42" s="26"/>
      <c r="I42" s="26"/>
      <c r="J42" s="26"/>
      <c r="K42" s="27" t="s">
        <v>348</v>
      </c>
      <c r="L42" s="28" t="s">
        <v>348</v>
      </c>
      <c r="M42" s="29" t="s">
        <v>348</v>
      </c>
      <c r="N42" s="30"/>
      <c r="O42" s="31"/>
      <c r="P42" s="19"/>
      <c r="Q42" s="32"/>
      <c r="R42" s="33"/>
      <c r="S42" s="34" t="e">
        <v>#N/A</v>
      </c>
      <c r="T42" s="35"/>
      <c r="U42" s="36">
        <v>43748</v>
      </c>
      <c r="V42" s="37">
        <v>1</v>
      </c>
      <c r="W42" s="38">
        <f t="shared" si="2"/>
        <v>43751</v>
      </c>
      <c r="X42" s="39">
        <v>43754</v>
      </c>
      <c r="Y42" s="40"/>
      <c r="Z42" s="41">
        <f t="shared" si="3"/>
        <v>43821</v>
      </c>
      <c r="AA42" s="42">
        <f t="shared" si="4"/>
        <v>-5</v>
      </c>
    </row>
    <row r="43" spans="1:27">
      <c r="A43" s="19" t="s">
        <v>162</v>
      </c>
      <c r="B43" s="20">
        <v>42</v>
      </c>
      <c r="C43" s="21"/>
      <c r="D43" s="22"/>
      <c r="E43" s="23">
        <f t="shared" si="0"/>
        <v>2019</v>
      </c>
      <c r="F43" s="24" t="s">
        <v>386</v>
      </c>
      <c r="G43" s="25">
        <f t="shared" ca="1" si="1"/>
        <v>-210</v>
      </c>
      <c r="H43" s="26"/>
      <c r="I43" s="26"/>
      <c r="J43" s="26"/>
      <c r="K43" s="27" t="s">
        <v>348</v>
      </c>
      <c r="L43" s="28" t="s">
        <v>348</v>
      </c>
      <c r="M43" s="29" t="s">
        <v>348</v>
      </c>
      <c r="N43" s="30"/>
      <c r="O43" s="31"/>
      <c r="P43" s="19"/>
      <c r="Q43" s="32"/>
      <c r="R43" s="33"/>
      <c r="S43" s="34" t="e">
        <v>#N/A</v>
      </c>
      <c r="T43" s="35"/>
      <c r="U43" s="36">
        <v>43752</v>
      </c>
      <c r="V43" s="37">
        <v>1</v>
      </c>
      <c r="W43" s="38">
        <f t="shared" si="2"/>
        <v>43755</v>
      </c>
      <c r="X43" s="39">
        <v>43760</v>
      </c>
      <c r="Y43" s="40"/>
      <c r="Z43" s="41">
        <f t="shared" si="3"/>
        <v>43827</v>
      </c>
      <c r="AA43" s="42">
        <f t="shared" si="4"/>
        <v>-7</v>
      </c>
    </row>
    <row r="44" spans="1:27">
      <c r="A44" s="19" t="s">
        <v>162</v>
      </c>
      <c r="B44" s="20">
        <v>43</v>
      </c>
      <c r="C44" s="21"/>
      <c r="D44" s="22"/>
      <c r="E44" s="23">
        <f t="shared" si="0"/>
        <v>2019</v>
      </c>
      <c r="F44" s="24" t="s">
        <v>387</v>
      </c>
      <c r="G44" s="25">
        <f t="shared" ca="1" si="1"/>
        <v>-207</v>
      </c>
      <c r="H44" s="26"/>
      <c r="I44" s="26"/>
      <c r="J44" s="26"/>
      <c r="K44" s="27" t="s">
        <v>348</v>
      </c>
      <c r="L44" s="28" t="s">
        <v>348</v>
      </c>
      <c r="M44" s="29" t="s">
        <v>348</v>
      </c>
      <c r="N44" s="30"/>
      <c r="O44" s="31"/>
      <c r="P44" s="19"/>
      <c r="Q44" s="32"/>
      <c r="R44" s="33"/>
      <c r="S44" s="34" t="e">
        <v>#N/A</v>
      </c>
      <c r="T44" s="35"/>
      <c r="U44" s="36">
        <v>43756</v>
      </c>
      <c r="V44" s="37">
        <v>2</v>
      </c>
      <c r="W44" s="38">
        <f t="shared" si="2"/>
        <v>43760</v>
      </c>
      <c r="X44" s="39">
        <v>43763</v>
      </c>
      <c r="Y44" s="40"/>
      <c r="Z44" s="41">
        <f t="shared" si="3"/>
        <v>43830</v>
      </c>
      <c r="AA44" s="42">
        <f t="shared" si="4"/>
        <v>-6</v>
      </c>
    </row>
    <row r="45" spans="1:27">
      <c r="A45" s="19" t="s">
        <v>162</v>
      </c>
      <c r="B45" s="20">
        <v>44</v>
      </c>
      <c r="C45" s="21"/>
      <c r="D45" s="22"/>
      <c r="E45" s="23">
        <f t="shared" si="0"/>
        <v>2019</v>
      </c>
      <c r="F45" s="24" t="s">
        <v>388</v>
      </c>
      <c r="G45" s="25">
        <f t="shared" ca="1" si="1"/>
        <v>-202</v>
      </c>
      <c r="H45" s="26"/>
      <c r="I45" s="26"/>
      <c r="J45" s="26"/>
      <c r="K45" s="27" t="s">
        <v>348</v>
      </c>
      <c r="L45" s="28" t="s">
        <v>348</v>
      </c>
      <c r="M45" s="29" t="s">
        <v>348</v>
      </c>
      <c r="N45" s="30"/>
      <c r="O45" s="31"/>
      <c r="P45" s="19"/>
      <c r="Q45" s="32"/>
      <c r="R45" s="33"/>
      <c r="S45" s="34" t="e">
        <v>#N/A</v>
      </c>
      <c r="T45" s="35"/>
      <c r="U45" s="36">
        <v>43759</v>
      </c>
      <c r="V45" s="37">
        <v>5</v>
      </c>
      <c r="W45" s="38">
        <f t="shared" si="2"/>
        <v>43766</v>
      </c>
      <c r="X45" s="39">
        <v>43768</v>
      </c>
      <c r="Y45" s="40"/>
      <c r="Z45" s="41">
        <f t="shared" si="3"/>
        <v>43835</v>
      </c>
      <c r="AA45" s="42">
        <f t="shared" si="4"/>
        <v>-8</v>
      </c>
    </row>
    <row r="46" spans="1:27">
      <c r="A46" s="19" t="s">
        <v>162</v>
      </c>
      <c r="B46" s="20">
        <v>45</v>
      </c>
      <c r="C46" s="21"/>
      <c r="D46" s="22"/>
      <c r="E46" s="23">
        <f t="shared" si="0"/>
        <v>2019</v>
      </c>
      <c r="F46" s="24" t="s">
        <v>389</v>
      </c>
      <c r="G46" s="25">
        <f t="shared" ca="1" si="1"/>
        <v>-196</v>
      </c>
      <c r="H46" s="26"/>
      <c r="I46" s="26"/>
      <c r="J46" s="26"/>
      <c r="K46" s="27" t="s">
        <v>348</v>
      </c>
      <c r="L46" s="28" t="s">
        <v>348</v>
      </c>
      <c r="M46" s="29" t="s">
        <v>348</v>
      </c>
      <c r="N46" s="30"/>
      <c r="O46" s="31"/>
      <c r="P46" s="19"/>
      <c r="Q46" s="32"/>
      <c r="R46" s="33"/>
      <c r="S46" s="34" t="e">
        <v>#N/A</v>
      </c>
      <c r="T46" s="35"/>
      <c r="U46" s="36">
        <v>43766</v>
      </c>
      <c r="V46" s="37">
        <v>1</v>
      </c>
      <c r="W46" s="38">
        <f t="shared" si="2"/>
        <v>43769</v>
      </c>
      <c r="X46" s="39">
        <v>43774</v>
      </c>
      <c r="Y46" s="40"/>
      <c r="Z46" s="41">
        <f t="shared" si="3"/>
        <v>43841</v>
      </c>
      <c r="AA46" s="42">
        <f t="shared" si="4"/>
        <v>-7</v>
      </c>
    </row>
    <row r="47" spans="1:27">
      <c r="A47" s="19" t="s">
        <v>162</v>
      </c>
      <c r="B47" s="20">
        <v>46</v>
      </c>
      <c r="C47" s="21"/>
      <c r="D47" s="22"/>
      <c r="E47" s="23">
        <f t="shared" si="0"/>
        <v>2019</v>
      </c>
      <c r="F47" s="24" t="s">
        <v>390</v>
      </c>
      <c r="G47" s="25">
        <f t="shared" ca="1" si="1"/>
        <v>-193</v>
      </c>
      <c r="H47" s="26"/>
      <c r="I47" s="26"/>
      <c r="J47" s="26"/>
      <c r="K47" s="27" t="s">
        <v>348</v>
      </c>
      <c r="L47" s="28" t="s">
        <v>348</v>
      </c>
      <c r="M47" s="29" t="s">
        <v>348</v>
      </c>
      <c r="N47" s="30"/>
      <c r="O47" s="31"/>
      <c r="P47" s="19"/>
      <c r="Q47" s="32"/>
      <c r="R47" s="33"/>
      <c r="S47" s="34" t="e">
        <v>#N/A</v>
      </c>
      <c r="T47" s="35"/>
      <c r="U47" s="36">
        <v>43773</v>
      </c>
      <c r="V47" s="37"/>
      <c r="W47" s="38">
        <f t="shared" si="2"/>
        <v>43775</v>
      </c>
      <c r="X47" s="39">
        <v>43777</v>
      </c>
      <c r="Y47" s="40"/>
      <c r="Z47" s="41">
        <f t="shared" si="3"/>
        <v>43844</v>
      </c>
      <c r="AA47" s="42">
        <f t="shared" si="4"/>
        <v>-3</v>
      </c>
    </row>
    <row r="48" spans="1:27">
      <c r="A48" s="19" t="s">
        <v>162</v>
      </c>
      <c r="B48" s="20">
        <v>47</v>
      </c>
      <c r="C48" s="21"/>
      <c r="D48" s="22"/>
      <c r="E48" s="23">
        <f t="shared" si="0"/>
        <v>2019</v>
      </c>
      <c r="F48" s="24" t="s">
        <v>391</v>
      </c>
      <c r="G48" s="25">
        <f t="shared" ca="1" si="1"/>
        <v>-188</v>
      </c>
      <c r="H48" s="26"/>
      <c r="I48" s="26"/>
      <c r="J48" s="26"/>
      <c r="K48" s="27" t="s">
        <v>348</v>
      </c>
      <c r="L48" s="28" t="s">
        <v>348</v>
      </c>
      <c r="M48" s="29" t="s">
        <v>348</v>
      </c>
      <c r="N48" s="30"/>
      <c r="O48" s="31"/>
      <c r="P48" s="19"/>
      <c r="Q48" s="32"/>
      <c r="R48" s="33"/>
      <c r="S48" s="34" t="e">
        <v>#N/A</v>
      </c>
      <c r="T48" s="35"/>
      <c r="U48" s="36">
        <v>43777</v>
      </c>
      <c r="V48" s="37">
        <v>1</v>
      </c>
      <c r="W48" s="38">
        <f t="shared" si="2"/>
        <v>43780</v>
      </c>
      <c r="X48" s="39">
        <v>43782</v>
      </c>
      <c r="Y48" s="40"/>
      <c r="Z48" s="41">
        <f t="shared" si="3"/>
        <v>43849</v>
      </c>
      <c r="AA48" s="42">
        <f t="shared" si="4"/>
        <v>-4</v>
      </c>
    </row>
    <row r="49" spans="1:32">
      <c r="A49" s="19" t="s">
        <v>162</v>
      </c>
      <c r="B49" s="20">
        <v>48</v>
      </c>
      <c r="C49" s="21"/>
      <c r="D49" s="22"/>
      <c r="E49" s="23">
        <f t="shared" si="0"/>
        <v>2019</v>
      </c>
      <c r="F49" s="24" t="s">
        <v>392</v>
      </c>
      <c r="G49" s="25">
        <f t="shared" ca="1" si="1"/>
        <v>-182</v>
      </c>
      <c r="H49" s="26"/>
      <c r="I49" s="26"/>
      <c r="J49" s="26"/>
      <c r="K49" s="27" t="s">
        <v>348</v>
      </c>
      <c r="L49" s="28" t="s">
        <v>348</v>
      </c>
      <c r="M49" s="29" t="s">
        <v>348</v>
      </c>
      <c r="N49" s="30"/>
      <c r="O49" s="31"/>
      <c r="P49" s="19"/>
      <c r="Q49" s="32"/>
      <c r="R49" s="33"/>
      <c r="S49" s="34" t="e">
        <v>#N/A</v>
      </c>
      <c r="T49" s="35"/>
      <c r="U49" s="36">
        <v>43780</v>
      </c>
      <c r="V49" s="37">
        <v>4</v>
      </c>
      <c r="W49" s="38">
        <f t="shared" si="2"/>
        <v>43786</v>
      </c>
      <c r="X49" s="39">
        <v>43788</v>
      </c>
      <c r="Y49" s="40"/>
      <c r="Z49" s="41">
        <f t="shared" si="3"/>
        <v>43855</v>
      </c>
      <c r="AA49" s="42">
        <f t="shared" si="4"/>
        <v>-7</v>
      </c>
      <c r="AB49" s="16"/>
      <c r="AC49" s="16"/>
      <c r="AD49" s="16"/>
      <c r="AE49" s="16"/>
      <c r="AF49" s="16"/>
    </row>
    <row r="50" spans="1:32">
      <c r="A50" s="19" t="s">
        <v>162</v>
      </c>
      <c r="B50" s="20">
        <v>49</v>
      </c>
      <c r="C50" s="21"/>
      <c r="D50" s="22"/>
      <c r="E50" s="23">
        <f t="shared" si="0"/>
        <v>2019</v>
      </c>
      <c r="F50" s="24" t="s">
        <v>393</v>
      </c>
      <c r="G50" s="25">
        <f t="shared" ca="1" si="1"/>
        <v>-179</v>
      </c>
      <c r="H50" s="26"/>
      <c r="I50" s="26"/>
      <c r="J50" s="26"/>
      <c r="K50" s="27" t="s">
        <v>348</v>
      </c>
      <c r="L50" s="28" t="s">
        <v>348</v>
      </c>
      <c r="M50" s="29" t="s">
        <v>348</v>
      </c>
      <c r="N50" s="30"/>
      <c r="O50" s="31"/>
      <c r="P50" s="19"/>
      <c r="Q50" s="32"/>
      <c r="R50" s="33"/>
      <c r="S50" s="34" t="e">
        <v>#N/A</v>
      </c>
      <c r="T50" s="35"/>
      <c r="U50" s="36">
        <v>43783</v>
      </c>
      <c r="V50" s="37">
        <v>3</v>
      </c>
      <c r="W50" s="38">
        <f t="shared" si="2"/>
        <v>43788</v>
      </c>
      <c r="X50" s="39">
        <v>43791</v>
      </c>
      <c r="Y50" s="40"/>
      <c r="Z50" s="41">
        <f t="shared" si="3"/>
        <v>43858</v>
      </c>
      <c r="AA50" s="42">
        <f t="shared" si="4"/>
        <v>-7</v>
      </c>
      <c r="AB50" s="16"/>
      <c r="AC50" s="16"/>
      <c r="AD50" s="16"/>
      <c r="AE50" s="16"/>
      <c r="AF50" s="16"/>
    </row>
    <row r="51" spans="1:32">
      <c r="A51" s="19" t="s">
        <v>162</v>
      </c>
      <c r="B51" s="20">
        <v>50</v>
      </c>
      <c r="C51" s="21"/>
      <c r="D51" s="22"/>
      <c r="E51" s="23">
        <f t="shared" si="0"/>
        <v>2019</v>
      </c>
      <c r="F51" s="24" t="s">
        <v>394</v>
      </c>
      <c r="G51" s="25">
        <f t="shared" ca="1" si="1"/>
        <v>-174</v>
      </c>
      <c r="H51" s="26"/>
      <c r="I51" s="26"/>
      <c r="J51" s="26"/>
      <c r="K51" s="27" t="s">
        <v>348</v>
      </c>
      <c r="L51" s="28" t="s">
        <v>348</v>
      </c>
      <c r="M51" s="29" t="s">
        <v>348</v>
      </c>
      <c r="N51" s="30"/>
      <c r="O51" s="31"/>
      <c r="P51" s="19"/>
      <c r="Q51" s="32"/>
      <c r="R51" s="33"/>
      <c r="S51" s="34" t="e">
        <v>#N/A</v>
      </c>
      <c r="T51" s="35"/>
      <c r="U51" s="36">
        <v>43787</v>
      </c>
      <c r="V51" s="37">
        <v>5</v>
      </c>
      <c r="W51" s="38">
        <f t="shared" si="2"/>
        <v>43794</v>
      </c>
      <c r="X51" s="39">
        <v>43796</v>
      </c>
      <c r="Y51" s="40"/>
      <c r="Z51" s="41">
        <f t="shared" si="3"/>
        <v>43863</v>
      </c>
      <c r="AA51" s="42">
        <f t="shared" si="4"/>
        <v>-8</v>
      </c>
      <c r="AB51" s="16"/>
      <c r="AC51" s="16"/>
      <c r="AD51" s="16"/>
      <c r="AE51" s="16"/>
      <c r="AF51" s="16"/>
    </row>
    <row r="52" spans="1:32">
      <c r="A52" s="19" t="s">
        <v>162</v>
      </c>
      <c r="B52" s="20">
        <v>51</v>
      </c>
      <c r="C52" s="21"/>
      <c r="D52" s="22"/>
      <c r="E52" s="23">
        <f t="shared" si="0"/>
        <v>2019</v>
      </c>
      <c r="F52" s="24" t="s">
        <v>395</v>
      </c>
      <c r="G52" s="25">
        <f t="shared" ca="1" si="1"/>
        <v>-168</v>
      </c>
      <c r="H52" s="26"/>
      <c r="I52" s="26"/>
      <c r="J52" s="26"/>
      <c r="K52" s="27" t="s">
        <v>348</v>
      </c>
      <c r="L52" s="28" t="s">
        <v>348</v>
      </c>
      <c r="M52" s="29" t="s">
        <v>348</v>
      </c>
      <c r="N52" s="30"/>
      <c r="O52" s="31"/>
      <c r="P52" s="19"/>
      <c r="Q52" s="32"/>
      <c r="R52" s="33"/>
      <c r="S52" s="34" t="e">
        <v>#N/A</v>
      </c>
      <c r="T52" s="35"/>
      <c r="U52" s="36">
        <v>43795</v>
      </c>
      <c r="V52" s="37">
        <v>3</v>
      </c>
      <c r="W52" s="38">
        <f t="shared" si="2"/>
        <v>43800</v>
      </c>
      <c r="X52" s="39">
        <v>43802</v>
      </c>
      <c r="Y52" s="40"/>
      <c r="Z52" s="41">
        <f t="shared" si="3"/>
        <v>43869</v>
      </c>
      <c r="AA52" s="42">
        <f t="shared" si="4"/>
        <v>-6</v>
      </c>
      <c r="AB52" s="16"/>
      <c r="AC52" s="16"/>
      <c r="AD52" s="16"/>
      <c r="AE52" s="16"/>
      <c r="AF52" s="16"/>
    </row>
    <row r="53" spans="1:32">
      <c r="A53" s="19" t="s">
        <v>162</v>
      </c>
      <c r="B53" s="20">
        <v>52</v>
      </c>
      <c r="C53" s="21"/>
      <c r="D53" s="22"/>
      <c r="E53" s="23">
        <f t="shared" si="0"/>
        <v>2019</v>
      </c>
      <c r="F53" s="24" t="s">
        <v>396</v>
      </c>
      <c r="G53" s="25">
        <f t="shared" ca="1" si="1"/>
        <v>-165</v>
      </c>
      <c r="H53" s="26"/>
      <c r="I53" s="26"/>
      <c r="J53" s="26"/>
      <c r="K53" s="27" t="s">
        <v>348</v>
      </c>
      <c r="L53" s="28" t="s">
        <v>348</v>
      </c>
      <c r="M53" s="29" t="s">
        <v>348</v>
      </c>
      <c r="N53" s="30"/>
      <c r="O53" s="31"/>
      <c r="P53" s="19"/>
      <c r="Q53" s="32"/>
      <c r="R53" s="33"/>
      <c r="S53" s="34" t="e">
        <v>#N/A</v>
      </c>
      <c r="T53" s="35"/>
      <c r="U53" s="36">
        <v>43798</v>
      </c>
      <c r="V53" s="37">
        <v>2</v>
      </c>
      <c r="W53" s="38">
        <f t="shared" si="2"/>
        <v>43802</v>
      </c>
      <c r="X53" s="39">
        <v>43805</v>
      </c>
      <c r="Y53" s="40"/>
      <c r="Z53" s="41">
        <f t="shared" si="3"/>
        <v>43872</v>
      </c>
      <c r="AA53" s="42">
        <f t="shared" si="4"/>
        <v>-6</v>
      </c>
      <c r="AB53" s="16"/>
      <c r="AC53" s="16"/>
      <c r="AD53" s="16"/>
      <c r="AE53" s="16"/>
      <c r="AF53" s="16"/>
    </row>
    <row r="54" spans="1:32">
      <c r="A54" s="19" t="s">
        <v>162</v>
      </c>
      <c r="B54" s="20">
        <v>53</v>
      </c>
      <c r="C54" s="21"/>
      <c r="D54" s="22"/>
      <c r="E54" s="23">
        <f t="shared" si="0"/>
        <v>2019</v>
      </c>
      <c r="F54" s="24" t="s">
        <v>397</v>
      </c>
      <c r="G54" s="25">
        <f t="shared" ca="1" si="1"/>
        <v>-160</v>
      </c>
      <c r="H54" s="26"/>
      <c r="I54" s="26"/>
      <c r="J54" s="26"/>
      <c r="K54" s="27" t="s">
        <v>348</v>
      </c>
      <c r="L54" s="28" t="s">
        <v>348</v>
      </c>
      <c r="M54" s="29" t="s">
        <v>348</v>
      </c>
      <c r="N54" s="30"/>
      <c r="O54" s="31"/>
      <c r="P54" s="19"/>
      <c r="Q54" s="32"/>
      <c r="R54" s="33"/>
      <c r="S54" s="34" t="e">
        <v>#N/A</v>
      </c>
      <c r="T54" s="35"/>
      <c r="U54" s="36">
        <v>43804</v>
      </c>
      <c r="V54" s="37">
        <v>2</v>
      </c>
      <c r="W54" s="38">
        <f t="shared" si="2"/>
        <v>43808</v>
      </c>
      <c r="X54" s="39">
        <v>43810</v>
      </c>
      <c r="Y54" s="40"/>
      <c r="Z54" s="41">
        <f t="shared" si="3"/>
        <v>43877</v>
      </c>
      <c r="AA54" s="42">
        <f t="shared" si="4"/>
        <v>-5</v>
      </c>
      <c r="AB54" s="16"/>
      <c r="AC54" s="16"/>
      <c r="AD54" s="16"/>
      <c r="AE54" s="16"/>
      <c r="AF54" s="16"/>
    </row>
    <row r="55" spans="1:32">
      <c r="A55" s="19" t="s">
        <v>162</v>
      </c>
      <c r="B55" s="20">
        <v>54</v>
      </c>
      <c r="C55" s="21"/>
      <c r="D55" s="22"/>
      <c r="E55" s="23">
        <f t="shared" si="0"/>
        <v>2019</v>
      </c>
      <c r="F55" s="24" t="s">
        <v>398</v>
      </c>
      <c r="G55" s="25">
        <f t="shared" ca="1" si="1"/>
        <v>-154</v>
      </c>
      <c r="H55" s="26"/>
      <c r="I55" s="26"/>
      <c r="J55" s="26"/>
      <c r="K55" s="27" t="s">
        <v>348</v>
      </c>
      <c r="L55" s="28" t="s">
        <v>348</v>
      </c>
      <c r="M55" s="29" t="s">
        <v>348</v>
      </c>
      <c r="N55" s="30"/>
      <c r="O55" s="31"/>
      <c r="P55" s="19"/>
      <c r="Q55" s="32"/>
      <c r="R55" s="33"/>
      <c r="S55" s="34" t="e">
        <v>#N/A</v>
      </c>
      <c r="T55" s="35"/>
      <c r="U55" s="36">
        <v>43811</v>
      </c>
      <c r="V55" s="37">
        <v>1</v>
      </c>
      <c r="W55" s="38">
        <f t="shared" si="2"/>
        <v>43814</v>
      </c>
      <c r="X55" s="39">
        <v>43816</v>
      </c>
      <c r="Y55" s="40"/>
      <c r="Z55" s="41">
        <f t="shared" si="3"/>
        <v>43883</v>
      </c>
      <c r="AA55" s="42">
        <f t="shared" si="4"/>
        <v>-4</v>
      </c>
      <c r="AB55" s="16"/>
      <c r="AC55" s="16"/>
      <c r="AD55" s="16"/>
      <c r="AE55" s="16"/>
      <c r="AF55" s="16"/>
    </row>
    <row r="56" spans="1:32" ht="15.75" thickBot="1">
      <c r="A56" s="19" t="s">
        <v>162</v>
      </c>
      <c r="B56" s="20">
        <v>55</v>
      </c>
      <c r="C56" s="21"/>
      <c r="D56" s="22"/>
      <c r="E56" s="23">
        <f t="shared" si="0"/>
        <v>2019</v>
      </c>
      <c r="F56" s="24" t="s">
        <v>399</v>
      </c>
      <c r="G56" s="25">
        <f t="shared" ca="1" si="1"/>
        <v>-151</v>
      </c>
      <c r="H56" s="26"/>
      <c r="I56" s="26"/>
      <c r="J56" s="26"/>
      <c r="K56" s="27" t="s">
        <v>348</v>
      </c>
      <c r="L56" s="28" t="s">
        <v>348</v>
      </c>
      <c r="M56" s="29" t="s">
        <v>348</v>
      </c>
      <c r="N56" s="30"/>
      <c r="O56" s="31"/>
      <c r="P56" s="19"/>
      <c r="Q56" s="32"/>
      <c r="R56" s="33"/>
      <c r="S56" s="34" t="e">
        <v>#N/A</v>
      </c>
      <c r="T56" s="35"/>
      <c r="U56" s="36">
        <v>43812</v>
      </c>
      <c r="V56" s="37">
        <v>3</v>
      </c>
      <c r="W56" s="38">
        <f t="shared" si="2"/>
        <v>43817</v>
      </c>
      <c r="X56" s="39">
        <v>43819</v>
      </c>
      <c r="Y56" s="40"/>
      <c r="Z56" s="41">
        <f t="shared" si="3"/>
        <v>43886</v>
      </c>
      <c r="AA56" s="42">
        <f t="shared" si="4"/>
        <v>-6</v>
      </c>
      <c r="AB56" s="16"/>
      <c r="AC56" s="16"/>
      <c r="AD56" s="16"/>
      <c r="AE56" s="16"/>
      <c r="AF56" s="16"/>
    </row>
    <row r="57" spans="1:32" ht="39.75" thickTop="1" thickBot="1">
      <c r="A57" s="19" t="s">
        <v>162</v>
      </c>
      <c r="B57" s="20">
        <v>1</v>
      </c>
      <c r="C57" s="21" t="s">
        <v>400</v>
      </c>
      <c r="D57" s="22"/>
      <c r="E57" s="59">
        <f>YEAR(U57)</f>
        <v>2019</v>
      </c>
      <c r="F57" s="60" t="s">
        <v>401</v>
      </c>
      <c r="G57" s="61">
        <f t="shared" ca="1" si="1"/>
        <v>-482</v>
      </c>
      <c r="H57" s="26"/>
      <c r="I57" s="26"/>
      <c r="J57" s="26"/>
      <c r="K57" s="62" t="s">
        <v>348</v>
      </c>
      <c r="L57" s="63" t="s">
        <v>402</v>
      </c>
      <c r="M57" s="64"/>
      <c r="N57" s="30"/>
      <c r="O57" s="65"/>
      <c r="P57" s="66"/>
      <c r="Q57" s="67"/>
      <c r="R57" s="68"/>
      <c r="S57" s="69">
        <v>2018</v>
      </c>
      <c r="T57" s="70"/>
      <c r="U57" s="71">
        <v>43488</v>
      </c>
      <c r="V57" s="72"/>
      <c r="W57" s="73">
        <f t="shared" si="2"/>
        <v>43490</v>
      </c>
      <c r="X57" s="74">
        <v>43488</v>
      </c>
      <c r="Y57" s="75"/>
      <c r="Z57" s="76"/>
      <c r="AA57" s="77"/>
      <c r="AB57" s="76"/>
      <c r="AC57" s="77"/>
      <c r="AD57" s="76"/>
      <c r="AE57" s="77"/>
      <c r="AF57" s="78">
        <f>(U57+1)-X57</f>
        <v>1</v>
      </c>
    </row>
    <row r="58" spans="1:32" ht="16.5" thickTop="1" thickBot="1">
      <c r="A58" s="19" t="s">
        <v>162</v>
      </c>
      <c r="B58" s="20">
        <v>2</v>
      </c>
      <c r="C58" s="21"/>
      <c r="D58" s="22"/>
      <c r="E58" s="59">
        <f t="shared" ref="E58:E126" si="5">YEAR(U58)</f>
        <v>2019</v>
      </c>
      <c r="F58" s="60" t="s">
        <v>403</v>
      </c>
      <c r="G58" s="61">
        <f t="shared" ca="1" si="1"/>
        <v>-479</v>
      </c>
      <c r="H58" s="26"/>
      <c r="I58" s="26"/>
      <c r="J58" s="26"/>
      <c r="K58" s="62">
        <v>100009020</v>
      </c>
      <c r="L58" s="79" t="s">
        <v>404</v>
      </c>
      <c r="M58" s="28" t="s">
        <v>59</v>
      </c>
      <c r="N58" s="30"/>
      <c r="O58" s="80"/>
      <c r="P58" s="20"/>
      <c r="Q58" s="81"/>
      <c r="R58" s="82"/>
      <c r="S58" s="83">
        <v>2018</v>
      </c>
      <c r="T58" s="84"/>
      <c r="U58" s="85">
        <v>43485</v>
      </c>
      <c r="V58" s="86"/>
      <c r="W58" s="38">
        <f t="shared" si="2"/>
        <v>43487</v>
      </c>
      <c r="X58" s="87">
        <v>43491</v>
      </c>
      <c r="Y58" s="88"/>
      <c r="Z58" s="89"/>
      <c r="AA58" s="90"/>
      <c r="AB58" s="89"/>
      <c r="AC58" s="90"/>
      <c r="AD58" s="89"/>
      <c r="AE58" s="90"/>
      <c r="AF58" s="42">
        <f t="shared" ref="AF58:AF126" si="6">(U58+1)-X58</f>
        <v>-5</v>
      </c>
    </row>
    <row r="59" spans="1:32" ht="16.5" thickTop="1" thickBot="1">
      <c r="A59" s="19" t="s">
        <v>162</v>
      </c>
      <c r="B59" s="20">
        <v>3</v>
      </c>
      <c r="C59" s="21"/>
      <c r="D59" s="22"/>
      <c r="E59" s="59">
        <f t="shared" si="5"/>
        <v>2019</v>
      </c>
      <c r="F59" s="60" t="s">
        <v>405</v>
      </c>
      <c r="G59" s="61">
        <f t="shared" ca="1" si="1"/>
        <v>-477</v>
      </c>
      <c r="H59" s="26"/>
      <c r="I59" s="26"/>
      <c r="J59" s="26"/>
      <c r="K59" s="62">
        <v>100009022</v>
      </c>
      <c r="L59" s="79" t="s">
        <v>406</v>
      </c>
      <c r="M59" s="28" t="s">
        <v>62</v>
      </c>
      <c r="N59" s="30"/>
      <c r="O59" s="80"/>
      <c r="P59" s="20"/>
      <c r="Q59" s="81"/>
      <c r="R59" s="82"/>
      <c r="S59" s="83">
        <v>2018</v>
      </c>
      <c r="T59" s="84"/>
      <c r="U59" s="85">
        <v>43487</v>
      </c>
      <c r="V59" s="86"/>
      <c r="W59" s="38">
        <f t="shared" si="2"/>
        <v>43489</v>
      </c>
      <c r="X59" s="87">
        <v>43493</v>
      </c>
      <c r="Y59" s="88"/>
      <c r="Z59" s="89"/>
      <c r="AA59" s="90"/>
      <c r="AB59" s="89"/>
      <c r="AC59" s="90"/>
      <c r="AD59" s="89"/>
      <c r="AE59" s="90"/>
      <c r="AF59" s="42">
        <f t="shared" si="6"/>
        <v>-5</v>
      </c>
    </row>
    <row r="60" spans="1:32" ht="52.5" thickTop="1" thickBot="1">
      <c r="A60" s="19" t="s">
        <v>162</v>
      </c>
      <c r="B60" s="20">
        <v>4</v>
      </c>
      <c r="C60" s="21" t="s">
        <v>407</v>
      </c>
      <c r="D60" s="22"/>
      <c r="E60" s="59">
        <f t="shared" si="5"/>
        <v>2019</v>
      </c>
      <c r="F60" s="60" t="s">
        <v>408</v>
      </c>
      <c r="G60" s="61">
        <f t="shared" ca="1" si="1"/>
        <v>-473</v>
      </c>
      <c r="H60" s="26"/>
      <c r="I60" s="26"/>
      <c r="J60" s="26"/>
      <c r="K60" s="62">
        <v>100009021</v>
      </c>
      <c r="L60" s="79" t="s">
        <v>409</v>
      </c>
      <c r="M60" s="28" t="s">
        <v>65</v>
      </c>
      <c r="N60" s="30"/>
      <c r="O60" s="80"/>
      <c r="P60" s="20"/>
      <c r="Q60" s="81"/>
      <c r="R60" s="82"/>
      <c r="S60" s="83">
        <v>2018</v>
      </c>
      <c r="T60" s="84"/>
      <c r="U60" s="85">
        <v>43493</v>
      </c>
      <c r="V60" s="86"/>
      <c r="W60" s="38">
        <f t="shared" si="2"/>
        <v>43495</v>
      </c>
      <c r="X60" s="87">
        <v>43497</v>
      </c>
      <c r="Y60" s="88"/>
      <c r="Z60" s="89"/>
      <c r="AA60" s="90"/>
      <c r="AB60" s="89"/>
      <c r="AC60" s="90"/>
      <c r="AD60" s="89"/>
      <c r="AE60" s="90"/>
      <c r="AF60" s="42">
        <f t="shared" si="6"/>
        <v>-3</v>
      </c>
    </row>
    <row r="61" spans="1:32" ht="16.5" thickTop="1" thickBot="1">
      <c r="A61" s="19" t="s">
        <v>162</v>
      </c>
      <c r="B61" s="20">
        <v>5</v>
      </c>
      <c r="C61" s="21"/>
      <c r="D61" s="22"/>
      <c r="E61" s="59">
        <f t="shared" si="5"/>
        <v>2019</v>
      </c>
      <c r="F61" s="60" t="s">
        <v>410</v>
      </c>
      <c r="G61" s="61">
        <f t="shared" ca="1" si="1"/>
        <v>-469</v>
      </c>
      <c r="H61" s="26"/>
      <c r="I61" s="26"/>
      <c r="J61" s="26"/>
      <c r="K61" s="62">
        <v>100009023</v>
      </c>
      <c r="L61" s="79" t="s">
        <v>411</v>
      </c>
      <c r="M61" s="28" t="s">
        <v>67</v>
      </c>
      <c r="N61" s="30"/>
      <c r="O61" s="80"/>
      <c r="P61" s="20"/>
      <c r="Q61" s="81"/>
      <c r="R61" s="82"/>
      <c r="S61" s="83">
        <v>2018</v>
      </c>
      <c r="T61" s="84"/>
      <c r="U61" s="85">
        <v>43495</v>
      </c>
      <c r="V61" s="86"/>
      <c r="W61" s="38">
        <f t="shared" si="2"/>
        <v>43497</v>
      </c>
      <c r="X61" s="87">
        <v>43501</v>
      </c>
      <c r="Y61" s="88"/>
      <c r="Z61" s="89"/>
      <c r="AA61" s="90"/>
      <c r="AB61" s="89"/>
      <c r="AC61" s="90"/>
      <c r="AD61" s="89"/>
      <c r="AE61" s="90"/>
      <c r="AF61" s="42">
        <f t="shared" si="6"/>
        <v>-5</v>
      </c>
    </row>
    <row r="62" spans="1:32" ht="52.5" thickTop="1" thickBot="1">
      <c r="A62" s="19" t="s">
        <v>162</v>
      </c>
      <c r="B62" s="20">
        <v>6</v>
      </c>
      <c r="C62" s="21" t="s">
        <v>407</v>
      </c>
      <c r="D62" s="22"/>
      <c r="E62" s="59">
        <f t="shared" si="5"/>
        <v>2019</v>
      </c>
      <c r="F62" s="60" t="s">
        <v>412</v>
      </c>
      <c r="G62" s="61">
        <f t="shared" ca="1" si="1"/>
        <v>-466</v>
      </c>
      <c r="H62" s="26"/>
      <c r="I62" s="26"/>
      <c r="J62" s="26"/>
      <c r="K62" s="62">
        <v>100009024</v>
      </c>
      <c r="L62" s="79" t="s">
        <v>413</v>
      </c>
      <c r="M62" s="28" t="s">
        <v>69</v>
      </c>
      <c r="N62" s="30"/>
      <c r="O62" s="80"/>
      <c r="P62" s="20"/>
      <c r="Q62" s="81"/>
      <c r="R62" s="82"/>
      <c r="S62" s="83">
        <v>2018</v>
      </c>
      <c r="T62" s="84"/>
      <c r="U62" s="85">
        <v>43500</v>
      </c>
      <c r="V62" s="86"/>
      <c r="W62" s="38">
        <f t="shared" si="2"/>
        <v>43502</v>
      </c>
      <c r="X62" s="87">
        <v>43504</v>
      </c>
      <c r="Y62" s="88"/>
      <c r="Z62" s="89"/>
      <c r="AA62" s="90"/>
      <c r="AB62" s="89"/>
      <c r="AC62" s="90"/>
      <c r="AD62" s="89"/>
      <c r="AE62" s="90"/>
      <c r="AF62" s="42">
        <f t="shared" si="6"/>
        <v>-3</v>
      </c>
    </row>
    <row r="63" spans="1:32" ht="52.5" thickTop="1" thickBot="1">
      <c r="A63" s="19" t="s">
        <v>162</v>
      </c>
      <c r="B63" s="20">
        <v>7</v>
      </c>
      <c r="C63" s="21" t="s">
        <v>407</v>
      </c>
      <c r="D63" s="22"/>
      <c r="E63" s="59">
        <f t="shared" si="5"/>
        <v>2019</v>
      </c>
      <c r="F63" s="60" t="s">
        <v>414</v>
      </c>
      <c r="G63" s="61">
        <f t="shared" ca="1" si="1"/>
        <v>-464</v>
      </c>
      <c r="H63" s="26"/>
      <c r="I63" s="26"/>
      <c r="J63" s="26"/>
      <c r="K63" s="62">
        <v>100009025</v>
      </c>
      <c r="L63" s="79" t="s">
        <v>415</v>
      </c>
      <c r="M63" s="28" t="s">
        <v>71</v>
      </c>
      <c r="N63" s="30"/>
      <c r="O63" s="80"/>
      <c r="P63" s="20"/>
      <c r="Q63" s="81"/>
      <c r="R63" s="82"/>
      <c r="S63" s="83">
        <v>2018</v>
      </c>
      <c r="T63" s="84"/>
      <c r="U63" s="85">
        <v>43503</v>
      </c>
      <c r="V63" s="86"/>
      <c r="W63" s="38">
        <f t="shared" si="2"/>
        <v>43505</v>
      </c>
      <c r="X63" s="87">
        <v>43506</v>
      </c>
      <c r="Y63" s="88"/>
      <c r="Z63" s="89"/>
      <c r="AA63" s="90"/>
      <c r="AB63" s="89"/>
      <c r="AC63" s="90"/>
      <c r="AD63" s="89"/>
      <c r="AE63" s="90"/>
      <c r="AF63" s="42">
        <f t="shared" si="6"/>
        <v>-2</v>
      </c>
    </row>
    <row r="64" spans="1:32" ht="52.5" thickTop="1" thickBot="1">
      <c r="A64" s="19" t="s">
        <v>162</v>
      </c>
      <c r="B64" s="20">
        <v>8</v>
      </c>
      <c r="C64" s="21" t="s">
        <v>407</v>
      </c>
      <c r="D64" s="22"/>
      <c r="E64" s="59">
        <f t="shared" si="5"/>
        <v>2019</v>
      </c>
      <c r="F64" s="60" t="s">
        <v>416</v>
      </c>
      <c r="G64" s="61">
        <f t="shared" ca="1" si="1"/>
        <v>-460</v>
      </c>
      <c r="H64" s="26"/>
      <c r="I64" s="26"/>
      <c r="J64" s="26"/>
      <c r="K64" s="62">
        <v>100009026</v>
      </c>
      <c r="L64" s="79" t="s">
        <v>417</v>
      </c>
      <c r="M64" s="28" t="s">
        <v>73</v>
      </c>
      <c r="N64" s="30"/>
      <c r="O64" s="80"/>
      <c r="P64" s="20"/>
      <c r="Q64" s="81"/>
      <c r="R64" s="82"/>
      <c r="S64" s="83">
        <v>2018</v>
      </c>
      <c r="T64" s="84"/>
      <c r="U64" s="85">
        <v>43507</v>
      </c>
      <c r="V64" s="86"/>
      <c r="W64" s="38">
        <f t="shared" si="2"/>
        <v>43509</v>
      </c>
      <c r="X64" s="87">
        <v>43510</v>
      </c>
      <c r="Y64" s="88"/>
      <c r="Z64" s="89"/>
      <c r="AA64" s="90"/>
      <c r="AB64" s="89"/>
      <c r="AC64" s="90"/>
      <c r="AD64" s="89"/>
      <c r="AE64" s="90"/>
      <c r="AF64" s="42">
        <f t="shared" si="6"/>
        <v>-2</v>
      </c>
    </row>
    <row r="65" spans="1:32" ht="16.5" thickTop="1" thickBot="1">
      <c r="A65" s="19" t="s">
        <v>162</v>
      </c>
      <c r="B65" s="20">
        <v>9</v>
      </c>
      <c r="C65" s="21"/>
      <c r="D65" s="22"/>
      <c r="E65" s="59">
        <f t="shared" si="5"/>
        <v>2019</v>
      </c>
      <c r="F65" s="60" t="s">
        <v>418</v>
      </c>
      <c r="G65" s="61">
        <f t="shared" ca="1" si="1"/>
        <v>-458</v>
      </c>
      <c r="H65" s="26"/>
      <c r="I65" s="26"/>
      <c r="J65" s="26"/>
      <c r="K65" s="62">
        <v>100009093</v>
      </c>
      <c r="L65" s="79" t="s">
        <v>419</v>
      </c>
      <c r="M65" s="28" t="s">
        <v>75</v>
      </c>
      <c r="N65" s="30"/>
      <c r="O65" s="80"/>
      <c r="P65" s="20"/>
      <c r="Q65" s="81"/>
      <c r="R65" s="82"/>
      <c r="S65" s="83">
        <v>2018</v>
      </c>
      <c r="T65" s="84"/>
      <c r="U65" s="85">
        <v>43508</v>
      </c>
      <c r="V65" s="86"/>
      <c r="W65" s="38">
        <f t="shared" si="2"/>
        <v>43510</v>
      </c>
      <c r="X65" s="87">
        <v>43512</v>
      </c>
      <c r="Y65" s="88"/>
      <c r="Z65" s="89"/>
      <c r="AA65" s="90"/>
      <c r="AB65" s="89"/>
      <c r="AC65" s="90"/>
      <c r="AD65" s="89"/>
      <c r="AE65" s="90"/>
      <c r="AF65" s="42">
        <f t="shared" si="6"/>
        <v>-3</v>
      </c>
    </row>
    <row r="66" spans="1:32" ht="16.5" thickTop="1" thickBot="1">
      <c r="A66" s="19" t="s">
        <v>162</v>
      </c>
      <c r="B66" s="20">
        <v>10</v>
      </c>
      <c r="C66" s="21"/>
      <c r="D66" s="22"/>
      <c r="E66" s="59">
        <f t="shared" si="5"/>
        <v>2019</v>
      </c>
      <c r="F66" s="60" t="s">
        <v>420</v>
      </c>
      <c r="G66" s="61">
        <f t="shared" ref="G66:G133" ca="1" si="7">$X66-TODAY()</f>
        <v>-455</v>
      </c>
      <c r="H66" s="26"/>
      <c r="I66" s="26"/>
      <c r="J66" s="26"/>
      <c r="K66" s="62">
        <v>100009094</v>
      </c>
      <c r="L66" s="79" t="s">
        <v>421</v>
      </c>
      <c r="M66" s="28" t="s">
        <v>77</v>
      </c>
      <c r="N66" s="30"/>
      <c r="O66" s="80"/>
      <c r="P66" s="20"/>
      <c r="Q66" s="81"/>
      <c r="R66" s="82"/>
      <c r="S66" s="83">
        <v>2018</v>
      </c>
      <c r="T66" s="84"/>
      <c r="U66" s="85">
        <v>43511</v>
      </c>
      <c r="V66" s="86"/>
      <c r="W66" s="38">
        <f t="shared" ref="W66:W132" si="8">IFERROR($U66+2+$V66,"")</f>
        <v>43513</v>
      </c>
      <c r="X66" s="87">
        <v>43515</v>
      </c>
      <c r="Y66" s="88"/>
      <c r="Z66" s="89"/>
      <c r="AA66" s="90"/>
      <c r="AB66" s="89"/>
      <c r="AC66" s="90"/>
      <c r="AD66" s="89"/>
      <c r="AE66" s="90"/>
      <c r="AF66" s="42">
        <f t="shared" si="6"/>
        <v>-3</v>
      </c>
    </row>
    <row r="67" spans="1:32" ht="52.5" thickTop="1" thickBot="1">
      <c r="A67" s="19" t="s">
        <v>162</v>
      </c>
      <c r="B67" s="20">
        <v>11</v>
      </c>
      <c r="C67" s="21" t="s">
        <v>407</v>
      </c>
      <c r="D67" s="22"/>
      <c r="E67" s="59">
        <f t="shared" si="5"/>
        <v>2019</v>
      </c>
      <c r="F67" s="60" t="s">
        <v>422</v>
      </c>
      <c r="G67" s="61">
        <f t="shared" ca="1" si="7"/>
        <v>-453</v>
      </c>
      <c r="H67" s="26"/>
      <c r="I67" s="26"/>
      <c r="J67" s="26"/>
      <c r="K67" s="62">
        <v>100009095</v>
      </c>
      <c r="L67" s="79" t="s">
        <v>423</v>
      </c>
      <c r="M67" s="28" t="s">
        <v>79</v>
      </c>
      <c r="N67" s="30"/>
      <c r="O67" s="80"/>
      <c r="P67" s="20"/>
      <c r="Q67" s="81"/>
      <c r="R67" s="82"/>
      <c r="S67" s="83">
        <v>2018</v>
      </c>
      <c r="T67" s="84"/>
      <c r="U67" s="85">
        <v>43514</v>
      </c>
      <c r="V67" s="86"/>
      <c r="W67" s="38">
        <f t="shared" si="8"/>
        <v>43516</v>
      </c>
      <c r="X67" s="87">
        <v>43517</v>
      </c>
      <c r="Y67" s="88"/>
      <c r="Z67" s="89"/>
      <c r="AA67" s="90"/>
      <c r="AB67" s="89"/>
      <c r="AC67" s="90"/>
      <c r="AD67" s="89"/>
      <c r="AE67" s="90"/>
      <c r="AF67" s="42">
        <f t="shared" si="6"/>
        <v>-2</v>
      </c>
    </row>
    <row r="68" spans="1:32" ht="16.5" thickTop="1" thickBot="1">
      <c r="A68" s="19" t="s">
        <v>162</v>
      </c>
      <c r="B68" s="20">
        <v>12</v>
      </c>
      <c r="C68" s="21"/>
      <c r="D68" s="22"/>
      <c r="E68" s="59">
        <f>YEAR(U68)</f>
        <v>2019</v>
      </c>
      <c r="F68" s="60" t="s">
        <v>424</v>
      </c>
      <c r="G68" s="61">
        <f t="shared" ca="1" si="7"/>
        <v>-450</v>
      </c>
      <c r="H68" s="26"/>
      <c r="I68" s="26"/>
      <c r="J68" s="26"/>
      <c r="K68" s="62">
        <v>100009096</v>
      </c>
      <c r="L68" s="79" t="s">
        <v>425</v>
      </c>
      <c r="M68" s="28" t="s">
        <v>81</v>
      </c>
      <c r="N68" s="30"/>
      <c r="O68" s="80"/>
      <c r="P68" s="20"/>
      <c r="Q68" s="81"/>
      <c r="R68" s="82"/>
      <c r="S68" s="83">
        <v>2018</v>
      </c>
      <c r="T68" s="84"/>
      <c r="U68" s="85">
        <v>43515</v>
      </c>
      <c r="V68" s="86"/>
      <c r="W68" s="38">
        <f t="shared" si="8"/>
        <v>43517</v>
      </c>
      <c r="X68" s="87">
        <v>43520</v>
      </c>
      <c r="Y68" s="88"/>
      <c r="Z68" s="89"/>
      <c r="AA68" s="90"/>
      <c r="AB68" s="89"/>
      <c r="AC68" s="90"/>
      <c r="AD68" s="89"/>
      <c r="AE68" s="90"/>
      <c r="AF68" s="42">
        <f>(U68+1)-X68</f>
        <v>-4</v>
      </c>
    </row>
    <row r="69" spans="1:32" ht="16.5" thickTop="1" thickBot="1">
      <c r="A69" s="19" t="s">
        <v>162</v>
      </c>
      <c r="B69" s="20">
        <v>13</v>
      </c>
      <c r="C69" s="21"/>
      <c r="D69" s="22"/>
      <c r="E69" s="59">
        <f>YEAR(U69)</f>
        <v>2019</v>
      </c>
      <c r="F69" s="60" t="s">
        <v>426</v>
      </c>
      <c r="G69" s="61">
        <f t="shared" ca="1" si="7"/>
        <v>-448</v>
      </c>
      <c r="H69" s="26"/>
      <c r="I69" s="26"/>
      <c r="J69" s="26"/>
      <c r="K69" s="62">
        <v>100009097</v>
      </c>
      <c r="L69" s="79" t="s">
        <v>427</v>
      </c>
      <c r="M69" s="28" t="s">
        <v>83</v>
      </c>
      <c r="N69" s="30"/>
      <c r="O69" s="80"/>
      <c r="P69" s="20"/>
      <c r="Q69" s="81"/>
      <c r="R69" s="82"/>
      <c r="S69" s="83">
        <v>2018</v>
      </c>
      <c r="T69" s="84"/>
      <c r="U69" s="85">
        <v>43518</v>
      </c>
      <c r="V69" s="86"/>
      <c r="W69" s="38">
        <f t="shared" si="8"/>
        <v>43520</v>
      </c>
      <c r="X69" s="87">
        <v>43522</v>
      </c>
      <c r="Y69" s="88"/>
      <c r="Z69" s="89"/>
      <c r="AA69" s="90"/>
      <c r="AB69" s="89"/>
      <c r="AC69" s="90"/>
      <c r="AD69" s="89"/>
      <c r="AE69" s="90"/>
      <c r="AF69" s="42">
        <f>(U69+1)-X69</f>
        <v>-3</v>
      </c>
    </row>
    <row r="70" spans="1:32" ht="16.5" thickTop="1" thickBot="1">
      <c r="A70" s="19" t="s">
        <v>162</v>
      </c>
      <c r="B70" s="20">
        <v>14</v>
      </c>
      <c r="C70" s="21"/>
      <c r="D70" s="22"/>
      <c r="E70" s="59">
        <f t="shared" si="5"/>
        <v>2019</v>
      </c>
      <c r="F70" s="60" t="s">
        <v>428</v>
      </c>
      <c r="G70" s="61">
        <f t="shared" ca="1" si="7"/>
        <v>-445</v>
      </c>
      <c r="H70" s="26"/>
      <c r="I70" s="26"/>
      <c r="J70" s="26"/>
      <c r="K70" s="62">
        <v>100009098</v>
      </c>
      <c r="L70" s="79" t="s">
        <v>429</v>
      </c>
      <c r="M70" s="28" t="s">
        <v>85</v>
      </c>
      <c r="N70" s="30"/>
      <c r="O70" s="80"/>
      <c r="P70" s="20"/>
      <c r="Q70" s="81"/>
      <c r="R70" s="82"/>
      <c r="S70" s="83">
        <v>2018</v>
      </c>
      <c r="T70" s="84"/>
      <c r="U70" s="85">
        <v>43521</v>
      </c>
      <c r="V70" s="86"/>
      <c r="W70" s="38">
        <f t="shared" si="8"/>
        <v>43523</v>
      </c>
      <c r="X70" s="87">
        <v>43525</v>
      </c>
      <c r="Y70" s="88"/>
      <c r="Z70" s="89"/>
      <c r="AA70" s="90"/>
      <c r="AB70" s="89"/>
      <c r="AC70" s="90"/>
      <c r="AD70" s="89"/>
      <c r="AE70" s="90"/>
      <c r="AF70" s="42">
        <f t="shared" si="6"/>
        <v>-3</v>
      </c>
    </row>
    <row r="71" spans="1:32" ht="16.5" thickTop="1" thickBot="1">
      <c r="A71" s="19" t="s">
        <v>162</v>
      </c>
      <c r="B71" s="20">
        <v>15</v>
      </c>
      <c r="C71" s="21"/>
      <c r="D71" s="22"/>
      <c r="E71" s="59">
        <f t="shared" si="5"/>
        <v>2019</v>
      </c>
      <c r="F71" s="60" t="s">
        <v>430</v>
      </c>
      <c r="G71" s="61">
        <f t="shared" ca="1" si="7"/>
        <v>-443</v>
      </c>
      <c r="H71" s="26"/>
      <c r="I71" s="26"/>
      <c r="J71" s="26"/>
      <c r="K71" s="62">
        <v>100009099</v>
      </c>
      <c r="L71" s="79" t="s">
        <v>431</v>
      </c>
      <c r="M71" s="28" t="s">
        <v>87</v>
      </c>
      <c r="N71" s="30"/>
      <c r="O71" s="80"/>
      <c r="P71" s="20"/>
      <c r="Q71" s="81"/>
      <c r="R71" s="82"/>
      <c r="S71" s="83">
        <v>2018</v>
      </c>
      <c r="T71" s="84"/>
      <c r="U71" s="85">
        <v>43522</v>
      </c>
      <c r="V71" s="86"/>
      <c r="W71" s="38">
        <f t="shared" si="8"/>
        <v>43524</v>
      </c>
      <c r="X71" s="87">
        <v>43527</v>
      </c>
      <c r="Y71" s="88"/>
      <c r="Z71" s="89"/>
      <c r="AA71" s="90"/>
      <c r="AB71" s="89"/>
      <c r="AC71" s="90"/>
      <c r="AD71" s="89"/>
      <c r="AE71" s="90"/>
      <c r="AF71" s="42">
        <f t="shared" si="6"/>
        <v>-4</v>
      </c>
    </row>
    <row r="72" spans="1:32" ht="16.5" thickTop="1" thickBot="1">
      <c r="A72" s="19" t="s">
        <v>162</v>
      </c>
      <c r="B72" s="20">
        <v>16</v>
      </c>
      <c r="C72" s="21"/>
      <c r="D72" s="22"/>
      <c r="E72" s="59">
        <f t="shared" si="5"/>
        <v>2019</v>
      </c>
      <c r="F72" s="60" t="s">
        <v>432</v>
      </c>
      <c r="G72" s="61">
        <f t="shared" ca="1" si="7"/>
        <v>-440</v>
      </c>
      <c r="H72" s="26"/>
      <c r="I72" s="26"/>
      <c r="J72" s="26"/>
      <c r="K72" s="62">
        <v>100009100</v>
      </c>
      <c r="L72" s="79" t="s">
        <v>433</v>
      </c>
      <c r="M72" s="28" t="s">
        <v>89</v>
      </c>
      <c r="N72" s="30"/>
      <c r="O72" s="80"/>
      <c r="P72" s="20"/>
      <c r="Q72" s="81"/>
      <c r="R72" s="82"/>
      <c r="S72" s="83">
        <v>2018</v>
      </c>
      <c r="T72" s="84"/>
      <c r="U72" s="85">
        <v>43524</v>
      </c>
      <c r="V72" s="86">
        <v>2</v>
      </c>
      <c r="W72" s="38">
        <f t="shared" si="8"/>
        <v>43528</v>
      </c>
      <c r="X72" s="87">
        <v>43530</v>
      </c>
      <c r="Y72" s="88"/>
      <c r="Z72" s="89"/>
      <c r="AA72" s="90"/>
      <c r="AB72" s="89"/>
      <c r="AC72" s="90"/>
      <c r="AD72" s="89"/>
      <c r="AE72" s="90"/>
      <c r="AF72" s="42">
        <f t="shared" si="6"/>
        <v>-5</v>
      </c>
    </row>
    <row r="73" spans="1:32" ht="16.5" thickTop="1" thickBot="1">
      <c r="A73" s="19" t="s">
        <v>162</v>
      </c>
      <c r="B73" s="20">
        <v>17</v>
      </c>
      <c r="C73" s="21"/>
      <c r="D73" s="22"/>
      <c r="E73" s="59">
        <f>YEAR(U73)</f>
        <v>2019</v>
      </c>
      <c r="F73" s="60" t="s">
        <v>434</v>
      </c>
      <c r="G73" s="61">
        <f t="shared" ca="1" si="7"/>
        <v>-438</v>
      </c>
      <c r="H73" s="26"/>
      <c r="I73" s="26"/>
      <c r="J73" s="26"/>
      <c r="K73" s="62" t="s">
        <v>348</v>
      </c>
      <c r="L73" s="79"/>
      <c r="M73" s="28" t="s">
        <v>91</v>
      </c>
      <c r="N73" s="30"/>
      <c r="O73" s="80"/>
      <c r="P73" s="20"/>
      <c r="Q73" s="81"/>
      <c r="R73" s="82"/>
      <c r="S73" s="83">
        <v>2018</v>
      </c>
      <c r="T73" s="84"/>
      <c r="U73" s="85">
        <v>43525</v>
      </c>
      <c r="V73" s="86">
        <v>3</v>
      </c>
      <c r="W73" s="38">
        <f t="shared" si="8"/>
        <v>43530</v>
      </c>
      <c r="X73" s="87">
        <v>43532</v>
      </c>
      <c r="Y73" s="88"/>
      <c r="Z73" s="89"/>
      <c r="AA73" s="90"/>
      <c r="AB73" s="89"/>
      <c r="AC73" s="90"/>
      <c r="AD73" s="89"/>
      <c r="AE73" s="90"/>
      <c r="AF73" s="42">
        <f>(U73+1)-X73</f>
        <v>-6</v>
      </c>
    </row>
    <row r="74" spans="1:32" ht="16.5" thickTop="1" thickBot="1">
      <c r="A74" s="19" t="s">
        <v>162</v>
      </c>
      <c r="B74" s="20">
        <v>18</v>
      </c>
      <c r="C74" s="21"/>
      <c r="D74" s="22"/>
      <c r="E74" s="59">
        <f t="shared" si="5"/>
        <v>2019</v>
      </c>
      <c r="F74" s="60" t="s">
        <v>435</v>
      </c>
      <c r="G74" s="61">
        <f t="shared" ca="1" si="7"/>
        <v>-435</v>
      </c>
      <c r="H74" s="26"/>
      <c r="I74" s="26"/>
      <c r="J74" s="26"/>
      <c r="K74" s="62" t="s">
        <v>348</v>
      </c>
      <c r="L74" s="79" t="s">
        <v>348</v>
      </c>
      <c r="M74" s="28" t="s">
        <v>93</v>
      </c>
      <c r="N74" s="30"/>
      <c r="O74" s="80"/>
      <c r="P74" s="20"/>
      <c r="Q74" s="81"/>
      <c r="R74" s="82"/>
      <c r="S74" s="83">
        <v>2018</v>
      </c>
      <c r="T74" s="84"/>
      <c r="U74" s="85">
        <v>43528</v>
      </c>
      <c r="V74" s="86">
        <v>1</v>
      </c>
      <c r="W74" s="38">
        <f t="shared" si="8"/>
        <v>43531</v>
      </c>
      <c r="X74" s="87">
        <v>43535</v>
      </c>
      <c r="Y74" s="88"/>
      <c r="Z74" s="89"/>
      <c r="AA74" s="90"/>
      <c r="AB74" s="89"/>
      <c r="AC74" s="90"/>
      <c r="AD74" s="89"/>
      <c r="AE74" s="90"/>
      <c r="AF74" s="42">
        <f t="shared" si="6"/>
        <v>-6</v>
      </c>
    </row>
    <row r="75" spans="1:32" ht="16.5" thickTop="1" thickBot="1">
      <c r="A75" s="19" t="s">
        <v>162</v>
      </c>
      <c r="B75" s="20">
        <v>19</v>
      </c>
      <c r="C75" s="21"/>
      <c r="D75" s="22"/>
      <c r="E75" s="59">
        <f>YEAR(U75)</f>
        <v>2019</v>
      </c>
      <c r="F75" s="60" t="s">
        <v>436</v>
      </c>
      <c r="G75" s="61">
        <f t="shared" ca="1" si="7"/>
        <v>-432</v>
      </c>
      <c r="H75" s="26"/>
      <c r="I75" s="26"/>
      <c r="J75" s="26"/>
      <c r="K75" s="62" t="s">
        <v>348</v>
      </c>
      <c r="L75" s="79" t="s">
        <v>348</v>
      </c>
      <c r="M75" s="28" t="s">
        <v>96</v>
      </c>
      <c r="N75" s="30"/>
      <c r="O75" s="80"/>
      <c r="P75" s="20"/>
      <c r="Q75" s="81"/>
      <c r="R75" s="82"/>
      <c r="S75" s="83">
        <v>2018</v>
      </c>
      <c r="T75" s="84"/>
      <c r="U75" s="85">
        <v>43529</v>
      </c>
      <c r="V75" s="86">
        <v>4</v>
      </c>
      <c r="W75" s="38">
        <f t="shared" si="8"/>
        <v>43535</v>
      </c>
      <c r="X75" s="87">
        <v>43538</v>
      </c>
      <c r="Y75" s="88"/>
      <c r="Z75" s="89"/>
      <c r="AA75" s="90"/>
      <c r="AB75" s="89"/>
      <c r="AC75" s="90"/>
      <c r="AD75" s="89"/>
      <c r="AE75" s="90"/>
      <c r="AF75" s="42">
        <f>(U75+1)-X75</f>
        <v>-8</v>
      </c>
    </row>
    <row r="76" spans="1:32" ht="16.5" thickTop="1" thickBot="1">
      <c r="A76" s="19" t="s">
        <v>162</v>
      </c>
      <c r="B76" s="20">
        <v>20</v>
      </c>
      <c r="C76" s="21"/>
      <c r="D76" s="22"/>
      <c r="E76" s="59">
        <f t="shared" si="5"/>
        <v>2019</v>
      </c>
      <c r="F76" s="60" t="s">
        <v>437</v>
      </c>
      <c r="G76" s="61">
        <f t="shared" ca="1" si="7"/>
        <v>-429</v>
      </c>
      <c r="H76" s="26"/>
      <c r="I76" s="26"/>
      <c r="J76" s="26"/>
      <c r="K76" s="62" t="s">
        <v>348</v>
      </c>
      <c r="L76" s="79" t="s">
        <v>348</v>
      </c>
      <c r="M76" s="28" t="s">
        <v>98</v>
      </c>
      <c r="N76" s="30"/>
      <c r="O76" s="80"/>
      <c r="P76" s="20"/>
      <c r="Q76" s="81"/>
      <c r="R76" s="82"/>
      <c r="S76" s="83">
        <v>2018</v>
      </c>
      <c r="T76" s="84"/>
      <c r="U76" s="85">
        <v>43535</v>
      </c>
      <c r="V76" s="86">
        <v>1</v>
      </c>
      <c r="W76" s="38">
        <f t="shared" si="8"/>
        <v>43538</v>
      </c>
      <c r="X76" s="87">
        <v>43541</v>
      </c>
      <c r="Y76" s="88"/>
      <c r="Z76" s="89"/>
      <c r="AA76" s="90"/>
      <c r="AB76" s="89"/>
      <c r="AC76" s="90"/>
      <c r="AD76" s="89"/>
      <c r="AE76" s="90"/>
      <c r="AF76" s="42">
        <f t="shared" si="6"/>
        <v>-5</v>
      </c>
    </row>
    <row r="77" spans="1:32" ht="16.5" thickTop="1" thickBot="1">
      <c r="A77" s="19" t="s">
        <v>162</v>
      </c>
      <c r="B77" s="20">
        <v>21</v>
      </c>
      <c r="C77" s="21"/>
      <c r="D77" s="22"/>
      <c r="E77" s="59">
        <f>YEAR(U77)</f>
        <v>2019</v>
      </c>
      <c r="F77" s="60" t="s">
        <v>438</v>
      </c>
      <c r="G77" s="61">
        <f t="shared" ca="1" si="7"/>
        <v>-427</v>
      </c>
      <c r="H77" s="26"/>
      <c r="I77" s="26"/>
      <c r="J77" s="26"/>
      <c r="K77" s="62" t="s">
        <v>348</v>
      </c>
      <c r="L77" s="79" t="s">
        <v>348</v>
      </c>
      <c r="M77" s="28" t="s">
        <v>439</v>
      </c>
      <c r="N77" s="30"/>
      <c r="O77" s="80"/>
      <c r="P77" s="20"/>
      <c r="Q77" s="81"/>
      <c r="R77" s="82"/>
      <c r="S77" s="83">
        <v>2018</v>
      </c>
      <c r="T77" s="84"/>
      <c r="U77" s="85">
        <v>43536</v>
      </c>
      <c r="V77" s="86"/>
      <c r="W77" s="38">
        <f t="shared" si="8"/>
        <v>43538</v>
      </c>
      <c r="X77" s="87">
        <v>43543</v>
      </c>
      <c r="Y77" s="88"/>
      <c r="Z77" s="89"/>
      <c r="AA77" s="90"/>
      <c r="AB77" s="89"/>
      <c r="AC77" s="90"/>
      <c r="AD77" s="89"/>
      <c r="AE77" s="90"/>
      <c r="AF77" s="42">
        <f>(U77+1)-X77</f>
        <v>-6</v>
      </c>
    </row>
    <row r="78" spans="1:32" ht="16.5" thickTop="1" thickBot="1">
      <c r="A78" s="19" t="s">
        <v>162</v>
      </c>
      <c r="B78" s="20">
        <v>22</v>
      </c>
      <c r="C78" s="21"/>
      <c r="D78" s="22"/>
      <c r="E78" s="59">
        <f t="shared" si="5"/>
        <v>2019</v>
      </c>
      <c r="F78" s="60" t="s">
        <v>440</v>
      </c>
      <c r="G78" s="61">
        <f t="shared" ca="1" si="7"/>
        <v>-424</v>
      </c>
      <c r="H78" s="26"/>
      <c r="I78" s="26"/>
      <c r="J78" s="26"/>
      <c r="K78" s="62" t="s">
        <v>348</v>
      </c>
      <c r="L78" s="79" t="s">
        <v>348</v>
      </c>
      <c r="M78" s="28" t="s">
        <v>441</v>
      </c>
      <c r="N78" s="30"/>
      <c r="O78" s="80"/>
      <c r="P78" s="20"/>
      <c r="Q78" s="81"/>
      <c r="R78" s="82"/>
      <c r="S78" s="83">
        <v>2018</v>
      </c>
      <c r="T78" s="84"/>
      <c r="U78" s="85">
        <v>43538</v>
      </c>
      <c r="V78" s="86">
        <v>3</v>
      </c>
      <c r="W78" s="38">
        <f t="shared" si="8"/>
        <v>43543</v>
      </c>
      <c r="X78" s="87">
        <v>43546</v>
      </c>
      <c r="Y78" s="88"/>
      <c r="Z78" s="89"/>
      <c r="AA78" s="90"/>
      <c r="AB78" s="89"/>
      <c r="AC78" s="90"/>
      <c r="AD78" s="89"/>
      <c r="AE78" s="90"/>
      <c r="AF78" s="42">
        <f t="shared" si="6"/>
        <v>-7</v>
      </c>
    </row>
    <row r="79" spans="1:32" ht="16.5" thickTop="1" thickBot="1">
      <c r="A79" s="19" t="s">
        <v>162</v>
      </c>
      <c r="B79" s="20">
        <v>23</v>
      </c>
      <c r="C79" s="21"/>
      <c r="D79" s="22"/>
      <c r="E79" s="59">
        <f t="shared" si="5"/>
        <v>2019</v>
      </c>
      <c r="F79" s="60" t="s">
        <v>442</v>
      </c>
      <c r="G79" s="61">
        <f t="shared" ca="1" si="7"/>
        <v>-422</v>
      </c>
      <c r="H79" s="26"/>
      <c r="I79" s="26"/>
      <c r="J79" s="26"/>
      <c r="K79" s="62" t="s">
        <v>348</v>
      </c>
      <c r="L79" s="79" t="s">
        <v>348</v>
      </c>
      <c r="M79" s="28" t="s">
        <v>443</v>
      </c>
      <c r="N79" s="30"/>
      <c r="O79" s="80"/>
      <c r="P79" s="20"/>
      <c r="Q79" s="81"/>
      <c r="R79" s="82"/>
      <c r="S79" s="83">
        <v>2018</v>
      </c>
      <c r="T79" s="84"/>
      <c r="U79" s="85">
        <v>43539</v>
      </c>
      <c r="V79" s="86">
        <v>1</v>
      </c>
      <c r="W79" s="38">
        <f t="shared" si="8"/>
        <v>43542</v>
      </c>
      <c r="X79" s="87">
        <v>43548</v>
      </c>
      <c r="Y79" s="88"/>
      <c r="Z79" s="89"/>
      <c r="AA79" s="90"/>
      <c r="AB79" s="89"/>
      <c r="AC79" s="90"/>
      <c r="AD79" s="89"/>
      <c r="AE79" s="90"/>
      <c r="AF79" s="42">
        <f t="shared" si="6"/>
        <v>-8</v>
      </c>
    </row>
    <row r="80" spans="1:32" ht="16.5" thickTop="1" thickBot="1">
      <c r="A80" s="19" t="s">
        <v>162</v>
      </c>
      <c r="B80" s="20">
        <v>24</v>
      </c>
      <c r="C80" s="21"/>
      <c r="D80" s="22"/>
      <c r="E80" s="59">
        <f t="shared" si="5"/>
        <v>2019</v>
      </c>
      <c r="F80" s="60" t="s">
        <v>444</v>
      </c>
      <c r="G80" s="61">
        <f t="shared" ca="1" si="7"/>
        <v>-419</v>
      </c>
      <c r="H80" s="26"/>
      <c r="I80" s="26"/>
      <c r="J80" s="26"/>
      <c r="K80" s="62" t="s">
        <v>348</v>
      </c>
      <c r="L80" s="79" t="s">
        <v>348</v>
      </c>
      <c r="M80" s="28" t="s">
        <v>445</v>
      </c>
      <c r="N80" s="30"/>
      <c r="O80" s="80"/>
      <c r="P80" s="20"/>
      <c r="Q80" s="81"/>
      <c r="R80" s="82"/>
      <c r="S80" s="83">
        <v>2018</v>
      </c>
      <c r="T80" s="84"/>
      <c r="U80" s="85">
        <v>43542</v>
      </c>
      <c r="V80" s="86">
        <v>5</v>
      </c>
      <c r="W80" s="38">
        <f t="shared" si="8"/>
        <v>43549</v>
      </c>
      <c r="X80" s="87">
        <v>43551</v>
      </c>
      <c r="Y80" s="88"/>
      <c r="Z80" s="89"/>
      <c r="AA80" s="90"/>
      <c r="AB80" s="89"/>
      <c r="AC80" s="90"/>
      <c r="AD80" s="89"/>
      <c r="AE80" s="90"/>
      <c r="AF80" s="42">
        <f t="shared" si="6"/>
        <v>-8</v>
      </c>
    </row>
    <row r="81" spans="1:32" ht="16.5" thickTop="1" thickBot="1">
      <c r="A81" s="19" t="s">
        <v>162</v>
      </c>
      <c r="B81" s="20">
        <v>25</v>
      </c>
      <c r="C81" s="21"/>
      <c r="D81" s="22"/>
      <c r="E81" s="59">
        <f t="shared" si="5"/>
        <v>2019</v>
      </c>
      <c r="F81" s="60" t="s">
        <v>446</v>
      </c>
      <c r="G81" s="61">
        <f t="shared" ca="1" si="7"/>
        <v>-414</v>
      </c>
      <c r="H81" s="26"/>
      <c r="I81" s="26"/>
      <c r="J81" s="26"/>
      <c r="K81" s="62" t="s">
        <v>348</v>
      </c>
      <c r="L81" s="79" t="s">
        <v>348</v>
      </c>
      <c r="M81" s="28" t="s">
        <v>447</v>
      </c>
      <c r="N81" s="30"/>
      <c r="O81" s="80"/>
      <c r="P81" s="20"/>
      <c r="Q81" s="81"/>
      <c r="R81" s="82"/>
      <c r="S81" s="83">
        <v>2018</v>
      </c>
      <c r="T81" s="84"/>
      <c r="U81" s="85">
        <v>43546</v>
      </c>
      <c r="V81" s="86">
        <v>3</v>
      </c>
      <c r="W81" s="38">
        <f t="shared" si="8"/>
        <v>43551</v>
      </c>
      <c r="X81" s="87">
        <v>43556</v>
      </c>
      <c r="Y81" s="88"/>
      <c r="Z81" s="89"/>
      <c r="AA81" s="90"/>
      <c r="AB81" s="89"/>
      <c r="AC81" s="90"/>
      <c r="AD81" s="89"/>
      <c r="AE81" s="90"/>
      <c r="AF81" s="42">
        <f t="shared" si="6"/>
        <v>-9</v>
      </c>
    </row>
    <row r="82" spans="1:32" ht="16.5" thickTop="1" thickBot="1">
      <c r="A82" s="19" t="s">
        <v>162</v>
      </c>
      <c r="B82" s="20">
        <v>26</v>
      </c>
      <c r="C82" s="21"/>
      <c r="D82" s="22"/>
      <c r="E82" s="59">
        <f t="shared" si="5"/>
        <v>2019</v>
      </c>
      <c r="F82" s="60" t="s">
        <v>448</v>
      </c>
      <c r="G82" s="61">
        <f t="shared" ca="1" si="7"/>
        <v>-411</v>
      </c>
      <c r="H82" s="26"/>
      <c r="I82" s="26"/>
      <c r="J82" s="26"/>
      <c r="K82" s="62" t="s">
        <v>348</v>
      </c>
      <c r="L82" s="79" t="s">
        <v>348</v>
      </c>
      <c r="M82" s="28" t="s">
        <v>449</v>
      </c>
      <c r="N82" s="30"/>
      <c r="O82" s="80"/>
      <c r="P82" s="20"/>
      <c r="Q82" s="81"/>
      <c r="R82" s="82"/>
      <c r="S82" s="83" t="e">
        <v>#N/A</v>
      </c>
      <c r="T82" s="84"/>
      <c r="U82" s="85">
        <v>43550</v>
      </c>
      <c r="V82" s="86">
        <v>4</v>
      </c>
      <c r="W82" s="38">
        <f t="shared" si="8"/>
        <v>43556</v>
      </c>
      <c r="X82" s="87">
        <v>43559</v>
      </c>
      <c r="Y82" s="88"/>
      <c r="Z82" s="89"/>
      <c r="AA82" s="90"/>
      <c r="AB82" s="89"/>
      <c r="AC82" s="90"/>
      <c r="AD82" s="89"/>
      <c r="AE82" s="90"/>
      <c r="AF82" s="42">
        <f t="shared" si="6"/>
        <v>-8</v>
      </c>
    </row>
    <row r="83" spans="1:32" ht="16.5" thickTop="1" thickBot="1">
      <c r="A83" s="19" t="s">
        <v>162</v>
      </c>
      <c r="B83" s="20">
        <v>27</v>
      </c>
      <c r="C83" s="21"/>
      <c r="D83" s="22"/>
      <c r="E83" s="59">
        <f t="shared" si="5"/>
        <v>2019</v>
      </c>
      <c r="F83" s="60" t="s">
        <v>450</v>
      </c>
      <c r="G83" s="61">
        <f t="shared" ca="1" si="7"/>
        <v>-409</v>
      </c>
      <c r="H83" s="26"/>
      <c r="I83" s="26"/>
      <c r="J83" s="26"/>
      <c r="K83" s="62" t="s">
        <v>348</v>
      </c>
      <c r="L83" s="79" t="s">
        <v>348</v>
      </c>
      <c r="M83" s="28" t="s">
        <v>451</v>
      </c>
      <c r="N83" s="30"/>
      <c r="O83" s="80"/>
      <c r="P83" s="20"/>
      <c r="Q83" s="81"/>
      <c r="R83" s="82"/>
      <c r="S83" s="83">
        <v>2018</v>
      </c>
      <c r="T83" s="84"/>
      <c r="U83" s="85">
        <v>43553</v>
      </c>
      <c r="V83" s="86">
        <v>2</v>
      </c>
      <c r="W83" s="38">
        <f t="shared" si="8"/>
        <v>43557</v>
      </c>
      <c r="X83" s="87">
        <v>43561</v>
      </c>
      <c r="Y83" s="88"/>
      <c r="Z83" s="89"/>
      <c r="AA83" s="90"/>
      <c r="AB83" s="89"/>
      <c r="AC83" s="90"/>
      <c r="AD83" s="89"/>
      <c r="AE83" s="90"/>
      <c r="AF83" s="42">
        <f t="shared" si="6"/>
        <v>-7</v>
      </c>
    </row>
    <row r="84" spans="1:32" ht="16.5" thickTop="1" thickBot="1">
      <c r="A84" s="19" t="s">
        <v>162</v>
      </c>
      <c r="B84" s="20">
        <v>28</v>
      </c>
      <c r="C84" s="21"/>
      <c r="D84" s="22"/>
      <c r="E84" s="59">
        <f t="shared" si="5"/>
        <v>2019</v>
      </c>
      <c r="F84" s="60" t="s">
        <v>452</v>
      </c>
      <c r="G84" s="61">
        <f t="shared" ca="1" si="7"/>
        <v>-405</v>
      </c>
      <c r="H84" s="26"/>
      <c r="I84" s="26"/>
      <c r="J84" s="26"/>
      <c r="K84" s="62" t="s">
        <v>348</v>
      </c>
      <c r="L84" s="79" t="s">
        <v>348</v>
      </c>
      <c r="M84" s="28" t="s">
        <v>453</v>
      </c>
      <c r="N84" s="30"/>
      <c r="O84" s="80"/>
      <c r="P84" s="20"/>
      <c r="Q84" s="81"/>
      <c r="R84" s="82"/>
      <c r="S84" s="83" t="e">
        <v>#N/A</v>
      </c>
      <c r="T84" s="84"/>
      <c r="U84" s="85">
        <v>43557</v>
      </c>
      <c r="V84" s="86">
        <v>4</v>
      </c>
      <c r="W84" s="38">
        <f t="shared" si="8"/>
        <v>43563</v>
      </c>
      <c r="X84" s="87">
        <v>43565</v>
      </c>
      <c r="Y84" s="88"/>
      <c r="Z84" s="89"/>
      <c r="AA84" s="90"/>
      <c r="AB84" s="89"/>
      <c r="AC84" s="90"/>
      <c r="AD84" s="89"/>
      <c r="AE84" s="90"/>
      <c r="AF84" s="42">
        <f t="shared" si="6"/>
        <v>-7</v>
      </c>
    </row>
    <row r="85" spans="1:32" ht="16.5" thickTop="1" thickBot="1">
      <c r="A85" s="19" t="s">
        <v>162</v>
      </c>
      <c r="B85" s="20">
        <v>29</v>
      </c>
      <c r="C85" s="21"/>
      <c r="D85" s="22"/>
      <c r="E85" s="59">
        <f t="shared" si="5"/>
        <v>2019</v>
      </c>
      <c r="F85" s="60" t="s">
        <v>454</v>
      </c>
      <c r="G85" s="61">
        <f t="shared" ca="1" si="7"/>
        <v>-404</v>
      </c>
      <c r="H85" s="26"/>
      <c r="I85" s="26"/>
      <c r="J85" s="26"/>
      <c r="K85" s="62" t="s">
        <v>348</v>
      </c>
      <c r="L85" s="79" t="s">
        <v>348</v>
      </c>
      <c r="M85" s="28" t="s">
        <v>455</v>
      </c>
      <c r="N85" s="30"/>
      <c r="O85" s="80"/>
      <c r="P85" s="20"/>
      <c r="Q85" s="81"/>
      <c r="R85" s="82"/>
      <c r="S85" s="83" t="e">
        <v>#N/A</v>
      </c>
      <c r="T85" s="84"/>
      <c r="U85" s="85">
        <v>43559</v>
      </c>
      <c r="V85" s="86">
        <v>2</v>
      </c>
      <c r="W85" s="38">
        <f t="shared" si="8"/>
        <v>43563</v>
      </c>
      <c r="X85" s="87">
        <v>43566</v>
      </c>
      <c r="Y85" s="88"/>
      <c r="Z85" s="89"/>
      <c r="AA85" s="90"/>
      <c r="AB85" s="89"/>
      <c r="AC85" s="90"/>
      <c r="AD85" s="89"/>
      <c r="AE85" s="90"/>
      <c r="AF85" s="42">
        <f t="shared" si="6"/>
        <v>-6</v>
      </c>
    </row>
    <row r="86" spans="1:32" ht="16.5" thickTop="1" thickBot="1">
      <c r="A86" s="19" t="s">
        <v>162</v>
      </c>
      <c r="B86" s="20">
        <v>30</v>
      </c>
      <c r="C86" s="21"/>
      <c r="D86" s="22"/>
      <c r="E86" s="59">
        <f t="shared" si="5"/>
        <v>2019</v>
      </c>
      <c r="F86" s="60" t="s">
        <v>456</v>
      </c>
      <c r="G86" s="61">
        <f t="shared" ca="1" si="7"/>
        <v>-396</v>
      </c>
      <c r="H86" s="26"/>
      <c r="I86" s="26"/>
      <c r="J86" s="26"/>
      <c r="K86" s="62" t="s">
        <v>348</v>
      </c>
      <c r="L86" s="79" t="s">
        <v>348</v>
      </c>
      <c r="M86" s="28" t="s">
        <v>457</v>
      </c>
      <c r="N86" s="30"/>
      <c r="O86" s="80"/>
      <c r="P86" s="20"/>
      <c r="Q86" s="81"/>
      <c r="R86" s="82"/>
      <c r="S86" s="83">
        <v>2018</v>
      </c>
      <c r="T86" s="84"/>
      <c r="U86" s="85">
        <v>43567</v>
      </c>
      <c r="V86" s="86">
        <v>1</v>
      </c>
      <c r="W86" s="38">
        <f t="shared" si="8"/>
        <v>43570</v>
      </c>
      <c r="X86" s="87">
        <v>43574</v>
      </c>
      <c r="Y86" s="88"/>
      <c r="Z86" s="89"/>
      <c r="AA86" s="90"/>
      <c r="AB86" s="89"/>
      <c r="AC86" s="90"/>
      <c r="AD86" s="89"/>
      <c r="AE86" s="90"/>
      <c r="AF86" s="42">
        <f t="shared" si="6"/>
        <v>-6</v>
      </c>
    </row>
    <row r="87" spans="1:32" ht="16.5" thickTop="1" thickBot="1">
      <c r="A87" s="19" t="s">
        <v>162</v>
      </c>
      <c r="B87" s="20">
        <v>31</v>
      </c>
      <c r="C87" s="21"/>
      <c r="D87" s="22"/>
      <c r="E87" s="59">
        <f t="shared" si="5"/>
        <v>2019</v>
      </c>
      <c r="F87" s="60" t="s">
        <v>458</v>
      </c>
      <c r="G87" s="61">
        <f t="shared" ca="1" si="7"/>
        <v>-391</v>
      </c>
      <c r="H87" s="26"/>
      <c r="I87" s="26"/>
      <c r="J87" s="26"/>
      <c r="K87" s="62" t="s">
        <v>348</v>
      </c>
      <c r="L87" s="79" t="s">
        <v>348</v>
      </c>
      <c r="M87" s="28" t="s">
        <v>459</v>
      </c>
      <c r="N87" s="30"/>
      <c r="O87" s="80"/>
      <c r="P87" s="20"/>
      <c r="Q87" s="81"/>
      <c r="R87" s="82"/>
      <c r="S87" s="83" t="e">
        <v>#N/A</v>
      </c>
      <c r="T87" s="84"/>
      <c r="U87" s="85">
        <v>43571</v>
      </c>
      <c r="V87" s="86">
        <v>4</v>
      </c>
      <c r="W87" s="38">
        <f t="shared" si="8"/>
        <v>43577</v>
      </c>
      <c r="X87" s="87">
        <v>43579</v>
      </c>
      <c r="Y87" s="88"/>
      <c r="Z87" s="89"/>
      <c r="AA87" s="90"/>
      <c r="AB87" s="89"/>
      <c r="AC87" s="90"/>
      <c r="AD87" s="89"/>
      <c r="AE87" s="90"/>
      <c r="AF87" s="42">
        <f t="shared" si="6"/>
        <v>-7</v>
      </c>
    </row>
    <row r="88" spans="1:32" ht="16.5" thickTop="1" thickBot="1">
      <c r="A88" s="19" t="s">
        <v>162</v>
      </c>
      <c r="B88" s="20">
        <v>32</v>
      </c>
      <c r="C88" s="21"/>
      <c r="D88" s="22"/>
      <c r="E88" s="59">
        <f t="shared" si="5"/>
        <v>2019</v>
      </c>
      <c r="F88" s="60" t="s">
        <v>460</v>
      </c>
      <c r="G88" s="61">
        <f t="shared" ca="1" si="7"/>
        <v>-389</v>
      </c>
      <c r="H88" s="26"/>
      <c r="I88" s="26"/>
      <c r="J88" s="26"/>
      <c r="K88" s="62" t="s">
        <v>348</v>
      </c>
      <c r="L88" s="79" t="s">
        <v>348</v>
      </c>
      <c r="M88" s="28" t="s">
        <v>461</v>
      </c>
      <c r="N88" s="30"/>
      <c r="O88" s="80"/>
      <c r="P88" s="20"/>
      <c r="Q88" s="81"/>
      <c r="R88" s="82"/>
      <c r="S88" s="83">
        <v>2018</v>
      </c>
      <c r="T88" s="84"/>
      <c r="U88" s="85">
        <v>43573</v>
      </c>
      <c r="V88" s="86">
        <v>4</v>
      </c>
      <c r="W88" s="38">
        <f t="shared" si="8"/>
        <v>43579</v>
      </c>
      <c r="X88" s="87">
        <v>43581</v>
      </c>
      <c r="Y88" s="88"/>
      <c r="Z88" s="89"/>
      <c r="AA88" s="90"/>
      <c r="AB88" s="89"/>
      <c r="AC88" s="90"/>
      <c r="AD88" s="89"/>
      <c r="AE88" s="90"/>
      <c r="AF88" s="42">
        <f t="shared" si="6"/>
        <v>-7</v>
      </c>
    </row>
    <row r="89" spans="1:32" ht="16.5" thickTop="1" thickBot="1">
      <c r="A89" s="19" t="s">
        <v>162</v>
      </c>
      <c r="B89" s="20">
        <v>33</v>
      </c>
      <c r="C89" s="21"/>
      <c r="D89" s="22"/>
      <c r="E89" s="59">
        <f t="shared" si="5"/>
        <v>2019</v>
      </c>
      <c r="F89" s="60" t="s">
        <v>462</v>
      </c>
      <c r="G89" s="61">
        <f t="shared" ca="1" si="7"/>
        <v>-383</v>
      </c>
      <c r="H89" s="26"/>
      <c r="I89" s="26"/>
      <c r="J89" s="26"/>
      <c r="K89" s="62" t="s">
        <v>348</v>
      </c>
      <c r="L89" s="79" t="s">
        <v>348</v>
      </c>
      <c r="M89" s="28" t="s">
        <v>463</v>
      </c>
      <c r="N89" s="30"/>
      <c r="O89" s="80"/>
      <c r="P89" s="20"/>
      <c r="Q89" s="81"/>
      <c r="R89" s="82"/>
      <c r="S89" s="83">
        <v>2018</v>
      </c>
      <c r="T89" s="84"/>
      <c r="U89" s="85">
        <v>43577</v>
      </c>
      <c r="V89" s="86">
        <v>5</v>
      </c>
      <c r="W89" s="38">
        <f t="shared" si="8"/>
        <v>43584</v>
      </c>
      <c r="X89" s="87">
        <v>43587</v>
      </c>
      <c r="Y89" s="88"/>
      <c r="Z89" s="89"/>
      <c r="AA89" s="90"/>
      <c r="AB89" s="89"/>
      <c r="AC89" s="90"/>
      <c r="AD89" s="89"/>
      <c r="AE89" s="90"/>
      <c r="AF89" s="42">
        <f t="shared" si="6"/>
        <v>-9</v>
      </c>
    </row>
    <row r="90" spans="1:32" ht="16.5" thickTop="1" thickBot="1">
      <c r="A90" s="19" t="s">
        <v>162</v>
      </c>
      <c r="B90" s="20">
        <v>34</v>
      </c>
      <c r="C90" s="21"/>
      <c r="D90" s="22"/>
      <c r="E90" s="59">
        <f t="shared" si="5"/>
        <v>2019</v>
      </c>
      <c r="F90" s="60" t="s">
        <v>464</v>
      </c>
      <c r="G90" s="61">
        <f t="shared" ca="1" si="7"/>
        <v>-381</v>
      </c>
      <c r="H90" s="26"/>
      <c r="I90" s="26"/>
      <c r="J90" s="26"/>
      <c r="K90" s="62" t="s">
        <v>348</v>
      </c>
      <c r="L90" s="79" t="s">
        <v>348</v>
      </c>
      <c r="M90" s="28" t="s">
        <v>465</v>
      </c>
      <c r="N90" s="30"/>
      <c r="O90" s="80"/>
      <c r="P90" s="20"/>
      <c r="Q90" s="81"/>
      <c r="R90" s="82"/>
      <c r="S90" s="83">
        <v>2018</v>
      </c>
      <c r="T90" s="84"/>
      <c r="U90" s="85">
        <v>43580</v>
      </c>
      <c r="V90" s="86">
        <v>2</v>
      </c>
      <c r="W90" s="38">
        <f t="shared" si="8"/>
        <v>43584</v>
      </c>
      <c r="X90" s="87">
        <v>43589</v>
      </c>
      <c r="Y90" s="88"/>
      <c r="Z90" s="89"/>
      <c r="AA90" s="90"/>
      <c r="AB90" s="89"/>
      <c r="AC90" s="90"/>
      <c r="AD90" s="89"/>
      <c r="AE90" s="90"/>
      <c r="AF90" s="42">
        <f t="shared" si="6"/>
        <v>-8</v>
      </c>
    </row>
    <row r="91" spans="1:32" ht="16.5" thickTop="1" thickBot="1">
      <c r="A91" s="19" t="s">
        <v>162</v>
      </c>
      <c r="B91" s="20">
        <v>35</v>
      </c>
      <c r="C91" s="21"/>
      <c r="D91" s="22"/>
      <c r="E91" s="59">
        <f t="shared" si="5"/>
        <v>2019</v>
      </c>
      <c r="F91" s="60" t="s">
        <v>466</v>
      </c>
      <c r="G91" s="61">
        <f t="shared" ca="1" si="7"/>
        <v>-377</v>
      </c>
      <c r="H91" s="26"/>
      <c r="I91" s="26"/>
      <c r="J91" s="26"/>
      <c r="K91" s="62" t="s">
        <v>348</v>
      </c>
      <c r="L91" s="79" t="s">
        <v>348</v>
      </c>
      <c r="M91" s="28" t="s">
        <v>467</v>
      </c>
      <c r="N91" s="30"/>
      <c r="O91" s="80"/>
      <c r="P91" s="20"/>
      <c r="Q91" s="81"/>
      <c r="R91" s="82"/>
      <c r="S91" s="83" t="e">
        <v>#N/A</v>
      </c>
      <c r="T91" s="84"/>
      <c r="U91" s="85">
        <v>43585</v>
      </c>
      <c r="V91" s="86">
        <v>4</v>
      </c>
      <c r="W91" s="38">
        <f t="shared" si="8"/>
        <v>43591</v>
      </c>
      <c r="X91" s="87">
        <v>43593</v>
      </c>
      <c r="Y91" s="88"/>
      <c r="Z91" s="89"/>
      <c r="AA91" s="90"/>
      <c r="AB91" s="89"/>
      <c r="AC91" s="90"/>
      <c r="AD91" s="89"/>
      <c r="AE91" s="90"/>
      <c r="AF91" s="42">
        <f t="shared" si="6"/>
        <v>-7</v>
      </c>
    </row>
    <row r="92" spans="1:32" ht="16.5" thickTop="1" thickBot="1">
      <c r="A92" s="19" t="s">
        <v>162</v>
      </c>
      <c r="B92" s="20">
        <v>36</v>
      </c>
      <c r="C92" s="21"/>
      <c r="D92" s="22"/>
      <c r="E92" s="59">
        <f t="shared" si="5"/>
        <v>2019</v>
      </c>
      <c r="F92" s="60" t="s">
        <v>468</v>
      </c>
      <c r="G92" s="61">
        <f t="shared" ca="1" si="7"/>
        <v>-376</v>
      </c>
      <c r="H92" s="26"/>
      <c r="I92" s="26"/>
      <c r="J92" s="26"/>
      <c r="K92" s="62" t="s">
        <v>348</v>
      </c>
      <c r="L92" s="79" t="s">
        <v>348</v>
      </c>
      <c r="M92" s="28" t="s">
        <v>469</v>
      </c>
      <c r="N92" s="30"/>
      <c r="O92" s="80"/>
      <c r="P92" s="20"/>
      <c r="Q92" s="81"/>
      <c r="R92" s="82"/>
      <c r="S92" s="83">
        <v>2018</v>
      </c>
      <c r="T92" s="84"/>
      <c r="U92" s="85">
        <v>43587</v>
      </c>
      <c r="V92" s="86">
        <v>2</v>
      </c>
      <c r="W92" s="38">
        <f t="shared" si="8"/>
        <v>43591</v>
      </c>
      <c r="X92" s="87">
        <v>43594</v>
      </c>
      <c r="Y92" s="88"/>
      <c r="Z92" s="89"/>
      <c r="AA92" s="90"/>
      <c r="AB92" s="89"/>
      <c r="AC92" s="90"/>
      <c r="AD92" s="89"/>
      <c r="AE92" s="90"/>
      <c r="AF92" s="42">
        <f t="shared" si="6"/>
        <v>-6</v>
      </c>
    </row>
    <row r="93" spans="1:32" ht="16.5" thickTop="1" thickBot="1">
      <c r="A93" s="19" t="s">
        <v>162</v>
      </c>
      <c r="B93" s="20">
        <v>37</v>
      </c>
      <c r="C93" s="21"/>
      <c r="D93" s="22"/>
      <c r="E93" s="59">
        <f t="shared" si="5"/>
        <v>2019</v>
      </c>
      <c r="F93" s="60" t="s">
        <v>470</v>
      </c>
      <c r="G93" s="61">
        <f t="shared" ca="1" si="7"/>
        <v>-370</v>
      </c>
      <c r="H93" s="26"/>
      <c r="I93" s="26"/>
      <c r="J93" s="26"/>
      <c r="K93" s="62" t="s">
        <v>348</v>
      </c>
      <c r="L93" s="79" t="s">
        <v>348</v>
      </c>
      <c r="M93" s="28" t="s">
        <v>471</v>
      </c>
      <c r="N93" s="30"/>
      <c r="O93" s="80"/>
      <c r="P93" s="20"/>
      <c r="Q93" s="81"/>
      <c r="R93" s="82"/>
      <c r="S93" s="83">
        <v>2018</v>
      </c>
      <c r="T93" s="84"/>
      <c r="U93" s="85">
        <v>43592</v>
      </c>
      <c r="V93" s="86">
        <v>4</v>
      </c>
      <c r="W93" s="38">
        <f t="shared" si="8"/>
        <v>43598</v>
      </c>
      <c r="X93" s="87">
        <v>43600</v>
      </c>
      <c r="Y93" s="88"/>
      <c r="Z93" s="89"/>
      <c r="AA93" s="90"/>
      <c r="AB93" s="89"/>
      <c r="AC93" s="90"/>
      <c r="AD93" s="89"/>
      <c r="AE93" s="90"/>
      <c r="AF93" s="42">
        <f t="shared" si="6"/>
        <v>-7</v>
      </c>
    </row>
    <row r="94" spans="1:32" ht="16.5" thickTop="1" thickBot="1">
      <c r="A94" s="19" t="s">
        <v>162</v>
      </c>
      <c r="B94" s="20">
        <v>38</v>
      </c>
      <c r="C94" s="21"/>
      <c r="D94" s="22"/>
      <c r="E94" s="59">
        <f t="shared" si="5"/>
        <v>2019</v>
      </c>
      <c r="F94" s="60" t="s">
        <v>472</v>
      </c>
      <c r="G94" s="61">
        <f t="shared" ca="1" si="7"/>
        <v>-368</v>
      </c>
      <c r="H94" s="26"/>
      <c r="I94" s="26"/>
      <c r="J94" s="26"/>
      <c r="K94" s="62" t="s">
        <v>348</v>
      </c>
      <c r="L94" s="79" t="s">
        <v>348</v>
      </c>
      <c r="M94" s="28" t="s">
        <v>473</v>
      </c>
      <c r="N94" s="30"/>
      <c r="O94" s="80"/>
      <c r="P94" s="20"/>
      <c r="Q94" s="81"/>
      <c r="R94" s="82"/>
      <c r="S94" s="83">
        <v>2018</v>
      </c>
      <c r="T94" s="84"/>
      <c r="U94" s="85">
        <v>43595</v>
      </c>
      <c r="V94" s="86">
        <v>1</v>
      </c>
      <c r="W94" s="38">
        <f t="shared" si="8"/>
        <v>43598</v>
      </c>
      <c r="X94" s="87">
        <v>43602</v>
      </c>
      <c r="Y94" s="88"/>
      <c r="Z94" s="89"/>
      <c r="AA94" s="90"/>
      <c r="AB94" s="89"/>
      <c r="AC94" s="90"/>
      <c r="AD94" s="89"/>
      <c r="AE94" s="90"/>
      <c r="AF94" s="42">
        <f t="shared" si="6"/>
        <v>-6</v>
      </c>
    </row>
    <row r="95" spans="1:32" ht="16.5" thickTop="1" thickBot="1">
      <c r="A95" s="19" t="s">
        <v>162</v>
      </c>
      <c r="B95" s="20">
        <v>39</v>
      </c>
      <c r="C95" s="21"/>
      <c r="D95" s="22"/>
      <c r="E95" s="59">
        <f t="shared" si="5"/>
        <v>2019</v>
      </c>
      <c r="F95" s="60" t="s">
        <v>474</v>
      </c>
      <c r="G95" s="61">
        <f t="shared" ca="1" si="7"/>
        <v>-365</v>
      </c>
      <c r="H95" s="26"/>
      <c r="I95" s="26"/>
      <c r="J95" s="26"/>
      <c r="K95" s="62" t="s">
        <v>348</v>
      </c>
      <c r="L95" s="79" t="s">
        <v>348</v>
      </c>
      <c r="M95" s="28" t="s">
        <v>475</v>
      </c>
      <c r="N95" s="30"/>
      <c r="O95" s="80"/>
      <c r="P95" s="20"/>
      <c r="Q95" s="81"/>
      <c r="R95" s="82"/>
      <c r="S95" s="83">
        <v>2018</v>
      </c>
      <c r="T95" s="84"/>
      <c r="U95" s="85">
        <v>43599</v>
      </c>
      <c r="V95" s="86"/>
      <c r="W95" s="38">
        <f t="shared" si="8"/>
        <v>43601</v>
      </c>
      <c r="X95" s="87">
        <v>43605</v>
      </c>
      <c r="Y95" s="88"/>
      <c r="Z95" s="89"/>
      <c r="AA95" s="90"/>
      <c r="AB95" s="89"/>
      <c r="AC95" s="90"/>
      <c r="AD95" s="89"/>
      <c r="AE95" s="90"/>
      <c r="AF95" s="42">
        <f t="shared" si="6"/>
        <v>-5</v>
      </c>
    </row>
    <row r="96" spans="1:32" ht="16.5" thickTop="1" thickBot="1">
      <c r="A96" s="19" t="s">
        <v>162</v>
      </c>
      <c r="B96" s="20">
        <v>40</v>
      </c>
      <c r="C96" s="21"/>
      <c r="D96" s="22"/>
      <c r="E96" s="59">
        <f t="shared" si="5"/>
        <v>2019</v>
      </c>
      <c r="F96" s="60" t="s">
        <v>476</v>
      </c>
      <c r="G96" s="61">
        <f t="shared" ca="1" si="7"/>
        <v>-357</v>
      </c>
      <c r="H96" s="26"/>
      <c r="I96" s="26"/>
      <c r="J96" s="26"/>
      <c r="K96" s="62" t="s">
        <v>348</v>
      </c>
      <c r="L96" s="79" t="s">
        <v>348</v>
      </c>
      <c r="M96" s="28" t="s">
        <v>477</v>
      </c>
      <c r="N96" s="30"/>
      <c r="O96" s="80"/>
      <c r="P96" s="20"/>
      <c r="Q96" s="81"/>
      <c r="R96" s="82"/>
      <c r="S96" s="83">
        <v>2018</v>
      </c>
      <c r="T96" s="84"/>
      <c r="U96" s="85">
        <v>43606</v>
      </c>
      <c r="V96" s="86"/>
      <c r="W96" s="38">
        <f t="shared" si="8"/>
        <v>43608</v>
      </c>
      <c r="X96" s="87">
        <v>43613</v>
      </c>
      <c r="Y96" s="88"/>
      <c r="Z96" s="89"/>
      <c r="AA96" s="90"/>
      <c r="AB96" s="89"/>
      <c r="AC96" s="90"/>
      <c r="AD96" s="89"/>
      <c r="AE96" s="90"/>
      <c r="AF96" s="42">
        <f t="shared" si="6"/>
        <v>-6</v>
      </c>
    </row>
    <row r="97" spans="1:32" ht="16.5" thickTop="1" thickBot="1">
      <c r="A97" s="19" t="s">
        <v>162</v>
      </c>
      <c r="B97" s="20">
        <v>41</v>
      </c>
      <c r="C97" s="21"/>
      <c r="D97" s="22"/>
      <c r="E97" s="59">
        <f t="shared" si="5"/>
        <v>2019</v>
      </c>
      <c r="F97" s="60" t="s">
        <v>478</v>
      </c>
      <c r="G97" s="61">
        <f t="shared" ca="1" si="7"/>
        <v>-355</v>
      </c>
      <c r="H97" s="26"/>
      <c r="I97" s="26"/>
      <c r="J97" s="26"/>
      <c r="K97" s="62" t="s">
        <v>348</v>
      </c>
      <c r="L97" s="79" t="s">
        <v>348</v>
      </c>
      <c r="M97" s="28" t="s">
        <v>479</v>
      </c>
      <c r="N97" s="30"/>
      <c r="O97" s="80"/>
      <c r="P97" s="20"/>
      <c r="Q97" s="81"/>
      <c r="R97" s="82"/>
      <c r="S97" s="83">
        <v>2018</v>
      </c>
      <c r="T97" s="84"/>
      <c r="U97" s="85">
        <v>43609</v>
      </c>
      <c r="V97" s="86">
        <v>2</v>
      </c>
      <c r="W97" s="38">
        <f t="shared" si="8"/>
        <v>43613</v>
      </c>
      <c r="X97" s="87">
        <v>43615</v>
      </c>
      <c r="Y97" s="88"/>
      <c r="Z97" s="89"/>
      <c r="AA97" s="90"/>
      <c r="AB97" s="89"/>
      <c r="AC97" s="90"/>
      <c r="AD97" s="89"/>
      <c r="AE97" s="90"/>
      <c r="AF97" s="42">
        <f t="shared" si="6"/>
        <v>-5</v>
      </c>
    </row>
    <row r="98" spans="1:32" ht="16.5" thickTop="1" thickBot="1">
      <c r="A98" s="19" t="s">
        <v>162</v>
      </c>
      <c r="B98" s="20">
        <v>42</v>
      </c>
      <c r="C98" s="21"/>
      <c r="D98" s="22"/>
      <c r="E98" s="59">
        <f t="shared" si="5"/>
        <v>2019</v>
      </c>
      <c r="F98" s="60" t="s">
        <v>480</v>
      </c>
      <c r="G98" s="61">
        <f t="shared" ca="1" si="7"/>
        <v>-348</v>
      </c>
      <c r="H98" s="26"/>
      <c r="I98" s="26"/>
      <c r="J98" s="26"/>
      <c r="K98" s="62" t="s">
        <v>348</v>
      </c>
      <c r="L98" s="79" t="s">
        <v>348</v>
      </c>
      <c r="M98" s="28" t="s">
        <v>481</v>
      </c>
      <c r="N98" s="30"/>
      <c r="O98" s="80"/>
      <c r="P98" s="20"/>
      <c r="Q98" s="81"/>
      <c r="R98" s="82"/>
      <c r="S98" s="83">
        <v>2018</v>
      </c>
      <c r="T98" s="84"/>
      <c r="U98" s="85">
        <v>43615</v>
      </c>
      <c r="V98" s="86">
        <v>3</v>
      </c>
      <c r="W98" s="38">
        <f t="shared" si="8"/>
        <v>43620</v>
      </c>
      <c r="X98" s="87">
        <v>43622</v>
      </c>
      <c r="Y98" s="88"/>
      <c r="Z98" s="89"/>
      <c r="AA98" s="90"/>
      <c r="AB98" s="89"/>
      <c r="AC98" s="90"/>
      <c r="AD98" s="89"/>
      <c r="AE98" s="90"/>
      <c r="AF98" s="42">
        <f t="shared" si="6"/>
        <v>-6</v>
      </c>
    </row>
    <row r="99" spans="1:32" ht="16.5" thickTop="1" thickBot="1">
      <c r="A99" s="19" t="s">
        <v>162</v>
      </c>
      <c r="B99" s="20">
        <v>43</v>
      </c>
      <c r="C99" s="21"/>
      <c r="D99" s="22"/>
      <c r="E99" s="59">
        <f t="shared" si="5"/>
        <v>2019</v>
      </c>
      <c r="F99" s="60" t="s">
        <v>482</v>
      </c>
      <c r="G99" s="61">
        <f t="shared" ca="1" si="7"/>
        <v>-347</v>
      </c>
      <c r="H99" s="26"/>
      <c r="I99" s="26"/>
      <c r="J99" s="26"/>
      <c r="K99" s="62" t="s">
        <v>348</v>
      </c>
      <c r="L99" s="79" t="s">
        <v>348</v>
      </c>
      <c r="M99" s="28" t="s">
        <v>483</v>
      </c>
      <c r="N99" s="30"/>
      <c r="O99" s="80"/>
      <c r="P99" s="20"/>
      <c r="Q99" s="81"/>
      <c r="R99" s="82"/>
      <c r="S99" s="83">
        <v>2018</v>
      </c>
      <c r="T99" s="84"/>
      <c r="U99" s="85">
        <v>43616</v>
      </c>
      <c r="V99" s="86">
        <v>3</v>
      </c>
      <c r="W99" s="38">
        <f t="shared" si="8"/>
        <v>43621</v>
      </c>
      <c r="X99" s="87">
        <v>43623</v>
      </c>
      <c r="Y99" s="88"/>
      <c r="Z99" s="89"/>
      <c r="AA99" s="90"/>
      <c r="AB99" s="89"/>
      <c r="AC99" s="90"/>
      <c r="AD99" s="89"/>
      <c r="AE99" s="90"/>
      <c r="AF99" s="42">
        <f t="shared" si="6"/>
        <v>-6</v>
      </c>
    </row>
    <row r="100" spans="1:32" ht="16.5" thickTop="1" thickBot="1">
      <c r="A100" s="19" t="s">
        <v>162</v>
      </c>
      <c r="B100" s="20">
        <v>44</v>
      </c>
      <c r="C100" s="21"/>
      <c r="D100" s="22"/>
      <c r="E100" s="59">
        <f t="shared" si="5"/>
        <v>2019</v>
      </c>
      <c r="F100" s="60" t="s">
        <v>484</v>
      </c>
      <c r="G100" s="61">
        <f t="shared" ca="1" si="7"/>
        <v>-343</v>
      </c>
      <c r="H100" s="26"/>
      <c r="I100" s="26"/>
      <c r="J100" s="26"/>
      <c r="K100" s="62" t="s">
        <v>348</v>
      </c>
      <c r="L100" s="79" t="s">
        <v>348</v>
      </c>
      <c r="M100" s="28" t="s">
        <v>485</v>
      </c>
      <c r="N100" s="30"/>
      <c r="O100" s="80"/>
      <c r="P100" s="20"/>
      <c r="Q100" s="81"/>
      <c r="R100" s="82"/>
      <c r="S100" s="83">
        <v>2018</v>
      </c>
      <c r="T100" s="84"/>
      <c r="U100" s="85">
        <v>43620</v>
      </c>
      <c r="V100" s="86"/>
      <c r="W100" s="38">
        <f t="shared" si="8"/>
        <v>43622</v>
      </c>
      <c r="X100" s="87">
        <v>43627</v>
      </c>
      <c r="Y100" s="88"/>
      <c r="Z100" s="89"/>
      <c r="AA100" s="90"/>
      <c r="AB100" s="89"/>
      <c r="AC100" s="90"/>
      <c r="AD100" s="89"/>
      <c r="AE100" s="90"/>
      <c r="AF100" s="42">
        <f t="shared" si="6"/>
        <v>-6</v>
      </c>
    </row>
    <row r="101" spans="1:32" ht="16.5" thickTop="1" thickBot="1">
      <c r="A101" s="19" t="s">
        <v>162</v>
      </c>
      <c r="B101" s="20">
        <v>45</v>
      </c>
      <c r="C101" s="21"/>
      <c r="D101" s="22"/>
      <c r="E101" s="59">
        <f>YEAR(U101)</f>
        <v>2019</v>
      </c>
      <c r="F101" s="60" t="s">
        <v>486</v>
      </c>
      <c r="G101" s="61">
        <f t="shared" ca="1" si="7"/>
        <v>-339</v>
      </c>
      <c r="H101" s="26"/>
      <c r="I101" s="26"/>
      <c r="J101" s="26"/>
      <c r="K101" s="62" t="s">
        <v>348</v>
      </c>
      <c r="L101" s="79" t="s">
        <v>348</v>
      </c>
      <c r="M101" s="28" t="s">
        <v>487</v>
      </c>
      <c r="N101" s="30"/>
      <c r="O101" s="80"/>
      <c r="P101" s="20"/>
      <c r="Q101" s="81"/>
      <c r="R101" s="82"/>
      <c r="S101" s="83">
        <v>2018</v>
      </c>
      <c r="T101" s="84"/>
      <c r="U101" s="85">
        <v>43626</v>
      </c>
      <c r="V101" s="86">
        <v>1</v>
      </c>
      <c r="W101" s="38">
        <f t="shared" si="8"/>
        <v>43629</v>
      </c>
      <c r="X101" s="87">
        <v>43631</v>
      </c>
      <c r="Y101" s="88"/>
      <c r="Z101" s="89"/>
      <c r="AA101" s="90"/>
      <c r="AB101" s="89"/>
      <c r="AC101" s="90"/>
      <c r="AD101" s="89"/>
      <c r="AE101" s="90"/>
      <c r="AF101" s="42">
        <f>(U101+1)-X101</f>
        <v>-4</v>
      </c>
    </row>
    <row r="102" spans="1:32" ht="16.5" thickTop="1" thickBot="1">
      <c r="A102" s="19" t="s">
        <v>162</v>
      </c>
      <c r="B102" s="20">
        <v>46</v>
      </c>
      <c r="C102" s="21"/>
      <c r="D102" s="22"/>
      <c r="E102" s="59">
        <f t="shared" si="5"/>
        <v>2019</v>
      </c>
      <c r="F102" s="60" t="s">
        <v>488</v>
      </c>
      <c r="G102" s="61">
        <f t="shared" ca="1" si="7"/>
        <v>-297</v>
      </c>
      <c r="H102" s="26"/>
      <c r="I102" s="26"/>
      <c r="J102" s="26"/>
      <c r="K102" s="62" t="s">
        <v>348</v>
      </c>
      <c r="L102" s="79" t="s">
        <v>348</v>
      </c>
      <c r="M102" s="28" t="s">
        <v>489</v>
      </c>
      <c r="N102" s="30"/>
      <c r="O102" s="80"/>
      <c r="P102" s="20"/>
      <c r="Q102" s="81"/>
      <c r="R102" s="82"/>
      <c r="S102" s="83">
        <v>2018</v>
      </c>
      <c r="T102" s="84"/>
      <c r="U102" s="85">
        <v>43665</v>
      </c>
      <c r="V102" s="86">
        <v>4</v>
      </c>
      <c r="W102" s="38">
        <f t="shared" si="8"/>
        <v>43671</v>
      </c>
      <c r="X102" s="87">
        <v>43673</v>
      </c>
      <c r="Y102" s="88"/>
      <c r="Z102" s="89"/>
      <c r="AA102" s="90"/>
      <c r="AB102" s="89"/>
      <c r="AC102" s="90"/>
      <c r="AD102" s="89"/>
      <c r="AE102" s="90"/>
      <c r="AF102" s="42">
        <f t="shared" si="6"/>
        <v>-7</v>
      </c>
    </row>
    <row r="103" spans="1:32" ht="16.5" thickTop="1" thickBot="1">
      <c r="A103" s="19" t="s">
        <v>162</v>
      </c>
      <c r="B103" s="20">
        <v>47</v>
      </c>
      <c r="C103" s="21"/>
      <c r="D103" s="22"/>
      <c r="E103" s="59">
        <f t="shared" si="5"/>
        <v>2019</v>
      </c>
      <c r="F103" s="60" t="s">
        <v>490</v>
      </c>
      <c r="G103" s="61">
        <f t="shared" ca="1" si="7"/>
        <v>-293</v>
      </c>
      <c r="H103" s="26"/>
      <c r="I103" s="26"/>
      <c r="J103" s="26"/>
      <c r="K103" s="62" t="s">
        <v>348</v>
      </c>
      <c r="L103" s="79" t="s">
        <v>348</v>
      </c>
      <c r="M103" s="28" t="s">
        <v>491</v>
      </c>
      <c r="N103" s="30"/>
      <c r="O103" s="80"/>
      <c r="P103" s="20"/>
      <c r="Q103" s="81"/>
      <c r="R103" s="82"/>
      <c r="S103" s="83">
        <v>2018</v>
      </c>
      <c r="T103" s="84"/>
      <c r="U103" s="85">
        <v>43671</v>
      </c>
      <c r="V103" s="86">
        <v>2</v>
      </c>
      <c r="W103" s="38">
        <f t="shared" si="8"/>
        <v>43675</v>
      </c>
      <c r="X103" s="87">
        <v>43677</v>
      </c>
      <c r="Y103" s="88"/>
      <c r="Z103" s="89"/>
      <c r="AA103" s="90"/>
      <c r="AB103" s="89"/>
      <c r="AC103" s="90"/>
      <c r="AD103" s="89"/>
      <c r="AE103" s="90"/>
      <c r="AF103" s="42">
        <f t="shared" si="6"/>
        <v>-5</v>
      </c>
    </row>
    <row r="104" spans="1:32" ht="16.5" thickTop="1" thickBot="1">
      <c r="A104" s="19" t="s">
        <v>162</v>
      </c>
      <c r="B104" s="20">
        <v>48</v>
      </c>
      <c r="C104" s="21"/>
      <c r="D104" s="22"/>
      <c r="E104" s="59">
        <f t="shared" si="5"/>
        <v>2019</v>
      </c>
      <c r="F104" s="60" t="s">
        <v>492</v>
      </c>
      <c r="G104" s="61">
        <f t="shared" ca="1" si="7"/>
        <v>-291</v>
      </c>
      <c r="H104" s="26"/>
      <c r="I104" s="26"/>
      <c r="J104" s="26"/>
      <c r="K104" s="62" t="s">
        <v>348</v>
      </c>
      <c r="L104" s="79" t="s">
        <v>348</v>
      </c>
      <c r="M104" s="28" t="s">
        <v>493</v>
      </c>
      <c r="N104" s="30"/>
      <c r="O104" s="80"/>
      <c r="P104" s="20"/>
      <c r="Q104" s="81"/>
      <c r="R104" s="82"/>
      <c r="S104" s="83">
        <v>2018</v>
      </c>
      <c r="T104" s="84"/>
      <c r="U104" s="85">
        <v>43672</v>
      </c>
      <c r="V104" s="86">
        <v>3</v>
      </c>
      <c r="W104" s="38">
        <f t="shared" si="8"/>
        <v>43677</v>
      </c>
      <c r="X104" s="87">
        <v>43679</v>
      </c>
      <c r="Y104" s="88"/>
      <c r="Z104" s="89"/>
      <c r="AA104" s="90"/>
      <c r="AB104" s="89"/>
      <c r="AC104" s="90"/>
      <c r="AD104" s="89"/>
      <c r="AE104" s="90"/>
      <c r="AF104" s="42">
        <f t="shared" si="6"/>
        <v>-6</v>
      </c>
    </row>
    <row r="105" spans="1:32" ht="16.5" thickTop="1" thickBot="1">
      <c r="A105" s="19" t="s">
        <v>162</v>
      </c>
      <c r="B105" s="20">
        <v>49</v>
      </c>
      <c r="C105" s="21"/>
      <c r="D105" s="22"/>
      <c r="E105" s="59">
        <f t="shared" si="5"/>
        <v>2019</v>
      </c>
      <c r="F105" s="60" t="s">
        <v>494</v>
      </c>
      <c r="G105" s="61">
        <f t="shared" ca="1" si="7"/>
        <v>-286</v>
      </c>
      <c r="H105" s="26"/>
      <c r="I105" s="26"/>
      <c r="J105" s="26"/>
      <c r="K105" s="62" t="s">
        <v>348</v>
      </c>
      <c r="L105" s="79" t="s">
        <v>348</v>
      </c>
      <c r="M105" s="28" t="s">
        <v>495</v>
      </c>
      <c r="N105" s="30"/>
      <c r="O105" s="80"/>
      <c r="P105" s="20"/>
      <c r="Q105" s="81"/>
      <c r="R105" s="82"/>
      <c r="S105" s="83">
        <v>2018</v>
      </c>
      <c r="T105" s="84"/>
      <c r="U105" s="85">
        <v>43678</v>
      </c>
      <c r="V105" s="86">
        <v>2</v>
      </c>
      <c r="W105" s="38">
        <f t="shared" si="8"/>
        <v>43682</v>
      </c>
      <c r="X105" s="87">
        <v>43684</v>
      </c>
      <c r="Y105" s="88"/>
      <c r="Z105" s="89"/>
      <c r="AA105" s="90"/>
      <c r="AB105" s="89"/>
      <c r="AC105" s="90"/>
      <c r="AD105" s="89"/>
      <c r="AE105" s="90"/>
      <c r="AF105" s="42">
        <f t="shared" si="6"/>
        <v>-5</v>
      </c>
    </row>
    <row r="106" spans="1:32" ht="16.5" thickTop="1" thickBot="1">
      <c r="A106" s="19" t="s">
        <v>162</v>
      </c>
      <c r="B106" s="20">
        <v>50</v>
      </c>
      <c r="C106" s="21"/>
      <c r="D106" s="22"/>
      <c r="E106" s="59">
        <f t="shared" si="5"/>
        <v>2019</v>
      </c>
      <c r="F106" s="60" t="s">
        <v>496</v>
      </c>
      <c r="G106" s="61">
        <f t="shared" ca="1" si="7"/>
        <v>-285</v>
      </c>
      <c r="H106" s="26"/>
      <c r="I106" s="26"/>
      <c r="J106" s="26"/>
      <c r="K106" s="62" t="s">
        <v>348</v>
      </c>
      <c r="L106" s="79" t="s">
        <v>348</v>
      </c>
      <c r="M106" s="28" t="s">
        <v>497</v>
      </c>
      <c r="N106" s="30"/>
      <c r="O106" s="91"/>
      <c r="P106" s="20"/>
      <c r="Q106" s="81"/>
      <c r="R106" s="82"/>
      <c r="S106" s="83">
        <v>2018</v>
      </c>
      <c r="T106" s="84"/>
      <c r="U106" s="85">
        <v>43679</v>
      </c>
      <c r="V106" s="86">
        <v>2</v>
      </c>
      <c r="W106" s="38">
        <f t="shared" si="8"/>
        <v>43683</v>
      </c>
      <c r="X106" s="87">
        <v>43685</v>
      </c>
      <c r="Y106" s="88"/>
      <c r="Z106" s="89"/>
      <c r="AA106" s="90"/>
      <c r="AB106" s="89"/>
      <c r="AC106" s="90"/>
      <c r="AD106" s="89"/>
      <c r="AE106" s="90"/>
      <c r="AF106" s="42">
        <f t="shared" si="6"/>
        <v>-5</v>
      </c>
    </row>
    <row r="107" spans="1:32" ht="16.5" thickTop="1" thickBot="1">
      <c r="A107" s="19" t="s">
        <v>162</v>
      </c>
      <c r="B107" s="20">
        <v>51</v>
      </c>
      <c r="C107" s="21"/>
      <c r="D107" s="22"/>
      <c r="E107" s="59">
        <f t="shared" si="5"/>
        <v>2019</v>
      </c>
      <c r="F107" s="60" t="s">
        <v>498</v>
      </c>
      <c r="G107" s="61">
        <f t="shared" ca="1" si="7"/>
        <v>-278</v>
      </c>
      <c r="H107" s="26"/>
      <c r="I107" s="26"/>
      <c r="J107" s="26"/>
      <c r="K107" s="62" t="s">
        <v>348</v>
      </c>
      <c r="L107" s="79" t="s">
        <v>348</v>
      </c>
      <c r="M107" s="28" t="s">
        <v>499</v>
      </c>
      <c r="N107" s="30"/>
      <c r="O107" s="91"/>
      <c r="P107" s="20"/>
      <c r="Q107" s="81"/>
      <c r="R107" s="82"/>
      <c r="S107" s="83">
        <v>2018</v>
      </c>
      <c r="T107" s="84"/>
      <c r="U107" s="85">
        <v>43685</v>
      </c>
      <c r="V107" s="86">
        <v>2</v>
      </c>
      <c r="W107" s="38">
        <f t="shared" si="8"/>
        <v>43689</v>
      </c>
      <c r="X107" s="87">
        <v>43692</v>
      </c>
      <c r="Y107" s="88"/>
      <c r="Z107" s="89"/>
      <c r="AA107" s="90"/>
      <c r="AB107" s="89"/>
      <c r="AC107" s="90"/>
      <c r="AD107" s="89"/>
      <c r="AE107" s="90"/>
      <c r="AF107" s="42">
        <f t="shared" si="6"/>
        <v>-6</v>
      </c>
    </row>
    <row r="108" spans="1:32" ht="16.5" thickTop="1" thickBot="1">
      <c r="A108" s="19" t="s">
        <v>162</v>
      </c>
      <c r="B108" s="20">
        <v>52</v>
      </c>
      <c r="C108" s="21"/>
      <c r="D108" s="22"/>
      <c r="E108" s="59">
        <f t="shared" si="5"/>
        <v>2019</v>
      </c>
      <c r="F108" s="60" t="s">
        <v>500</v>
      </c>
      <c r="G108" s="61">
        <f t="shared" ca="1" si="7"/>
        <v>-275</v>
      </c>
      <c r="H108" s="26"/>
      <c r="I108" s="26"/>
      <c r="J108" s="26"/>
      <c r="K108" s="62" t="s">
        <v>348</v>
      </c>
      <c r="L108" s="79" t="s">
        <v>348</v>
      </c>
      <c r="M108" s="28" t="s">
        <v>501</v>
      </c>
      <c r="N108" s="30"/>
      <c r="O108" s="80"/>
      <c r="P108" s="20"/>
      <c r="Q108" s="81"/>
      <c r="R108" s="82"/>
      <c r="S108" s="83">
        <v>2018</v>
      </c>
      <c r="T108" s="84"/>
      <c r="U108" s="85">
        <v>43689</v>
      </c>
      <c r="V108" s="86">
        <v>1</v>
      </c>
      <c r="W108" s="38">
        <f t="shared" si="8"/>
        <v>43692</v>
      </c>
      <c r="X108" s="87">
        <v>43695</v>
      </c>
      <c r="Y108" s="88"/>
      <c r="Z108" s="89"/>
      <c r="AA108" s="90"/>
      <c r="AB108" s="89"/>
      <c r="AC108" s="90"/>
      <c r="AD108" s="89"/>
      <c r="AE108" s="90"/>
      <c r="AF108" s="42">
        <f t="shared" si="6"/>
        <v>-5</v>
      </c>
    </row>
    <row r="109" spans="1:32" ht="16.5" thickTop="1" thickBot="1">
      <c r="A109" s="19" t="s">
        <v>162</v>
      </c>
      <c r="B109" s="20">
        <v>53</v>
      </c>
      <c r="C109" s="21"/>
      <c r="D109" s="22"/>
      <c r="E109" s="59">
        <f t="shared" si="5"/>
        <v>2019</v>
      </c>
      <c r="F109" s="60" t="s">
        <v>502</v>
      </c>
      <c r="G109" s="61">
        <f t="shared" ca="1" si="7"/>
        <v>-270</v>
      </c>
      <c r="H109" s="26"/>
      <c r="I109" s="26"/>
      <c r="J109" s="26"/>
      <c r="K109" s="62" t="s">
        <v>348</v>
      </c>
      <c r="L109" s="79" t="s">
        <v>348</v>
      </c>
      <c r="M109" s="28" t="s">
        <v>503</v>
      </c>
      <c r="N109" s="30"/>
      <c r="O109" s="80"/>
      <c r="P109" s="20"/>
      <c r="Q109" s="81"/>
      <c r="R109" s="82"/>
      <c r="S109" s="83">
        <v>2018</v>
      </c>
      <c r="T109" s="84"/>
      <c r="U109" s="85">
        <v>43693</v>
      </c>
      <c r="V109" s="86">
        <v>2</v>
      </c>
      <c r="W109" s="38">
        <f t="shared" si="8"/>
        <v>43697</v>
      </c>
      <c r="X109" s="87">
        <v>43700</v>
      </c>
      <c r="Y109" s="88"/>
      <c r="Z109" s="89"/>
      <c r="AA109" s="90"/>
      <c r="AB109" s="89"/>
      <c r="AC109" s="90"/>
      <c r="AD109" s="89"/>
      <c r="AE109" s="90"/>
      <c r="AF109" s="42">
        <f t="shared" si="6"/>
        <v>-6</v>
      </c>
    </row>
    <row r="110" spans="1:32" ht="16.5" thickTop="1" thickBot="1">
      <c r="A110" s="19" t="s">
        <v>162</v>
      </c>
      <c r="B110" s="20">
        <v>54</v>
      </c>
      <c r="C110" s="21"/>
      <c r="D110" s="22"/>
      <c r="E110" s="59">
        <f t="shared" si="5"/>
        <v>2019</v>
      </c>
      <c r="F110" s="60" t="s">
        <v>504</v>
      </c>
      <c r="G110" s="61">
        <f t="shared" ca="1" si="7"/>
        <v>-267</v>
      </c>
      <c r="H110" s="26"/>
      <c r="I110" s="26"/>
      <c r="J110" s="26"/>
      <c r="K110" s="62" t="s">
        <v>348</v>
      </c>
      <c r="L110" s="79" t="s">
        <v>348</v>
      </c>
      <c r="M110" s="28" t="s">
        <v>505</v>
      </c>
      <c r="N110" s="30"/>
      <c r="O110" s="80"/>
      <c r="P110" s="20"/>
      <c r="Q110" s="81"/>
      <c r="R110" s="82"/>
      <c r="S110" s="83">
        <v>2018</v>
      </c>
      <c r="T110" s="84"/>
      <c r="U110" s="85">
        <v>43696</v>
      </c>
      <c r="V110" s="86">
        <v>1</v>
      </c>
      <c r="W110" s="38">
        <f t="shared" si="8"/>
        <v>43699</v>
      </c>
      <c r="X110" s="87">
        <v>43703</v>
      </c>
      <c r="Y110" s="88"/>
      <c r="Z110" s="89"/>
      <c r="AA110" s="90"/>
      <c r="AB110" s="89"/>
      <c r="AC110" s="90"/>
      <c r="AD110" s="89"/>
      <c r="AE110" s="90"/>
      <c r="AF110" s="42">
        <f t="shared" si="6"/>
        <v>-6</v>
      </c>
    </row>
    <row r="111" spans="1:32" ht="16.5" thickTop="1" thickBot="1">
      <c r="A111" s="19" t="s">
        <v>162</v>
      </c>
      <c r="B111" s="20">
        <v>55</v>
      </c>
      <c r="C111" s="21"/>
      <c r="D111" s="22"/>
      <c r="E111" s="59">
        <f t="shared" si="5"/>
        <v>2019</v>
      </c>
      <c r="F111" s="60" t="s">
        <v>506</v>
      </c>
      <c r="G111" s="61">
        <f t="shared" ca="1" si="7"/>
        <v>-265</v>
      </c>
      <c r="H111" s="26"/>
      <c r="I111" s="26"/>
      <c r="J111" s="26"/>
      <c r="K111" s="62" t="s">
        <v>348</v>
      </c>
      <c r="L111" s="79" t="s">
        <v>348</v>
      </c>
      <c r="M111" s="28" t="s">
        <v>507</v>
      </c>
      <c r="N111" s="30"/>
      <c r="O111" s="80"/>
      <c r="P111" s="20"/>
      <c r="Q111" s="81"/>
      <c r="R111" s="82"/>
      <c r="S111" s="83">
        <v>2018</v>
      </c>
      <c r="T111" s="84"/>
      <c r="U111" s="85">
        <v>43699</v>
      </c>
      <c r="V111" s="86">
        <v>2</v>
      </c>
      <c r="W111" s="38">
        <f t="shared" si="8"/>
        <v>43703</v>
      </c>
      <c r="X111" s="87">
        <v>43705</v>
      </c>
      <c r="Y111" s="88"/>
      <c r="Z111" s="89"/>
      <c r="AA111" s="90"/>
      <c r="AB111" s="89"/>
      <c r="AC111" s="90"/>
      <c r="AD111" s="89"/>
      <c r="AE111" s="90"/>
      <c r="AF111" s="42">
        <f t="shared" si="6"/>
        <v>-5</v>
      </c>
    </row>
    <row r="112" spans="1:32" ht="16.5" thickTop="1" thickBot="1">
      <c r="A112" s="19" t="s">
        <v>162</v>
      </c>
      <c r="B112" s="20">
        <v>56</v>
      </c>
      <c r="C112" s="21"/>
      <c r="D112" s="22"/>
      <c r="E112" s="59">
        <f t="shared" si="5"/>
        <v>2019</v>
      </c>
      <c r="F112" s="60" t="s">
        <v>508</v>
      </c>
      <c r="G112" s="61">
        <f t="shared" ca="1" si="7"/>
        <v>-258</v>
      </c>
      <c r="H112" s="26"/>
      <c r="I112" s="26"/>
      <c r="J112" s="26"/>
      <c r="K112" s="62" t="s">
        <v>348</v>
      </c>
      <c r="L112" s="79" t="s">
        <v>348</v>
      </c>
      <c r="M112" s="28" t="s">
        <v>509</v>
      </c>
      <c r="N112" s="30"/>
      <c r="O112" s="80"/>
      <c r="P112" s="20"/>
      <c r="Q112" s="81"/>
      <c r="R112" s="82"/>
      <c r="S112" s="83">
        <v>2018</v>
      </c>
      <c r="T112" s="84"/>
      <c r="U112" s="85">
        <v>43703</v>
      </c>
      <c r="V112" s="86">
        <v>1</v>
      </c>
      <c r="W112" s="38">
        <f t="shared" si="8"/>
        <v>43706</v>
      </c>
      <c r="X112" s="87">
        <v>43712</v>
      </c>
      <c r="Y112" s="88"/>
      <c r="Z112" s="89"/>
      <c r="AA112" s="90"/>
      <c r="AB112" s="89"/>
      <c r="AC112" s="90"/>
      <c r="AD112" s="89"/>
      <c r="AE112" s="90"/>
      <c r="AF112" s="42">
        <f t="shared" si="6"/>
        <v>-8</v>
      </c>
    </row>
    <row r="113" spans="1:32" ht="16.5" thickTop="1" thickBot="1">
      <c r="A113" s="19" t="s">
        <v>162</v>
      </c>
      <c r="B113" s="20">
        <v>57</v>
      </c>
      <c r="C113" s="21"/>
      <c r="D113" s="22"/>
      <c r="E113" s="59">
        <f t="shared" si="5"/>
        <v>2019</v>
      </c>
      <c r="F113" s="60" t="s">
        <v>510</v>
      </c>
      <c r="G113" s="61">
        <f t="shared" ca="1" si="7"/>
        <v>-255</v>
      </c>
      <c r="H113" s="26"/>
      <c r="I113" s="26"/>
      <c r="J113" s="26"/>
      <c r="K113" s="62" t="s">
        <v>348</v>
      </c>
      <c r="L113" s="79" t="s">
        <v>348</v>
      </c>
      <c r="M113" s="28" t="s">
        <v>511</v>
      </c>
      <c r="N113" s="30"/>
      <c r="O113" s="80"/>
      <c r="P113" s="20"/>
      <c r="Q113" s="81"/>
      <c r="R113" s="82"/>
      <c r="S113" s="83">
        <v>2018</v>
      </c>
      <c r="T113" s="84"/>
      <c r="U113" s="85">
        <v>43707</v>
      </c>
      <c r="V113" s="86">
        <v>3</v>
      </c>
      <c r="W113" s="38">
        <f t="shared" si="8"/>
        <v>43712</v>
      </c>
      <c r="X113" s="87">
        <v>43715</v>
      </c>
      <c r="Y113" s="88"/>
      <c r="Z113" s="89"/>
      <c r="AA113" s="90"/>
      <c r="AB113" s="89"/>
      <c r="AC113" s="90"/>
      <c r="AD113" s="89"/>
      <c r="AE113" s="90"/>
      <c r="AF113" s="42">
        <f t="shared" si="6"/>
        <v>-7</v>
      </c>
    </row>
    <row r="114" spans="1:32" ht="16.5" thickTop="1" thickBot="1">
      <c r="A114" s="19" t="s">
        <v>162</v>
      </c>
      <c r="B114" s="20">
        <v>58</v>
      </c>
      <c r="C114" s="21"/>
      <c r="D114" s="22"/>
      <c r="E114" s="59">
        <f t="shared" si="5"/>
        <v>2019</v>
      </c>
      <c r="F114" s="60" t="s">
        <v>512</v>
      </c>
      <c r="G114" s="61">
        <f t="shared" ca="1" si="7"/>
        <v>-253</v>
      </c>
      <c r="H114" s="26"/>
      <c r="I114" s="26"/>
      <c r="J114" s="26"/>
      <c r="K114" s="62" t="s">
        <v>348</v>
      </c>
      <c r="L114" s="79" t="s">
        <v>348</v>
      </c>
      <c r="M114" s="28" t="s">
        <v>513</v>
      </c>
      <c r="N114" s="30"/>
      <c r="O114" s="80"/>
      <c r="P114" s="20"/>
      <c r="Q114" s="81"/>
      <c r="R114" s="82"/>
      <c r="S114" s="83">
        <v>2018</v>
      </c>
      <c r="T114" s="84"/>
      <c r="U114" s="85">
        <v>43711</v>
      </c>
      <c r="V114" s="86"/>
      <c r="W114" s="38">
        <f t="shared" si="8"/>
        <v>43713</v>
      </c>
      <c r="X114" s="87">
        <v>43717</v>
      </c>
      <c r="Y114" s="88"/>
      <c r="Z114" s="89"/>
      <c r="AA114" s="90"/>
      <c r="AB114" s="89"/>
      <c r="AC114" s="90"/>
      <c r="AD114" s="89"/>
      <c r="AE114" s="90"/>
      <c r="AF114" s="42">
        <f t="shared" si="6"/>
        <v>-5</v>
      </c>
    </row>
    <row r="115" spans="1:32" ht="16.5" thickTop="1" thickBot="1">
      <c r="A115" s="19" t="s">
        <v>162</v>
      </c>
      <c r="B115" s="20">
        <v>59</v>
      </c>
      <c r="C115" s="21"/>
      <c r="D115" s="22"/>
      <c r="E115" s="59">
        <f t="shared" si="5"/>
        <v>2019</v>
      </c>
      <c r="F115" s="60" t="s">
        <v>514</v>
      </c>
      <c r="G115" s="61">
        <f t="shared" ca="1" si="7"/>
        <v>-250</v>
      </c>
      <c r="H115" s="26"/>
      <c r="I115" s="26"/>
      <c r="J115" s="26"/>
      <c r="K115" s="62" t="s">
        <v>348</v>
      </c>
      <c r="L115" s="79" t="s">
        <v>348</v>
      </c>
      <c r="M115" s="28" t="s">
        <v>515</v>
      </c>
      <c r="N115" s="30"/>
      <c r="O115" s="80"/>
      <c r="P115" s="20"/>
      <c r="Q115" s="81"/>
      <c r="R115" s="82"/>
      <c r="S115" s="83" t="e">
        <v>#N/A</v>
      </c>
      <c r="T115" s="84"/>
      <c r="U115" s="85">
        <v>43713</v>
      </c>
      <c r="V115" s="86">
        <v>2</v>
      </c>
      <c r="W115" s="38">
        <f t="shared" si="8"/>
        <v>43717</v>
      </c>
      <c r="X115" s="87">
        <v>43720</v>
      </c>
      <c r="Y115" s="88"/>
      <c r="Z115" s="89"/>
      <c r="AA115" s="90"/>
      <c r="AB115" s="89"/>
      <c r="AC115" s="90"/>
      <c r="AD115" s="89"/>
      <c r="AE115" s="90"/>
      <c r="AF115" s="42">
        <f t="shared" si="6"/>
        <v>-6</v>
      </c>
    </row>
    <row r="116" spans="1:32" ht="16.5" thickTop="1" thickBot="1">
      <c r="A116" s="19" t="s">
        <v>162</v>
      </c>
      <c r="B116" s="20">
        <v>60</v>
      </c>
      <c r="C116" s="21"/>
      <c r="D116" s="22"/>
      <c r="E116" s="59">
        <f t="shared" si="5"/>
        <v>2019</v>
      </c>
      <c r="F116" s="60" t="s">
        <v>516</v>
      </c>
      <c r="G116" s="61">
        <f t="shared" ca="1" si="7"/>
        <v>-248</v>
      </c>
      <c r="H116" s="26"/>
      <c r="I116" s="26"/>
      <c r="J116" s="26"/>
      <c r="K116" s="62" t="s">
        <v>348</v>
      </c>
      <c r="L116" s="79" t="s">
        <v>348</v>
      </c>
      <c r="M116" s="28" t="s">
        <v>517</v>
      </c>
      <c r="N116" s="30"/>
      <c r="O116" s="80"/>
      <c r="P116" s="20"/>
      <c r="Q116" s="81"/>
      <c r="R116" s="82"/>
      <c r="S116" s="83" t="e">
        <v>#N/A</v>
      </c>
      <c r="T116" s="84"/>
      <c r="U116" s="85">
        <v>43717</v>
      </c>
      <c r="V116" s="86">
        <v>1</v>
      </c>
      <c r="W116" s="38">
        <f t="shared" si="8"/>
        <v>43720</v>
      </c>
      <c r="X116" s="87">
        <v>43722</v>
      </c>
      <c r="Y116" s="88"/>
      <c r="Z116" s="89"/>
      <c r="AA116" s="90"/>
      <c r="AB116" s="89"/>
      <c r="AC116" s="90"/>
      <c r="AD116" s="89"/>
      <c r="AE116" s="90"/>
      <c r="AF116" s="42">
        <f t="shared" si="6"/>
        <v>-4</v>
      </c>
    </row>
    <row r="117" spans="1:32" ht="16.5" thickTop="1" thickBot="1">
      <c r="A117" s="19" t="s">
        <v>162</v>
      </c>
      <c r="B117" s="20">
        <v>61</v>
      </c>
      <c r="C117" s="21"/>
      <c r="D117" s="22"/>
      <c r="E117" s="59">
        <f t="shared" si="5"/>
        <v>2019</v>
      </c>
      <c r="F117" s="60" t="s">
        <v>518</v>
      </c>
      <c r="G117" s="61">
        <f t="shared" ca="1" si="7"/>
        <v>-244</v>
      </c>
      <c r="H117" s="26"/>
      <c r="I117" s="26"/>
      <c r="J117" s="26"/>
      <c r="K117" s="62" t="s">
        <v>348</v>
      </c>
      <c r="L117" s="79" t="s">
        <v>348</v>
      </c>
      <c r="M117" s="28" t="s">
        <v>519</v>
      </c>
      <c r="N117" s="30"/>
      <c r="O117" s="80"/>
      <c r="P117" s="20"/>
      <c r="Q117" s="81"/>
      <c r="R117" s="82"/>
      <c r="S117" s="83" t="e">
        <v>#N/A</v>
      </c>
      <c r="T117" s="84"/>
      <c r="U117" s="85">
        <v>43720</v>
      </c>
      <c r="V117" s="86">
        <v>2</v>
      </c>
      <c r="W117" s="38">
        <f t="shared" si="8"/>
        <v>43724</v>
      </c>
      <c r="X117" s="87">
        <v>43726</v>
      </c>
      <c r="Y117" s="88"/>
      <c r="Z117" s="89"/>
      <c r="AA117" s="90"/>
      <c r="AB117" s="89"/>
      <c r="AC117" s="90"/>
      <c r="AD117" s="89"/>
      <c r="AE117" s="90"/>
      <c r="AF117" s="42">
        <f t="shared" si="6"/>
        <v>-5</v>
      </c>
    </row>
    <row r="118" spans="1:32" ht="16.5" thickTop="1" thickBot="1">
      <c r="A118" s="19" t="s">
        <v>162</v>
      </c>
      <c r="B118" s="20">
        <v>62</v>
      </c>
      <c r="C118" s="21"/>
      <c r="D118" s="22"/>
      <c r="E118" s="59">
        <f t="shared" si="5"/>
        <v>2019</v>
      </c>
      <c r="F118" s="60" t="s">
        <v>520</v>
      </c>
      <c r="G118" s="61">
        <f t="shared" ca="1" si="7"/>
        <v>-243</v>
      </c>
      <c r="H118" s="26"/>
      <c r="I118" s="26"/>
      <c r="J118" s="26"/>
      <c r="K118" s="62" t="s">
        <v>348</v>
      </c>
      <c r="L118" s="79" t="s">
        <v>348</v>
      </c>
      <c r="M118" s="28" t="s">
        <v>521</v>
      </c>
      <c r="N118" s="30"/>
      <c r="O118" s="80"/>
      <c r="P118" s="20"/>
      <c r="Q118" s="81"/>
      <c r="R118" s="82"/>
      <c r="S118" s="83" t="e">
        <v>#N/A</v>
      </c>
      <c r="T118" s="84"/>
      <c r="U118" s="85">
        <v>43721</v>
      </c>
      <c r="V118" s="86">
        <v>2</v>
      </c>
      <c r="W118" s="38">
        <f t="shared" si="8"/>
        <v>43725</v>
      </c>
      <c r="X118" s="87">
        <v>43727</v>
      </c>
      <c r="Y118" s="88"/>
      <c r="Z118" s="89"/>
      <c r="AA118" s="90"/>
      <c r="AB118" s="89"/>
      <c r="AC118" s="90"/>
      <c r="AD118" s="89"/>
      <c r="AE118" s="90"/>
      <c r="AF118" s="42">
        <f t="shared" si="6"/>
        <v>-5</v>
      </c>
    </row>
    <row r="119" spans="1:32" ht="16.5" thickTop="1" thickBot="1">
      <c r="A119" s="19" t="s">
        <v>162</v>
      </c>
      <c r="B119" s="20">
        <v>63</v>
      </c>
      <c r="C119" s="21"/>
      <c r="D119" s="22"/>
      <c r="E119" s="59">
        <f t="shared" si="5"/>
        <v>2019</v>
      </c>
      <c r="F119" s="60" t="s">
        <v>522</v>
      </c>
      <c r="G119" s="61">
        <f t="shared" ca="1" si="7"/>
        <v>-239</v>
      </c>
      <c r="H119" s="26"/>
      <c r="I119" s="26"/>
      <c r="J119" s="26"/>
      <c r="K119" s="62" t="s">
        <v>348</v>
      </c>
      <c r="L119" s="79" t="s">
        <v>348</v>
      </c>
      <c r="M119" s="28" t="s">
        <v>523</v>
      </c>
      <c r="N119" s="30"/>
      <c r="O119" s="80"/>
      <c r="P119" s="20"/>
      <c r="Q119" s="81"/>
      <c r="R119" s="82"/>
      <c r="S119" s="83" t="e">
        <v>#N/A</v>
      </c>
      <c r="T119" s="84"/>
      <c r="U119" s="85">
        <v>43725</v>
      </c>
      <c r="V119" s="86"/>
      <c r="W119" s="38">
        <f t="shared" si="8"/>
        <v>43727</v>
      </c>
      <c r="X119" s="87">
        <v>43731</v>
      </c>
      <c r="Y119" s="88"/>
      <c r="Z119" s="89"/>
      <c r="AA119" s="90"/>
      <c r="AB119" s="89"/>
      <c r="AC119" s="90"/>
      <c r="AD119" s="89"/>
      <c r="AE119" s="90"/>
      <c r="AF119" s="42">
        <f t="shared" si="6"/>
        <v>-5</v>
      </c>
    </row>
    <row r="120" spans="1:32" ht="16.5" thickTop="1" thickBot="1">
      <c r="A120" s="19" t="s">
        <v>162</v>
      </c>
      <c r="B120" s="20">
        <v>64</v>
      </c>
      <c r="C120" s="21"/>
      <c r="D120" s="22"/>
      <c r="E120" s="59">
        <f t="shared" si="5"/>
        <v>2019</v>
      </c>
      <c r="F120" s="60" t="s">
        <v>524</v>
      </c>
      <c r="G120" s="61">
        <f t="shared" ca="1" si="7"/>
        <v>-237</v>
      </c>
      <c r="H120" s="26"/>
      <c r="I120" s="26"/>
      <c r="J120" s="26"/>
      <c r="K120" s="62" t="s">
        <v>348</v>
      </c>
      <c r="L120" s="79" t="s">
        <v>348</v>
      </c>
      <c r="M120" s="28" t="s">
        <v>525</v>
      </c>
      <c r="N120" s="30"/>
      <c r="O120" s="80"/>
      <c r="P120" s="20"/>
      <c r="Q120" s="81"/>
      <c r="R120" s="82"/>
      <c r="S120" s="83" t="e">
        <v>#N/A</v>
      </c>
      <c r="T120" s="84"/>
      <c r="U120" s="85">
        <v>43728</v>
      </c>
      <c r="V120" s="86">
        <v>1</v>
      </c>
      <c r="W120" s="38">
        <f t="shared" si="8"/>
        <v>43731</v>
      </c>
      <c r="X120" s="87">
        <v>43733</v>
      </c>
      <c r="Y120" s="88"/>
      <c r="Z120" s="89"/>
      <c r="AA120" s="90"/>
      <c r="AB120" s="89"/>
      <c r="AC120" s="90"/>
      <c r="AD120" s="89"/>
      <c r="AE120" s="90"/>
      <c r="AF120" s="42">
        <f t="shared" si="6"/>
        <v>-4</v>
      </c>
    </row>
    <row r="121" spans="1:32" ht="16.5" thickTop="1" thickBot="1">
      <c r="A121" s="19" t="s">
        <v>162</v>
      </c>
      <c r="B121" s="20">
        <v>65</v>
      </c>
      <c r="C121" s="21"/>
      <c r="D121" s="22"/>
      <c r="E121" s="59">
        <f t="shared" si="5"/>
        <v>2019</v>
      </c>
      <c r="F121" s="60" t="s">
        <v>526</v>
      </c>
      <c r="G121" s="61">
        <f t="shared" ca="1" si="7"/>
        <v>-234</v>
      </c>
      <c r="H121" s="26"/>
      <c r="I121" s="26"/>
      <c r="J121" s="26"/>
      <c r="K121" s="62" t="s">
        <v>348</v>
      </c>
      <c r="L121" s="79" t="s">
        <v>348</v>
      </c>
      <c r="M121" s="28" t="s">
        <v>527</v>
      </c>
      <c r="N121" s="30"/>
      <c r="O121" s="80"/>
      <c r="P121" s="20"/>
      <c r="Q121" s="81"/>
      <c r="R121" s="82"/>
      <c r="S121" s="83" t="e">
        <v>#N/A</v>
      </c>
      <c r="T121" s="84"/>
      <c r="U121" s="85">
        <v>43731</v>
      </c>
      <c r="V121" s="86">
        <v>1</v>
      </c>
      <c r="W121" s="38">
        <f t="shared" si="8"/>
        <v>43734</v>
      </c>
      <c r="X121" s="87">
        <v>43736</v>
      </c>
      <c r="Y121" s="88"/>
      <c r="Z121" s="89"/>
      <c r="AA121" s="90"/>
      <c r="AB121" s="89"/>
      <c r="AC121" s="90"/>
      <c r="AD121" s="89"/>
      <c r="AE121" s="90"/>
      <c r="AF121" s="42">
        <f t="shared" si="6"/>
        <v>-4</v>
      </c>
    </row>
    <row r="122" spans="1:32" ht="16.5" thickTop="1" thickBot="1">
      <c r="A122" s="19" t="s">
        <v>162</v>
      </c>
      <c r="B122" s="20">
        <v>66</v>
      </c>
      <c r="C122" s="21"/>
      <c r="D122" s="22"/>
      <c r="E122" s="59">
        <f t="shared" si="5"/>
        <v>2019</v>
      </c>
      <c r="F122" s="60" t="s">
        <v>528</v>
      </c>
      <c r="G122" s="61">
        <f t="shared" ca="1" si="7"/>
        <v>-230</v>
      </c>
      <c r="H122" s="26"/>
      <c r="I122" s="26"/>
      <c r="J122" s="26"/>
      <c r="K122" s="62" t="s">
        <v>348</v>
      </c>
      <c r="L122" s="79" t="s">
        <v>348</v>
      </c>
      <c r="M122" s="28" t="s">
        <v>529</v>
      </c>
      <c r="N122" s="30"/>
      <c r="O122" s="80"/>
      <c r="P122" s="20"/>
      <c r="Q122" s="81"/>
      <c r="R122" s="82"/>
      <c r="S122" s="83" t="e">
        <v>#N/A</v>
      </c>
      <c r="T122" s="84"/>
      <c r="U122" s="85">
        <v>43734</v>
      </c>
      <c r="V122" s="86">
        <v>2</v>
      </c>
      <c r="W122" s="38">
        <f t="shared" si="8"/>
        <v>43738</v>
      </c>
      <c r="X122" s="87">
        <v>43740</v>
      </c>
      <c r="Y122" s="88"/>
      <c r="Z122" s="89"/>
      <c r="AA122" s="90"/>
      <c r="AB122" s="89"/>
      <c r="AC122" s="90"/>
      <c r="AD122" s="89"/>
      <c r="AE122" s="90"/>
      <c r="AF122" s="42">
        <f t="shared" si="6"/>
        <v>-5</v>
      </c>
    </row>
    <row r="123" spans="1:32" ht="16.5" thickTop="1" thickBot="1">
      <c r="A123" s="19" t="s">
        <v>162</v>
      </c>
      <c r="B123" s="20">
        <v>67</v>
      </c>
      <c r="C123" s="21"/>
      <c r="D123" s="22"/>
      <c r="E123" s="59">
        <f t="shared" si="5"/>
        <v>2019</v>
      </c>
      <c r="F123" s="60" t="s">
        <v>530</v>
      </c>
      <c r="G123" s="61">
        <f t="shared" ca="1" si="7"/>
        <v>-228</v>
      </c>
      <c r="H123" s="26"/>
      <c r="I123" s="26"/>
      <c r="J123" s="26"/>
      <c r="K123" s="62" t="s">
        <v>348</v>
      </c>
      <c r="L123" s="79" t="s">
        <v>348</v>
      </c>
      <c r="M123" s="28" t="s">
        <v>531</v>
      </c>
      <c r="N123" s="30"/>
      <c r="O123" s="80"/>
      <c r="P123" s="20"/>
      <c r="Q123" s="81"/>
      <c r="R123" s="82"/>
      <c r="S123" s="83" t="e">
        <v>#N/A</v>
      </c>
      <c r="T123" s="84"/>
      <c r="U123" s="85">
        <v>43735</v>
      </c>
      <c r="V123" s="86">
        <v>3</v>
      </c>
      <c r="W123" s="38">
        <f t="shared" si="8"/>
        <v>43740</v>
      </c>
      <c r="X123" s="87">
        <v>43742</v>
      </c>
      <c r="Y123" s="88"/>
      <c r="Z123" s="89"/>
      <c r="AA123" s="90"/>
      <c r="AB123" s="89"/>
      <c r="AC123" s="90"/>
      <c r="AD123" s="89"/>
      <c r="AE123" s="90"/>
      <c r="AF123" s="42">
        <f t="shared" si="6"/>
        <v>-6</v>
      </c>
    </row>
    <row r="124" spans="1:32" ht="16.5" thickTop="1" thickBot="1">
      <c r="A124" s="19" t="s">
        <v>162</v>
      </c>
      <c r="B124" s="20">
        <v>68</v>
      </c>
      <c r="C124" s="21"/>
      <c r="D124" s="22"/>
      <c r="E124" s="59">
        <f t="shared" si="5"/>
        <v>2019</v>
      </c>
      <c r="F124" s="60" t="s">
        <v>532</v>
      </c>
      <c r="G124" s="61">
        <f t="shared" ca="1" si="7"/>
        <v>-222</v>
      </c>
      <c r="H124" s="26"/>
      <c r="I124" s="26"/>
      <c r="J124" s="26"/>
      <c r="K124" s="62" t="s">
        <v>348</v>
      </c>
      <c r="L124" s="79" t="s">
        <v>348</v>
      </c>
      <c r="M124" s="28" t="s">
        <v>533</v>
      </c>
      <c r="N124" s="30"/>
      <c r="O124" s="80"/>
      <c r="P124" s="20"/>
      <c r="Q124" s="81"/>
      <c r="R124" s="82"/>
      <c r="S124" s="83" t="e">
        <v>#N/A</v>
      </c>
      <c r="T124" s="84"/>
      <c r="U124" s="85">
        <v>43741</v>
      </c>
      <c r="V124" s="86">
        <v>3</v>
      </c>
      <c r="W124" s="38">
        <f t="shared" si="8"/>
        <v>43746</v>
      </c>
      <c r="X124" s="87">
        <v>43748</v>
      </c>
      <c r="Y124" s="88"/>
      <c r="Z124" s="89"/>
      <c r="AA124" s="90"/>
      <c r="AB124" s="89"/>
      <c r="AC124" s="90"/>
      <c r="AD124" s="89"/>
      <c r="AE124" s="90"/>
      <c r="AF124" s="42">
        <f t="shared" si="6"/>
        <v>-6</v>
      </c>
    </row>
    <row r="125" spans="1:32" ht="16.5" thickTop="1" thickBot="1">
      <c r="A125" s="19" t="s">
        <v>162</v>
      </c>
      <c r="B125" s="20">
        <v>69</v>
      </c>
      <c r="C125" s="21"/>
      <c r="D125" s="22"/>
      <c r="E125" s="59">
        <f t="shared" si="5"/>
        <v>2019</v>
      </c>
      <c r="F125" s="60" t="s">
        <v>534</v>
      </c>
      <c r="G125" s="61">
        <f t="shared" ca="1" si="7"/>
        <v>-219</v>
      </c>
      <c r="H125" s="26"/>
      <c r="I125" s="26"/>
      <c r="J125" s="26"/>
      <c r="K125" s="62" t="s">
        <v>348</v>
      </c>
      <c r="L125" s="79" t="s">
        <v>348</v>
      </c>
      <c r="M125" s="28" t="s">
        <v>535</v>
      </c>
      <c r="N125" s="30"/>
      <c r="O125" s="80"/>
      <c r="P125" s="20"/>
      <c r="Q125" s="81"/>
      <c r="R125" s="82"/>
      <c r="S125" s="83" t="e">
        <v>#N/A</v>
      </c>
      <c r="T125" s="84"/>
      <c r="U125" s="85">
        <v>43745</v>
      </c>
      <c r="V125" s="86">
        <v>1</v>
      </c>
      <c r="W125" s="38">
        <f t="shared" si="8"/>
        <v>43748</v>
      </c>
      <c r="X125" s="87">
        <v>43751</v>
      </c>
      <c r="Y125" s="88"/>
      <c r="Z125" s="89"/>
      <c r="AA125" s="90"/>
      <c r="AB125" s="89"/>
      <c r="AC125" s="90"/>
      <c r="AD125" s="89"/>
      <c r="AE125" s="90"/>
      <c r="AF125" s="42">
        <f t="shared" si="6"/>
        <v>-5</v>
      </c>
    </row>
    <row r="126" spans="1:32" ht="16.5" thickTop="1" thickBot="1">
      <c r="A126" s="19" t="s">
        <v>162</v>
      </c>
      <c r="B126" s="20">
        <v>70</v>
      </c>
      <c r="C126" s="21"/>
      <c r="D126" s="22"/>
      <c r="E126" s="59">
        <f t="shared" si="5"/>
        <v>2019</v>
      </c>
      <c r="F126" s="60" t="s">
        <v>536</v>
      </c>
      <c r="G126" s="61">
        <f t="shared" ca="1" si="7"/>
        <v>-217</v>
      </c>
      <c r="H126" s="26"/>
      <c r="I126" s="26"/>
      <c r="J126" s="26"/>
      <c r="K126" s="62" t="s">
        <v>348</v>
      </c>
      <c r="L126" s="79" t="s">
        <v>348</v>
      </c>
      <c r="M126" s="28" t="s">
        <v>537</v>
      </c>
      <c r="N126" s="30"/>
      <c r="O126" s="80"/>
      <c r="P126" s="20"/>
      <c r="Q126" s="81"/>
      <c r="R126" s="82"/>
      <c r="S126" s="83" t="e">
        <v>#N/A</v>
      </c>
      <c r="T126" s="84"/>
      <c r="U126" s="85">
        <v>43746</v>
      </c>
      <c r="V126" s="86"/>
      <c r="W126" s="38">
        <f t="shared" si="8"/>
        <v>43748</v>
      </c>
      <c r="X126" s="87">
        <v>43753</v>
      </c>
      <c r="Y126" s="88"/>
      <c r="Z126" s="89"/>
      <c r="AA126" s="90"/>
      <c r="AB126" s="89"/>
      <c r="AC126" s="90"/>
      <c r="AD126" s="89"/>
      <c r="AE126" s="90"/>
      <c r="AF126" s="42">
        <f t="shared" si="6"/>
        <v>-6</v>
      </c>
    </row>
    <row r="127" spans="1:32" ht="16.5" thickTop="1" thickBot="1">
      <c r="A127" s="19" t="s">
        <v>162</v>
      </c>
      <c r="B127" s="20">
        <v>71</v>
      </c>
      <c r="C127" s="21"/>
      <c r="D127" s="22"/>
      <c r="E127" s="59">
        <f t="shared" ref="E127:E136" si="9">YEAR(U127)</f>
        <v>2019</v>
      </c>
      <c r="F127" s="60" t="s">
        <v>538</v>
      </c>
      <c r="G127" s="61">
        <f t="shared" ca="1" si="7"/>
        <v>-214</v>
      </c>
      <c r="H127" s="26"/>
      <c r="I127" s="26"/>
      <c r="J127" s="26"/>
      <c r="K127" s="62" t="s">
        <v>348</v>
      </c>
      <c r="L127" s="79" t="s">
        <v>348</v>
      </c>
      <c r="M127" s="28" t="s">
        <v>539</v>
      </c>
      <c r="N127" s="30"/>
      <c r="O127" s="80"/>
      <c r="P127" s="20"/>
      <c r="Q127" s="81"/>
      <c r="R127" s="82"/>
      <c r="S127" s="83" t="e">
        <v>#N/A</v>
      </c>
      <c r="T127" s="84"/>
      <c r="U127" s="85">
        <v>43749</v>
      </c>
      <c r="V127" s="86">
        <v>3</v>
      </c>
      <c r="W127" s="38">
        <f t="shared" si="8"/>
        <v>43754</v>
      </c>
      <c r="X127" s="87">
        <v>43756</v>
      </c>
      <c r="Y127" s="88"/>
      <c r="Z127" s="89"/>
      <c r="AA127" s="90"/>
      <c r="AB127" s="89"/>
      <c r="AC127" s="90"/>
      <c r="AD127" s="89"/>
      <c r="AE127" s="90"/>
      <c r="AF127" s="42">
        <f t="shared" ref="AF127:AF136" si="10">(U127+1)-X127</f>
        <v>-6</v>
      </c>
    </row>
    <row r="128" spans="1:32" ht="16.5" thickTop="1" thickBot="1">
      <c r="A128" s="19" t="s">
        <v>162</v>
      </c>
      <c r="B128" s="20">
        <v>72</v>
      </c>
      <c r="C128" s="21"/>
      <c r="D128" s="22"/>
      <c r="E128" s="59">
        <f t="shared" si="9"/>
        <v>2019</v>
      </c>
      <c r="F128" s="60" t="s">
        <v>540</v>
      </c>
      <c r="G128" s="61">
        <f t="shared" ca="1" si="7"/>
        <v>-209</v>
      </c>
      <c r="H128" s="26"/>
      <c r="I128" s="26"/>
      <c r="J128" s="26"/>
      <c r="K128" s="62" t="s">
        <v>348</v>
      </c>
      <c r="L128" s="79" t="s">
        <v>348</v>
      </c>
      <c r="M128" s="28" t="s">
        <v>541</v>
      </c>
      <c r="N128" s="30"/>
      <c r="O128" s="80"/>
      <c r="P128" s="20"/>
      <c r="Q128" s="81"/>
      <c r="R128" s="82"/>
      <c r="S128" s="83" t="e">
        <v>#N/A</v>
      </c>
      <c r="T128" s="84"/>
      <c r="U128" s="85">
        <v>43755</v>
      </c>
      <c r="V128" s="86">
        <v>2</v>
      </c>
      <c r="W128" s="38">
        <f t="shared" si="8"/>
        <v>43759</v>
      </c>
      <c r="X128" s="87">
        <v>43761</v>
      </c>
      <c r="Y128" s="88"/>
      <c r="Z128" s="89"/>
      <c r="AA128" s="90"/>
      <c r="AB128" s="89"/>
      <c r="AC128" s="90"/>
      <c r="AD128" s="89"/>
      <c r="AE128" s="90"/>
      <c r="AF128" s="42">
        <f t="shared" si="10"/>
        <v>-5</v>
      </c>
    </row>
    <row r="129" spans="1:32" ht="16.5" thickTop="1" thickBot="1">
      <c r="A129" s="19" t="s">
        <v>162</v>
      </c>
      <c r="B129" s="20">
        <v>73</v>
      </c>
      <c r="C129" s="21"/>
      <c r="D129" s="22"/>
      <c r="E129" s="59">
        <f t="shared" si="9"/>
        <v>2019</v>
      </c>
      <c r="F129" s="60" t="s">
        <v>542</v>
      </c>
      <c r="G129" s="61">
        <f t="shared" ca="1" si="7"/>
        <v>-202</v>
      </c>
      <c r="H129" s="26"/>
      <c r="I129" s="26"/>
      <c r="J129" s="26"/>
      <c r="K129" s="62" t="s">
        <v>348</v>
      </c>
      <c r="L129" s="79" t="s">
        <v>348</v>
      </c>
      <c r="M129" s="28" t="s">
        <v>543</v>
      </c>
      <c r="N129" s="30"/>
      <c r="O129" s="80"/>
      <c r="P129" s="20"/>
      <c r="Q129" s="81"/>
      <c r="R129" s="82"/>
      <c r="S129" s="83" t="e">
        <v>#N/A</v>
      </c>
      <c r="T129" s="84"/>
      <c r="U129" s="85">
        <v>43762</v>
      </c>
      <c r="V129" s="86">
        <v>2</v>
      </c>
      <c r="W129" s="38">
        <f t="shared" si="8"/>
        <v>43766</v>
      </c>
      <c r="X129" s="87">
        <v>43768</v>
      </c>
      <c r="Y129" s="88"/>
      <c r="Z129" s="89"/>
      <c r="AA129" s="90"/>
      <c r="AB129" s="89"/>
      <c r="AC129" s="90"/>
      <c r="AD129" s="89"/>
      <c r="AE129" s="90"/>
      <c r="AF129" s="42">
        <f t="shared" si="10"/>
        <v>-5</v>
      </c>
    </row>
    <row r="130" spans="1:32" ht="16.5" thickTop="1" thickBot="1">
      <c r="A130" s="19" t="s">
        <v>162</v>
      </c>
      <c r="B130" s="20">
        <v>74</v>
      </c>
      <c r="C130" s="21"/>
      <c r="D130" s="22"/>
      <c r="E130" s="59">
        <f t="shared" si="9"/>
        <v>2019</v>
      </c>
      <c r="F130" s="60" t="s">
        <v>544</v>
      </c>
      <c r="G130" s="61">
        <f t="shared" ca="1" si="7"/>
        <v>-200</v>
      </c>
      <c r="H130" s="26"/>
      <c r="I130" s="26"/>
      <c r="J130" s="26"/>
      <c r="K130" s="62" t="s">
        <v>348</v>
      </c>
      <c r="L130" s="79" t="s">
        <v>348</v>
      </c>
      <c r="M130" s="28" t="s">
        <v>545</v>
      </c>
      <c r="N130" s="30"/>
      <c r="O130" s="80"/>
      <c r="P130" s="20"/>
      <c r="Q130" s="81"/>
      <c r="R130" s="82"/>
      <c r="S130" s="83" t="e">
        <v>#N/A</v>
      </c>
      <c r="T130" s="84"/>
      <c r="U130" s="85">
        <v>43763</v>
      </c>
      <c r="V130" s="86">
        <v>3</v>
      </c>
      <c r="W130" s="38">
        <f t="shared" si="8"/>
        <v>43768</v>
      </c>
      <c r="X130" s="87">
        <v>43770</v>
      </c>
      <c r="Y130" s="88"/>
      <c r="Z130" s="89"/>
      <c r="AA130" s="90"/>
      <c r="AB130" s="89"/>
      <c r="AC130" s="90"/>
      <c r="AD130" s="89"/>
      <c r="AE130" s="90"/>
      <c r="AF130" s="42">
        <f t="shared" si="10"/>
        <v>-6</v>
      </c>
    </row>
    <row r="131" spans="1:32" ht="16.5" thickTop="1" thickBot="1">
      <c r="A131" s="19" t="s">
        <v>162</v>
      </c>
      <c r="B131" s="20">
        <v>75</v>
      </c>
      <c r="C131" s="21"/>
      <c r="D131" s="22"/>
      <c r="E131" s="59">
        <f t="shared" si="9"/>
        <v>2019</v>
      </c>
      <c r="F131" s="60" t="s">
        <v>546</v>
      </c>
      <c r="G131" s="61">
        <f t="shared" ca="1" si="7"/>
        <v>-193</v>
      </c>
      <c r="H131" s="26"/>
      <c r="I131" s="26"/>
      <c r="J131" s="26"/>
      <c r="K131" s="62" t="s">
        <v>348</v>
      </c>
      <c r="L131" s="79" t="s">
        <v>348</v>
      </c>
      <c r="M131" s="28" t="s">
        <v>547</v>
      </c>
      <c r="N131" s="30"/>
      <c r="O131" s="80"/>
      <c r="P131" s="20"/>
      <c r="Q131" s="81"/>
      <c r="R131" s="82"/>
      <c r="S131" s="83" t="e">
        <v>#N/A</v>
      </c>
      <c r="T131" s="84"/>
      <c r="U131" s="85">
        <v>43770</v>
      </c>
      <c r="V131" s="86">
        <v>2</v>
      </c>
      <c r="W131" s="38">
        <f t="shared" si="8"/>
        <v>43774</v>
      </c>
      <c r="X131" s="87">
        <v>43777</v>
      </c>
      <c r="Y131" s="88"/>
      <c r="Z131" s="89"/>
      <c r="AA131" s="90"/>
      <c r="AB131" s="89"/>
      <c r="AC131" s="90"/>
      <c r="AD131" s="89"/>
      <c r="AE131" s="90"/>
      <c r="AF131" s="42">
        <f t="shared" si="10"/>
        <v>-6</v>
      </c>
    </row>
    <row r="132" spans="1:32" ht="16.5" thickTop="1" thickBot="1">
      <c r="A132" s="19" t="s">
        <v>162</v>
      </c>
      <c r="B132" s="20">
        <v>76</v>
      </c>
      <c r="C132" s="21"/>
      <c r="D132" s="22"/>
      <c r="E132" s="59">
        <f t="shared" si="9"/>
        <v>2019</v>
      </c>
      <c r="F132" s="60" t="s">
        <v>548</v>
      </c>
      <c r="G132" s="61">
        <f t="shared" ca="1" si="7"/>
        <v>-190</v>
      </c>
      <c r="H132" s="26"/>
      <c r="I132" s="26"/>
      <c r="J132" s="26"/>
      <c r="K132" s="62" t="s">
        <v>348</v>
      </c>
      <c r="L132" s="79" t="s">
        <v>348</v>
      </c>
      <c r="M132" s="28" t="s">
        <v>549</v>
      </c>
      <c r="N132" s="30"/>
      <c r="O132" s="80"/>
      <c r="P132" s="20"/>
      <c r="Q132" s="81"/>
      <c r="R132" s="82"/>
      <c r="S132" s="83" t="e">
        <v>#N/A</v>
      </c>
      <c r="T132" s="84"/>
      <c r="U132" s="85">
        <v>43774</v>
      </c>
      <c r="V132" s="86"/>
      <c r="W132" s="38">
        <f t="shared" si="8"/>
        <v>43776</v>
      </c>
      <c r="X132" s="87">
        <v>43780</v>
      </c>
      <c r="Y132" s="88"/>
      <c r="Z132" s="89"/>
      <c r="AA132" s="90"/>
      <c r="AB132" s="89"/>
      <c r="AC132" s="90"/>
      <c r="AD132" s="89"/>
      <c r="AE132" s="90"/>
      <c r="AF132" s="42">
        <f t="shared" si="10"/>
        <v>-5</v>
      </c>
    </row>
    <row r="133" spans="1:32" ht="16.5" thickTop="1" thickBot="1">
      <c r="A133" s="19" t="s">
        <v>162</v>
      </c>
      <c r="B133" s="20">
        <v>77</v>
      </c>
      <c r="C133" s="21"/>
      <c r="D133" s="22"/>
      <c r="E133" s="59">
        <f t="shared" si="9"/>
        <v>2019</v>
      </c>
      <c r="F133" s="60" t="s">
        <v>550</v>
      </c>
      <c r="G133" s="61">
        <f t="shared" ca="1" si="7"/>
        <v>-187</v>
      </c>
      <c r="H133" s="26"/>
      <c r="I133" s="26"/>
      <c r="J133" s="26"/>
      <c r="K133" s="62" t="s">
        <v>348</v>
      </c>
      <c r="L133" s="79" t="s">
        <v>348</v>
      </c>
      <c r="M133" s="28" t="s">
        <v>551</v>
      </c>
      <c r="N133" s="30"/>
      <c r="O133" s="80"/>
      <c r="P133" s="20"/>
      <c r="Q133" s="81"/>
      <c r="R133" s="82"/>
      <c r="S133" s="83" t="e">
        <v>#N/A</v>
      </c>
      <c r="T133" s="84"/>
      <c r="U133" s="85">
        <v>43776</v>
      </c>
      <c r="V133" s="86">
        <v>2</v>
      </c>
      <c r="W133" s="38">
        <f t="shared" ref="W133:W136" si="11">IFERROR($U133+2+$V133,"")</f>
        <v>43780</v>
      </c>
      <c r="X133" s="87">
        <v>43783</v>
      </c>
      <c r="Y133" s="88"/>
      <c r="Z133" s="89"/>
      <c r="AA133" s="90"/>
      <c r="AB133" s="89"/>
      <c r="AC133" s="90"/>
      <c r="AD133" s="89"/>
      <c r="AE133" s="90"/>
      <c r="AF133" s="42">
        <f t="shared" si="10"/>
        <v>-6</v>
      </c>
    </row>
    <row r="134" spans="1:32" ht="16.5" thickTop="1" thickBot="1">
      <c r="A134" s="19" t="s">
        <v>162</v>
      </c>
      <c r="B134" s="20">
        <v>78</v>
      </c>
      <c r="C134" s="21"/>
      <c r="D134" s="22"/>
      <c r="E134" s="59">
        <f t="shared" si="9"/>
        <v>2019</v>
      </c>
      <c r="F134" s="60" t="s">
        <v>552</v>
      </c>
      <c r="G134" s="61">
        <f t="shared" ref="G134:G136" ca="1" si="12">$X134-TODAY()</f>
        <v>-170</v>
      </c>
      <c r="H134" s="26"/>
      <c r="I134" s="26"/>
      <c r="J134" s="26"/>
      <c r="K134" s="62" t="s">
        <v>348</v>
      </c>
      <c r="L134" s="79" t="s">
        <v>348</v>
      </c>
      <c r="M134" s="28" t="s">
        <v>553</v>
      </c>
      <c r="N134" s="30"/>
      <c r="O134" s="80"/>
      <c r="P134" s="20"/>
      <c r="Q134" s="81"/>
      <c r="R134" s="82"/>
      <c r="S134" s="83" t="e">
        <v>#N/A</v>
      </c>
      <c r="T134" s="84"/>
      <c r="U134" s="85">
        <v>43791</v>
      </c>
      <c r="V134" s="86">
        <v>2</v>
      </c>
      <c r="W134" s="38">
        <f t="shared" si="11"/>
        <v>43795</v>
      </c>
      <c r="X134" s="87">
        <v>43800</v>
      </c>
      <c r="Y134" s="88"/>
      <c r="Z134" s="89"/>
      <c r="AA134" s="90"/>
      <c r="AB134" s="89"/>
      <c r="AC134" s="90"/>
      <c r="AD134" s="89"/>
      <c r="AE134" s="90"/>
      <c r="AF134" s="42">
        <f t="shared" si="10"/>
        <v>-8</v>
      </c>
    </row>
    <row r="135" spans="1:32" ht="16.5" thickTop="1" thickBot="1">
      <c r="A135" s="19" t="s">
        <v>162</v>
      </c>
      <c r="B135" s="20">
        <v>79</v>
      </c>
      <c r="C135" s="21"/>
      <c r="D135" s="22"/>
      <c r="E135" s="59">
        <f t="shared" si="9"/>
        <v>2019</v>
      </c>
      <c r="F135" s="60" t="s">
        <v>554</v>
      </c>
      <c r="G135" s="61">
        <f t="shared" ca="1" si="12"/>
        <v>-169</v>
      </c>
      <c r="H135" s="26"/>
      <c r="I135" s="26"/>
      <c r="J135" s="26"/>
      <c r="K135" s="62" t="s">
        <v>348</v>
      </c>
      <c r="L135" s="79" t="s">
        <v>348</v>
      </c>
      <c r="M135" s="28" t="s">
        <v>555</v>
      </c>
      <c r="N135" s="30"/>
      <c r="O135" s="80"/>
      <c r="P135" s="20"/>
      <c r="Q135" s="81"/>
      <c r="R135" s="82"/>
      <c r="S135" s="83" t="e">
        <v>#N/A</v>
      </c>
      <c r="T135" s="84"/>
      <c r="U135" s="85">
        <v>43794</v>
      </c>
      <c r="V135" s="86"/>
      <c r="W135" s="38">
        <f t="shared" si="11"/>
        <v>43796</v>
      </c>
      <c r="X135" s="87">
        <v>43801</v>
      </c>
      <c r="Y135" s="88"/>
      <c r="Z135" s="89"/>
      <c r="AA135" s="90"/>
      <c r="AB135" s="89"/>
      <c r="AC135" s="90"/>
      <c r="AD135" s="89"/>
      <c r="AE135" s="90"/>
      <c r="AF135" s="42">
        <f t="shared" si="10"/>
        <v>-6</v>
      </c>
    </row>
    <row r="136" spans="1:32" ht="15.75" thickTop="1">
      <c r="A136" s="19" t="s">
        <v>162</v>
      </c>
      <c r="B136" s="20">
        <v>80</v>
      </c>
      <c r="C136" s="21"/>
      <c r="D136" s="22"/>
      <c r="E136" s="59">
        <f t="shared" si="9"/>
        <v>2019</v>
      </c>
      <c r="F136" s="60" t="s">
        <v>556</v>
      </c>
      <c r="G136" s="61">
        <f t="shared" ca="1" si="12"/>
        <v>-165</v>
      </c>
      <c r="H136" s="26"/>
      <c r="I136" s="26"/>
      <c r="J136" s="26"/>
      <c r="K136" s="62" t="s">
        <v>348</v>
      </c>
      <c r="L136" s="79" t="s">
        <v>348</v>
      </c>
      <c r="M136" s="28" t="s">
        <v>557</v>
      </c>
      <c r="N136" s="30"/>
      <c r="O136" s="80"/>
      <c r="P136" s="20"/>
      <c r="Q136" s="81"/>
      <c r="R136" s="82"/>
      <c r="S136" s="83" t="e">
        <v>#N/A</v>
      </c>
      <c r="T136" s="84"/>
      <c r="U136" s="85">
        <v>43797</v>
      </c>
      <c r="V136" s="86">
        <v>3</v>
      </c>
      <c r="W136" s="38">
        <f t="shared" si="11"/>
        <v>43802</v>
      </c>
      <c r="X136" s="87">
        <v>43805</v>
      </c>
      <c r="Y136" s="88"/>
      <c r="Z136" s="89"/>
      <c r="AA136" s="90"/>
      <c r="AB136" s="89"/>
      <c r="AC136" s="90"/>
      <c r="AD136" s="89"/>
      <c r="AE136" s="90"/>
      <c r="AF136" s="42">
        <f t="shared" si="10"/>
        <v>-7</v>
      </c>
    </row>
  </sheetData>
  <conditionalFormatting sqref="U2:U56 Z2:Z56 W2:X56">
    <cfRule type="cellIs" dxfId="7" priority="8" stopIfTrue="1" operator="equal">
      <formula>40179</formula>
    </cfRule>
  </conditionalFormatting>
  <conditionalFormatting sqref="U2:U56">
    <cfRule type="expression" dxfId="6" priority="7">
      <formula>$U2&lt;=TODAY()</formula>
    </cfRule>
  </conditionalFormatting>
  <conditionalFormatting sqref="V2:W56">
    <cfRule type="expression" dxfId="5" priority="6">
      <formula>AND($W2&gt;0,$W2&lt;=TODAY())</formula>
    </cfRule>
  </conditionalFormatting>
  <conditionalFormatting sqref="Z2:Z56 X2:X56">
    <cfRule type="expression" dxfId="4" priority="5">
      <formula>AND($X2&gt;0,$X2&lt;=TODAY())</formula>
    </cfRule>
  </conditionalFormatting>
  <conditionalFormatting sqref="U57:W136">
    <cfRule type="cellIs" dxfId="3" priority="4" stopIfTrue="1" operator="equal">
      <formula>40179</formula>
    </cfRule>
  </conditionalFormatting>
  <conditionalFormatting sqref="U57:U136">
    <cfRule type="expression" dxfId="2" priority="3">
      <formula>$U57&lt;=TODAY()</formula>
    </cfRule>
  </conditionalFormatting>
  <conditionalFormatting sqref="V57:W136">
    <cfRule type="expression" dxfId="1" priority="2">
      <formula>AND($W57&gt;0,$W57&lt;=TODAY())</formula>
    </cfRule>
  </conditionalFormatting>
  <conditionalFormatting sqref="X57:X136">
    <cfRule type="expression" dxfId="0" priority="1">
      <formula>AND($X57&gt;0,$X57&lt;=TODAY())</formula>
    </cfRule>
  </conditionalFormatting>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D4F8B4B2A324B54FA1C5774480D21715" ma:contentTypeVersion="4" ma:contentTypeDescription="Create a new document." ma:contentTypeScope="" ma:versionID="bfdbd79a31bde559d0c33a878fd3b937">
  <xsd:schema xmlns:xsd="http://www.w3.org/2001/XMLSchema" xmlns:xs="http://www.w3.org/2001/XMLSchema" xmlns:p="http://schemas.microsoft.com/office/2006/metadata/properties" xmlns:ns2="d182846d-e80e-44e9-ac32-11ffab0152af" xmlns:ns3="fcf67dab-fe97-4a66-816b-d645061faf6d" targetNamespace="http://schemas.microsoft.com/office/2006/metadata/properties" ma:root="true" ma:fieldsID="3204c25f1d626e8cc157271335d7c6c9" ns2:_="" ns3:_="">
    <xsd:import namespace="d182846d-e80e-44e9-ac32-11ffab0152af"/>
    <xsd:import namespace="fcf67dab-fe97-4a66-816b-d645061faf6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182846d-e80e-44e9-ac32-11ffab0152a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cf67dab-fe97-4a66-816b-d645061faf6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CD322F8-A6A7-4120-B0B4-D316310F9EE4}">
  <ds:schemaRefs>
    <ds:schemaRef ds:uri="b79d9166-4f46-44dc-a689-fb74d902c182"/>
    <ds:schemaRef ds:uri="http://schemas.microsoft.com/office/2006/documentManagement/types"/>
    <ds:schemaRef ds:uri="http://schemas.microsoft.com/office/infopath/2007/PartnerControls"/>
    <ds:schemaRef ds:uri="http://purl.org/dc/elements/1.1/"/>
    <ds:schemaRef ds:uri="http://schemas.microsoft.com/office/2006/metadata/properties"/>
    <ds:schemaRef ds:uri="475cee2f-5f41-4396-aafb-72f92751a697"/>
    <ds:schemaRef ds:uri="http://purl.org/dc/terms/"/>
    <ds:schemaRef ds:uri="http://schemas.openxmlformats.org/package/2006/metadata/core-properties"/>
    <ds:schemaRef ds:uri="3f4ff643-11ab-4c40-9af8-40774407e606"/>
    <ds:schemaRef ds:uri="http://www.w3.org/XML/1998/namespace"/>
    <ds:schemaRef ds:uri="http://purl.org/dc/dcmitype/"/>
  </ds:schemaRefs>
</ds:datastoreItem>
</file>

<file path=customXml/itemProps2.xml><?xml version="1.0" encoding="utf-8"?>
<ds:datastoreItem xmlns:ds="http://schemas.openxmlformats.org/officeDocument/2006/customXml" ds:itemID="{1F2E2EA4-C251-47BD-A84C-A2619E0505F8}">
  <ds:schemaRefs>
    <ds:schemaRef ds:uri="http://schemas.microsoft.com/sharepoint/v3/contenttype/forms"/>
  </ds:schemaRefs>
</ds:datastoreItem>
</file>

<file path=customXml/itemProps3.xml><?xml version="1.0" encoding="utf-8"?>
<ds:datastoreItem xmlns:ds="http://schemas.openxmlformats.org/officeDocument/2006/customXml" ds:itemID="{9602F037-2980-4365-85BD-3F27B1BF2EAF}">
  <ds:schemaRefs>
    <ds:schemaRef ds:uri="http://schemas.microsoft.com/sharepoint/events"/>
  </ds:schemaRefs>
</ds:datastoreItem>
</file>

<file path=customXml/itemProps4.xml><?xml version="1.0" encoding="utf-8"?>
<ds:datastoreItem xmlns:ds="http://schemas.openxmlformats.org/officeDocument/2006/customXml" ds:itemID="{F3ED198C-E057-4761-88D4-50986448798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OsoBio</vt:lpstr>
      <vt:lpstr>JHS</vt:lpstr>
      <vt:lpstr>All Sites</vt:lpstr>
      <vt:lpstr>Sheet2</vt:lpstr>
      <vt:lpstr>MAster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RTF Template</dc:title>
  <dc:subject/>
  <dc:creator>Winnie To</dc:creator>
  <cp:keywords/>
  <dc:description/>
  <cp:lastModifiedBy>Jennifer Le</cp:lastModifiedBy>
  <cp:revision/>
  <dcterms:created xsi:type="dcterms:W3CDTF">2018-11-16T20:55:47Z</dcterms:created>
  <dcterms:modified xsi:type="dcterms:W3CDTF">2020-05-19T18:35:27Z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0x010100D4F8B4B2A324B54FA1C5774480D21715</vt:lpwstr>
  </property>
  <property fmtid="{D5CDD505-2E9C-101B-9397-08002B2CF9AE}" pid="3" name="_dlc_DocIdItemGuid">
    <vt:lpwstr>5b3e5c1e-bf86-426c-b403-c8bb876774d0</vt:lpwstr>
  </property>
  <property fmtid="{D5CDD505-2E9C-101B-9397-08002B2CF9AE}" pid="4" name="Display on Product Page">
    <vt:lpwstr>Yes</vt:lpwstr>
  </property>
  <property fmtid="{D5CDD505-2E9C-101B-9397-08002B2CF9AE}" pid="5" name="_docset_NoMedatataSyncRequired">
    <vt:lpwstr>False</vt:lpwstr>
  </property>
</Properties>
</file>