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135" windowWidth="9555" windowHeight="7485" tabRatio="690" firstSheet="5" activeTab="6"/>
  </bookViews>
  <sheets>
    <sheet name="расш_фильтр" sheetId="1" r:id="rId1"/>
    <sheet name="источ_св_табл" sheetId="2" r:id="rId2"/>
    <sheet name="св_табл1" sheetId="5" r:id="rId3"/>
    <sheet name="св_табл2" sheetId="6" r:id="rId4"/>
    <sheet name="янв" sheetId="11" r:id="rId5"/>
    <sheet name="февр" sheetId="12" r:id="rId6"/>
    <sheet name="март" sheetId="13" r:id="rId7"/>
    <sheet name="квартал" sheetId="14" r:id="rId8"/>
    <sheet name="филиал1" sheetId="15" r:id="rId9"/>
    <sheet name="Филиал2" sheetId="16" r:id="rId10"/>
    <sheet name="Филиал3" sheetId="17" r:id="rId11"/>
    <sheet name="Итог_конс" sheetId="19" r:id="rId12"/>
  </sheets>
  <definedNames>
    <definedName name="_xlnm._FilterDatabase" localSheetId="0" hidden="1">расш_фильтр!$A$1:$G$7</definedName>
    <definedName name="БД" localSheetId="0">расш_фильтр!$A$1:$G$2</definedName>
    <definedName name="БД">расш_фильтр!$A$1:$G$2</definedName>
    <definedName name="_xlnm.Criteria" localSheetId="0">расш_фильтр!$E$12:$G$13</definedName>
  </definedNames>
  <calcPr calcId="145621"/>
  <pivotCaches>
    <pivotCache cacheId="6" r:id="rId13"/>
    <pivotCache cacheId="7" r:id="rId14"/>
  </pivotCaches>
</workbook>
</file>

<file path=xl/calcChain.xml><?xml version="1.0" encoding="utf-8"?>
<calcChain xmlns="http://schemas.openxmlformats.org/spreadsheetml/2006/main">
  <c r="C2" i="19" l="1"/>
  <c r="D2" i="19"/>
  <c r="E2" i="19"/>
  <c r="C3" i="19"/>
  <c r="D3" i="19"/>
  <c r="E3" i="19"/>
  <c r="C4" i="19"/>
  <c r="D4" i="19"/>
  <c r="E4" i="19"/>
  <c r="C5" i="19"/>
  <c r="C6" i="19"/>
  <c r="D5" i="19"/>
  <c r="D6" i="19"/>
  <c r="E5" i="19"/>
  <c r="E6" i="19"/>
  <c r="C7" i="19"/>
  <c r="C8" i="19"/>
  <c r="D7" i="19"/>
  <c r="D8" i="19"/>
  <c r="E7" i="19"/>
  <c r="E8" i="19"/>
  <c r="C9" i="19"/>
  <c r="C10" i="19"/>
  <c r="D9" i="19"/>
  <c r="D10" i="19"/>
  <c r="E9" i="19"/>
  <c r="E10" i="19"/>
  <c r="C11" i="19"/>
  <c r="D11" i="19"/>
  <c r="E11" i="19"/>
  <c r="C12" i="19"/>
  <c r="D12" i="19"/>
  <c r="E12" i="19"/>
  <c r="C13" i="19"/>
  <c r="C14" i="19" s="1"/>
  <c r="D13" i="19"/>
  <c r="E13" i="19"/>
  <c r="D14" i="19"/>
  <c r="E14" i="19"/>
  <c r="C15" i="19"/>
  <c r="D15" i="19"/>
  <c r="D18" i="19" s="1"/>
  <c r="E15" i="19"/>
  <c r="C16" i="19"/>
  <c r="D16" i="19"/>
  <c r="E16" i="19"/>
  <c r="C17" i="19"/>
  <c r="D17" i="19"/>
  <c r="E17" i="19"/>
  <c r="C18" i="19"/>
  <c r="E18" i="19"/>
  <c r="C19" i="19"/>
  <c r="D19" i="19"/>
  <c r="D22" i="19" s="1"/>
  <c r="E19" i="19"/>
  <c r="C20" i="19"/>
  <c r="D20" i="19"/>
  <c r="E20" i="19"/>
  <c r="C21" i="19"/>
  <c r="D21" i="19"/>
  <c r="E21" i="19"/>
  <c r="C22" i="19"/>
  <c r="E22" i="19"/>
  <c r="C23" i="19"/>
  <c r="D23" i="19"/>
  <c r="E23" i="19"/>
  <c r="C24" i="19"/>
  <c r="D24" i="19"/>
  <c r="E24" i="19"/>
  <c r="C25" i="19"/>
  <c r="D25" i="19"/>
  <c r="D26" i="19" s="1"/>
  <c r="E25" i="19"/>
  <c r="C26" i="19"/>
  <c r="E26" i="19"/>
  <c r="C27" i="19"/>
  <c r="D27" i="19"/>
  <c r="E27" i="19"/>
  <c r="C28" i="19"/>
  <c r="D28" i="19"/>
  <c r="E28" i="19"/>
  <c r="C29" i="19"/>
  <c r="D29" i="19"/>
  <c r="D30" i="19" s="1"/>
  <c r="E29" i="19"/>
  <c r="C30" i="19"/>
  <c r="E30" i="19"/>
  <c r="C31" i="19"/>
  <c r="D31" i="19"/>
  <c r="E31" i="19"/>
  <c r="C32" i="19"/>
  <c r="D32" i="19"/>
  <c r="E32" i="19"/>
  <c r="C33" i="19"/>
  <c r="D33" i="19"/>
  <c r="E33" i="19"/>
  <c r="C34" i="19"/>
  <c r="D34" i="19"/>
  <c r="E34" i="19"/>
  <c r="C35" i="19"/>
  <c r="D35" i="19"/>
  <c r="E35" i="19"/>
  <c r="C36" i="19"/>
  <c r="D36" i="19"/>
  <c r="E36" i="19"/>
  <c r="C37" i="19"/>
  <c r="D37" i="19"/>
  <c r="E37" i="19"/>
  <c r="C38" i="19"/>
  <c r="D38" i="19"/>
  <c r="E38" i="19"/>
  <c r="C39" i="19"/>
  <c r="D39" i="19"/>
  <c r="E39" i="19"/>
  <c r="C40" i="19"/>
  <c r="D40" i="19"/>
  <c r="D41" i="19" s="1"/>
  <c r="E40" i="19"/>
  <c r="C41" i="19"/>
  <c r="E41" i="19"/>
  <c r="C42" i="19"/>
  <c r="D42" i="19"/>
  <c r="E42" i="19"/>
  <c r="C43" i="19"/>
  <c r="D43" i="19"/>
  <c r="E43" i="19"/>
  <c r="C44" i="19"/>
  <c r="D44" i="19"/>
  <c r="E44" i="19"/>
  <c r="G13" i="1" l="1"/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</calcChain>
</file>

<file path=xl/sharedStrings.xml><?xml version="1.0" encoding="utf-8"?>
<sst xmlns="http://schemas.openxmlformats.org/spreadsheetml/2006/main" count="310" uniqueCount="97">
  <si>
    <t xml:space="preserve">Фамилия </t>
  </si>
  <si>
    <t xml:space="preserve">Имя </t>
  </si>
  <si>
    <t>Отчество</t>
  </si>
  <si>
    <t>Дата рождения</t>
  </si>
  <si>
    <t>Отдел</t>
  </si>
  <si>
    <t>Должность</t>
  </si>
  <si>
    <t>Оклад</t>
  </si>
  <si>
    <t>Иванов</t>
  </si>
  <si>
    <t>Петр</t>
  </si>
  <si>
    <t>Вадимович</t>
  </si>
  <si>
    <t>АСУ</t>
  </si>
  <si>
    <t>инженер</t>
  </si>
  <si>
    <t>Петров</t>
  </si>
  <si>
    <t>Юрий</t>
  </si>
  <si>
    <t>Васильевич</t>
  </si>
  <si>
    <t>ИТ</t>
  </si>
  <si>
    <t>Бучко</t>
  </si>
  <si>
    <t>Инна</t>
  </si>
  <si>
    <t>Петровна</t>
  </si>
  <si>
    <t>аналитик</t>
  </si>
  <si>
    <t>Титко</t>
  </si>
  <si>
    <t>Егор</t>
  </si>
  <si>
    <t>Артемович</t>
  </si>
  <si>
    <t>программист</t>
  </si>
  <si>
    <t>Васильева</t>
  </si>
  <si>
    <t>Алла</t>
  </si>
  <si>
    <t>Ивановна</t>
  </si>
  <si>
    <t>нач.отдела</t>
  </si>
  <si>
    <t>нач.сектора</t>
  </si>
  <si>
    <t>Горбик</t>
  </si>
  <si>
    <t>Максим</t>
  </si>
  <si>
    <t>Леонидович</t>
  </si>
  <si>
    <t>(Все)</t>
  </si>
  <si>
    <t>Названия столбцов</t>
  </si>
  <si>
    <t>Общий итог</t>
  </si>
  <si>
    <t>Названия строк</t>
  </si>
  <si>
    <t>Наименование</t>
  </si>
  <si>
    <t>Месяц</t>
  </si>
  <si>
    <t>День</t>
  </si>
  <si>
    <t>Склад</t>
  </si>
  <si>
    <t>Продано</t>
  </si>
  <si>
    <t>Менеджер</t>
  </si>
  <si>
    <t>Заказчик</t>
  </si>
  <si>
    <t>Грейпфрут</t>
  </si>
  <si>
    <t>Абрикос</t>
  </si>
  <si>
    <t>Апельсин</t>
  </si>
  <si>
    <t>Кокос</t>
  </si>
  <si>
    <t>Ананас</t>
  </si>
  <si>
    <t>Лук</t>
  </si>
  <si>
    <t>Морковь</t>
  </si>
  <si>
    <t>Томат</t>
  </si>
  <si>
    <t>Огурец</t>
  </si>
  <si>
    <t>январь</t>
  </si>
  <si>
    <t>февраль</t>
  </si>
  <si>
    <t>#001</t>
  </si>
  <si>
    <t>#002</t>
  </si>
  <si>
    <t>Ивашкин</t>
  </si>
  <si>
    <t>Петренко</t>
  </si>
  <si>
    <t>Гранит</t>
  </si>
  <si>
    <t>Зенит</t>
  </si>
  <si>
    <t>Восход</t>
  </si>
  <si>
    <t>Веста</t>
  </si>
  <si>
    <t>Сумма по полю Продано</t>
  </si>
  <si>
    <t>Дата покупки</t>
  </si>
  <si>
    <t>Рис</t>
  </si>
  <si>
    <t>Гречка</t>
  </si>
  <si>
    <t>Колбаса</t>
  </si>
  <si>
    <t>Хлеб</t>
  </si>
  <si>
    <t>Картофель</t>
  </si>
  <si>
    <t>Шоколад</t>
  </si>
  <si>
    <t>Сметана</t>
  </si>
  <si>
    <t>Творог</t>
  </si>
  <si>
    <t>Конфеты</t>
  </si>
  <si>
    <t>Зефир</t>
  </si>
  <si>
    <t>Сумма по полю Цена</t>
  </si>
  <si>
    <t>Фамилия</t>
  </si>
  <si>
    <t>Оклад1</t>
  </si>
  <si>
    <t>Филиал №1</t>
  </si>
  <si>
    <t>Название товара</t>
  </si>
  <si>
    <t>Январь</t>
  </si>
  <si>
    <t>Февраль</t>
  </si>
  <si>
    <t>Март</t>
  </si>
  <si>
    <t>А-995</t>
  </si>
  <si>
    <t>В-123</t>
  </si>
  <si>
    <t>С-070</t>
  </si>
  <si>
    <t>Д-060</t>
  </si>
  <si>
    <t>А143</t>
  </si>
  <si>
    <t>Е-130</t>
  </si>
  <si>
    <t>Ф-270</t>
  </si>
  <si>
    <t>Т-234</t>
  </si>
  <si>
    <t>М-235</t>
  </si>
  <si>
    <t>Филиал №2</t>
  </si>
  <si>
    <t>Р-234</t>
  </si>
  <si>
    <t>У-111</t>
  </si>
  <si>
    <t>К-254</t>
  </si>
  <si>
    <t>Филиал №3</t>
  </si>
  <si>
    <t>Списки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</si>
</sst>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586.627260069443" createdVersion="4" refreshedVersion="4" minRefreshableVersion="3" recordCount="20">
  <cacheSource type="worksheet">
    <worksheetSource ref="A1:G21" sheet="источ_св_табл"/>
  </cacheSource>
  <cacheFields count="7">
    <cacheField name="Наименование" numFmtId="0">
      <sharedItems count="9">
        <s v="Грейпфрут"/>
        <s v="Абрикос"/>
        <s v="Апельсин"/>
        <s v="Кокос"/>
        <s v="Ананас"/>
        <s v="Лук"/>
        <s v="Морковь"/>
        <s v="Томат"/>
        <s v="Огурец"/>
      </sharedItems>
    </cacheField>
    <cacheField name="Месяц" numFmtId="0">
      <sharedItems count="2">
        <s v="январь"/>
        <s v="февраль"/>
      </sharedItems>
    </cacheField>
    <cacheField name="День" numFmtId="0">
      <sharedItems containsSemiMixedTypes="0" containsString="0" containsNumber="1" containsInteger="1" minValue="1" maxValue="4"/>
    </cacheField>
    <cacheField name="Склад" numFmtId="0">
      <sharedItems count="2">
        <s v="#002"/>
        <s v="#001"/>
      </sharedItems>
    </cacheField>
    <cacheField name="Продано" numFmtId="164">
      <sharedItems containsSemiMixedTypes="0" containsString="0" containsNumber="1" minValue="3" maxValue="22"/>
    </cacheField>
    <cacheField name="Менеджер" numFmtId="0">
      <sharedItems count="2">
        <s v="Ивашкин"/>
        <s v="Петренко"/>
      </sharedItems>
    </cacheField>
    <cacheField name="Заказчик" numFmtId="0">
      <sharedItems count="4">
        <s v="Гранит"/>
        <s v="Зенит"/>
        <s v="Восход"/>
        <s v="Вест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2586.627260416666" createdVersion="4" refreshedVersion="4" minRefreshableVersion="3" recordCount="10">
  <cacheSource type="worksheet">
    <worksheetSource ref="A1:F11" sheet="Лист11"/>
  </cacheSource>
  <cacheFields count="6">
    <cacheField name="Дата покупки" numFmtId="14">
      <sharedItems containsSemiMixedTypes="0" containsNonDate="0" containsDate="1" containsString="0" minDate="2015-03-02T00:00:00" maxDate="2015-12-14T00:00:00" count="8">
        <d v="2015-03-07T00:00:00"/>
        <d v="2015-11-12T00:00:00"/>
        <d v="2015-10-13T00:00:00"/>
        <d v="2015-06-11T00:00:00"/>
        <d v="2015-07-09T00:00:00"/>
        <d v="2015-12-13T00:00:00"/>
        <d v="2015-06-05T00:00:00"/>
        <d v="2015-03-02T00:00:00"/>
      </sharedItems>
    </cacheField>
    <cacheField name="Наименование покупки" numFmtId="0">
      <sharedItems count="10">
        <s v="Рис"/>
        <s v="Гречка"/>
        <s v="Колбаса"/>
        <s v="Хлеб"/>
        <s v="Картофель"/>
        <s v="Шоколад"/>
        <s v="Сметана"/>
        <s v="Творог"/>
        <s v="Конфеты"/>
        <s v="Зефир"/>
      </sharedItems>
    </cacheField>
    <cacheField name="Категория" numFmtId="0">
      <sharedItems/>
    </cacheField>
    <cacheField name="Единица измерения" numFmtId="0">
      <sharedItems/>
    </cacheField>
    <cacheField name="Цена" numFmtId="0">
      <sharedItems containsSemiMixedTypes="0" containsString="0" containsNumber="1" containsInteger="1" minValue="3200" maxValue="61000"/>
    </cacheField>
    <cacheField name="Кол-во" numFmtId="0">
      <sharedItems containsSemiMixedTypes="0" containsString="0" containsNumber="1" minValue="0.2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1"/>
    <x v="0"/>
    <n v="11"/>
    <x v="0"/>
    <x v="0"/>
  </r>
  <r>
    <x v="1"/>
    <x v="1"/>
    <n v="3"/>
    <x v="1"/>
    <n v="5"/>
    <x v="1"/>
    <x v="1"/>
  </r>
  <r>
    <x v="2"/>
    <x v="0"/>
    <n v="4"/>
    <x v="0"/>
    <n v="22"/>
    <x v="1"/>
    <x v="2"/>
  </r>
  <r>
    <x v="3"/>
    <x v="1"/>
    <n v="2"/>
    <x v="1"/>
    <n v="12"/>
    <x v="1"/>
    <x v="3"/>
  </r>
  <r>
    <x v="4"/>
    <x v="0"/>
    <n v="3"/>
    <x v="0"/>
    <n v="21"/>
    <x v="0"/>
    <x v="2"/>
  </r>
  <r>
    <x v="5"/>
    <x v="1"/>
    <n v="1"/>
    <x v="0"/>
    <n v="8"/>
    <x v="0"/>
    <x v="1"/>
  </r>
  <r>
    <x v="6"/>
    <x v="0"/>
    <n v="2"/>
    <x v="0"/>
    <n v="4"/>
    <x v="1"/>
    <x v="3"/>
  </r>
  <r>
    <x v="7"/>
    <x v="1"/>
    <n v="3"/>
    <x v="1"/>
    <n v="15"/>
    <x v="1"/>
    <x v="3"/>
  </r>
  <r>
    <x v="8"/>
    <x v="0"/>
    <n v="2"/>
    <x v="0"/>
    <n v="12"/>
    <x v="1"/>
    <x v="1"/>
  </r>
  <r>
    <x v="2"/>
    <x v="1"/>
    <n v="4"/>
    <x v="0"/>
    <n v="22"/>
    <x v="0"/>
    <x v="2"/>
  </r>
  <r>
    <x v="4"/>
    <x v="0"/>
    <n v="1"/>
    <x v="1"/>
    <n v="11"/>
    <x v="0"/>
    <x v="3"/>
  </r>
  <r>
    <x v="1"/>
    <x v="1"/>
    <n v="2"/>
    <x v="1"/>
    <n v="13"/>
    <x v="1"/>
    <x v="2"/>
  </r>
  <r>
    <x v="0"/>
    <x v="0"/>
    <n v="1"/>
    <x v="0"/>
    <n v="14"/>
    <x v="1"/>
    <x v="3"/>
  </r>
  <r>
    <x v="7"/>
    <x v="1"/>
    <n v="2"/>
    <x v="1"/>
    <n v="16"/>
    <x v="1"/>
    <x v="1"/>
  </r>
  <r>
    <x v="1"/>
    <x v="0"/>
    <n v="1"/>
    <x v="0"/>
    <n v="19"/>
    <x v="0"/>
    <x v="2"/>
  </r>
  <r>
    <x v="2"/>
    <x v="1"/>
    <n v="2"/>
    <x v="1"/>
    <n v="12"/>
    <x v="0"/>
    <x v="2"/>
  </r>
  <r>
    <x v="3"/>
    <x v="0"/>
    <n v="2"/>
    <x v="0"/>
    <n v="9"/>
    <x v="1"/>
    <x v="0"/>
  </r>
  <r>
    <x v="4"/>
    <x v="1"/>
    <n v="3"/>
    <x v="1"/>
    <n v="11"/>
    <x v="0"/>
    <x v="0"/>
  </r>
  <r>
    <x v="5"/>
    <x v="0"/>
    <n v="4"/>
    <x v="0"/>
    <n v="3"/>
    <x v="1"/>
    <x v="1"/>
  </r>
  <r>
    <x v="6"/>
    <x v="1"/>
    <n v="2"/>
    <x v="1"/>
    <n v="4.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s v="Бакалея"/>
    <s v="кг"/>
    <n v="17000"/>
    <n v="1.5"/>
  </r>
  <r>
    <x v="1"/>
    <x v="1"/>
    <s v="Бакалея"/>
    <s v="кг"/>
    <n v="19500"/>
    <n v="2"/>
  </r>
  <r>
    <x v="2"/>
    <x v="2"/>
    <s v="Колбас.изд."/>
    <s v="кг"/>
    <n v="61000"/>
    <n v="0.5"/>
  </r>
  <r>
    <x v="3"/>
    <x v="3"/>
    <s v="Хлебобул.изд."/>
    <s v="шт"/>
    <n v="5600"/>
    <n v="2"/>
  </r>
  <r>
    <x v="4"/>
    <x v="4"/>
    <s v="Овощи"/>
    <s v="кг"/>
    <n v="3200"/>
    <n v="5"/>
  </r>
  <r>
    <x v="0"/>
    <x v="5"/>
    <s v="Кондит.изд."/>
    <s v="шт"/>
    <n v="5700"/>
    <n v="2"/>
  </r>
  <r>
    <x v="1"/>
    <x v="6"/>
    <s v="Молоч.изд."/>
    <s v="шт"/>
    <n v="6100"/>
    <n v="1"/>
  </r>
  <r>
    <x v="5"/>
    <x v="7"/>
    <s v="Молоч.изд."/>
    <s v="шт"/>
    <n v="6700"/>
    <n v="1"/>
  </r>
  <r>
    <x v="6"/>
    <x v="8"/>
    <s v="Кондит.изд."/>
    <s v="кг"/>
    <n v="43000"/>
    <n v="0.4"/>
  </r>
  <r>
    <x v="7"/>
    <x v="9"/>
    <s v="Кондит.изд."/>
    <s v="кг"/>
    <n v="365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:D16" firstHeaderRow="1" firstDataRow="2" firstDataCol="1" rowPageCount="3" colPageCount="1"/>
  <pivotFields count="7">
    <pivotField axis="axisRow" showAll="0">
      <items count="10">
        <item x="1"/>
        <item x="4"/>
        <item x="2"/>
        <item x="0"/>
        <item x="3"/>
        <item x="5"/>
        <item x="6"/>
        <item x="8"/>
        <item x="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3">
    <pageField fld="3" hier="-1"/>
    <pageField fld="5" hier="-1"/>
    <pageField fld="6" hier="-1"/>
  </pageFields>
  <dataFields count="1">
    <dataField name="Сумма по полю Продан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4" firstHeaderRow="1" firstDataRow="1" firstDataCol="1" rowPageCount="1" colPageCount="1"/>
  <pivotFields count="6">
    <pivotField axis="axisPage" numFmtId="14" showAll="0">
      <items count="9">
        <item x="7"/>
        <item x="0"/>
        <item x="6"/>
        <item x="3"/>
        <item x="4"/>
        <item x="2"/>
        <item x="1"/>
        <item x="5"/>
        <item t="default"/>
      </items>
    </pivotField>
    <pivotField axis="axisRow" showAll="0">
      <items count="11">
        <item x="1"/>
        <item x="9"/>
        <item x="4"/>
        <item x="2"/>
        <item x="8"/>
        <item x="0"/>
        <item x="6"/>
        <item x="7"/>
        <item x="3"/>
        <item x="5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Сумма по полю Цен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3"/>
  <sheetViews>
    <sheetView workbookViewId="0">
      <selection activeCell="C19" sqref="C19"/>
    </sheetView>
  </sheetViews>
  <sheetFormatPr defaultRowHeight="15" x14ac:dyDescent="0.25"/>
  <cols>
    <col min="1" max="1" width="11.140625" customWidth="1"/>
    <col min="3" max="3" width="15.5703125" customWidth="1"/>
    <col min="4" max="4" width="14.7109375" customWidth="1"/>
    <col min="6" max="6" width="13.28515625" customWidth="1"/>
  </cols>
  <sheetData>
    <row r="1" spans="1:7" x14ac:dyDescent="0.25">
      <c r="A1" s="3" t="s">
        <v>75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2">
        <v>33128</v>
      </c>
      <c r="E2" s="1" t="s">
        <v>10</v>
      </c>
      <c r="F2" s="1" t="s">
        <v>11</v>
      </c>
      <c r="G2" s="1">
        <v>950</v>
      </c>
    </row>
    <row r="3" spans="1:7" x14ac:dyDescent="0.25">
      <c r="A3" s="1" t="s">
        <v>16</v>
      </c>
      <c r="B3" s="1" t="s">
        <v>17</v>
      </c>
      <c r="C3" s="1" t="s">
        <v>18</v>
      </c>
      <c r="D3" s="2">
        <v>28558</v>
      </c>
      <c r="E3" s="1" t="s">
        <v>10</v>
      </c>
      <c r="F3" s="1" t="s">
        <v>19</v>
      </c>
      <c r="G3" s="1">
        <v>980</v>
      </c>
    </row>
    <row r="4" spans="1:7" x14ac:dyDescent="0.25">
      <c r="A4" s="1" t="s">
        <v>24</v>
      </c>
      <c r="B4" s="1" t="s">
        <v>25</v>
      </c>
      <c r="C4" s="1" t="s">
        <v>26</v>
      </c>
      <c r="D4" s="2">
        <v>29353</v>
      </c>
      <c r="E4" s="1" t="s">
        <v>10</v>
      </c>
      <c r="F4" s="1" t="s">
        <v>28</v>
      </c>
      <c r="G4" s="1">
        <v>1100</v>
      </c>
    </row>
    <row r="5" spans="1:7" x14ac:dyDescent="0.25">
      <c r="A5" s="1" t="s">
        <v>29</v>
      </c>
      <c r="B5" s="1" t="s">
        <v>30</v>
      </c>
      <c r="C5" s="1" t="s">
        <v>31</v>
      </c>
      <c r="D5" s="2">
        <v>31979</v>
      </c>
      <c r="E5" s="1" t="s">
        <v>15</v>
      </c>
      <c r="F5" s="1" t="s">
        <v>11</v>
      </c>
      <c r="G5" s="1">
        <v>990</v>
      </c>
    </row>
    <row r="6" spans="1:7" x14ac:dyDescent="0.25">
      <c r="A6" s="1" t="s">
        <v>20</v>
      </c>
      <c r="B6" s="1" t="s">
        <v>21</v>
      </c>
      <c r="C6" s="1" t="s">
        <v>22</v>
      </c>
      <c r="D6" s="2">
        <v>30619</v>
      </c>
      <c r="E6" s="1" t="s">
        <v>15</v>
      </c>
      <c r="F6" s="1" t="s">
        <v>23</v>
      </c>
      <c r="G6" s="1">
        <v>1050</v>
      </c>
    </row>
    <row r="7" spans="1:7" x14ac:dyDescent="0.25">
      <c r="A7" s="1" t="s">
        <v>12</v>
      </c>
      <c r="B7" s="1" t="s">
        <v>13</v>
      </c>
      <c r="C7" s="1" t="s">
        <v>14</v>
      </c>
      <c r="D7" s="2">
        <v>32828</v>
      </c>
      <c r="E7" s="1" t="s">
        <v>15</v>
      </c>
      <c r="F7" s="1" t="s">
        <v>27</v>
      </c>
      <c r="G7" s="1">
        <v>1120</v>
      </c>
    </row>
    <row r="12" spans="1:7" x14ac:dyDescent="0.25">
      <c r="A12" s="3" t="s">
        <v>75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76</v>
      </c>
    </row>
    <row r="13" spans="1:7" x14ac:dyDescent="0.25">
      <c r="E13" t="s">
        <v>15</v>
      </c>
      <c r="G13" t="b">
        <f>G2&gt;AVERAGE($G$2:$G$7)</f>
        <v>0</v>
      </c>
    </row>
  </sheetData>
  <sortState ref="A2:G7">
    <sortCondition ref="E2:E7"/>
    <sortCondition ref="G2:G7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"/>
  <sheetViews>
    <sheetView workbookViewId="0">
      <selection activeCell="B18" sqref="B18"/>
    </sheetView>
  </sheetViews>
  <sheetFormatPr defaultRowHeight="15" x14ac:dyDescent="0.25"/>
  <cols>
    <col min="1" max="4" width="13.7109375" customWidth="1"/>
  </cols>
  <sheetData>
    <row r="1" spans="1:4" ht="15.75" thickBot="1" x14ac:dyDescent="0.3">
      <c r="A1" s="11" t="s">
        <v>91</v>
      </c>
      <c r="B1" s="11"/>
      <c r="C1" s="11"/>
      <c r="D1" s="11"/>
    </row>
    <row r="2" spans="1:4" ht="30.75" thickBot="1" x14ac:dyDescent="0.3">
      <c r="A2" s="13" t="s">
        <v>78</v>
      </c>
      <c r="B2" s="13" t="s">
        <v>79</v>
      </c>
      <c r="C2" s="13" t="s">
        <v>80</v>
      </c>
      <c r="D2" s="13" t="s">
        <v>81</v>
      </c>
    </row>
    <row r="3" spans="1:4" ht="15.75" thickBot="1" x14ac:dyDescent="0.3">
      <c r="A3" s="12" t="s">
        <v>89</v>
      </c>
      <c r="B3" s="14">
        <v>10</v>
      </c>
      <c r="C3" s="14">
        <v>10</v>
      </c>
      <c r="D3" s="14">
        <v>20</v>
      </c>
    </row>
    <row r="4" spans="1:4" ht="15.75" thickBot="1" x14ac:dyDescent="0.3">
      <c r="A4" s="12" t="s">
        <v>83</v>
      </c>
      <c r="B4" s="14">
        <v>10</v>
      </c>
      <c r="C4" s="14">
        <v>10</v>
      </c>
      <c r="D4" s="14">
        <v>20</v>
      </c>
    </row>
    <row r="5" spans="1:4" ht="15.75" thickBot="1" x14ac:dyDescent="0.3">
      <c r="A5" s="12" t="s">
        <v>92</v>
      </c>
      <c r="B5" s="14">
        <v>20</v>
      </c>
      <c r="C5" s="14">
        <v>20</v>
      </c>
      <c r="D5" s="14">
        <v>20</v>
      </c>
    </row>
    <row r="6" spans="1:4" ht="15.75" thickBot="1" x14ac:dyDescent="0.3">
      <c r="A6" s="12" t="s">
        <v>86</v>
      </c>
      <c r="B6" s="14">
        <v>20</v>
      </c>
      <c r="C6" s="14">
        <v>40</v>
      </c>
      <c r="D6" s="14">
        <v>40</v>
      </c>
    </row>
    <row r="7" spans="1:4" ht="15.75" thickBot="1" x14ac:dyDescent="0.3">
      <c r="A7" s="12" t="s">
        <v>83</v>
      </c>
      <c r="B7" s="14">
        <v>30</v>
      </c>
      <c r="C7" s="14">
        <v>30</v>
      </c>
      <c r="D7" s="14">
        <v>60</v>
      </c>
    </row>
    <row r="8" spans="1:4" ht="15.75" thickBot="1" x14ac:dyDescent="0.3">
      <c r="A8" s="12" t="s">
        <v>84</v>
      </c>
      <c r="B8" s="14">
        <v>40</v>
      </c>
      <c r="C8" s="14">
        <v>40</v>
      </c>
      <c r="D8" s="14">
        <v>80</v>
      </c>
    </row>
    <row r="9" spans="1:4" ht="15.75" thickBot="1" x14ac:dyDescent="0.3">
      <c r="A9" s="12" t="s">
        <v>85</v>
      </c>
      <c r="B9" s="14">
        <v>60</v>
      </c>
      <c r="C9" s="14">
        <v>60</v>
      </c>
      <c r="D9" s="14">
        <v>120</v>
      </c>
    </row>
    <row r="10" spans="1:4" ht="15.75" thickBot="1" x14ac:dyDescent="0.3">
      <c r="A10" s="12" t="s">
        <v>87</v>
      </c>
      <c r="B10" s="14">
        <v>50</v>
      </c>
      <c r="C10" s="14">
        <v>20</v>
      </c>
      <c r="D10" s="15">
        <v>100</v>
      </c>
    </row>
    <row r="11" spans="1:4" ht="15.75" thickBot="1" x14ac:dyDescent="0.3">
      <c r="A11" s="12" t="s">
        <v>88</v>
      </c>
      <c r="B11" s="14">
        <v>70</v>
      </c>
      <c r="C11" s="14">
        <v>70</v>
      </c>
      <c r="D11" s="14">
        <v>140</v>
      </c>
    </row>
    <row r="12" spans="1:4" ht="15.75" thickBot="1" x14ac:dyDescent="0.3">
      <c r="A12" s="12" t="s">
        <v>93</v>
      </c>
      <c r="B12" s="14">
        <v>40</v>
      </c>
      <c r="C12" s="14">
        <v>40</v>
      </c>
      <c r="D12" s="14">
        <v>45</v>
      </c>
    </row>
    <row r="13" spans="1:4" ht="15.75" thickBot="1" x14ac:dyDescent="0.3">
      <c r="A13" s="12" t="s">
        <v>94</v>
      </c>
      <c r="B13" s="14">
        <v>30</v>
      </c>
      <c r="C13" s="14">
        <v>20</v>
      </c>
      <c r="D13" s="14">
        <v>45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2"/>
  <sheetViews>
    <sheetView workbookViewId="0">
      <selection activeCell="D12" sqref="D12"/>
    </sheetView>
  </sheetViews>
  <sheetFormatPr defaultRowHeight="15" x14ac:dyDescent="0.25"/>
  <cols>
    <col min="1" max="4" width="13.7109375" customWidth="1"/>
  </cols>
  <sheetData>
    <row r="1" spans="1:4" ht="15.75" thickBot="1" x14ac:dyDescent="0.3">
      <c r="A1" s="11" t="s">
        <v>95</v>
      </c>
      <c r="B1" s="11"/>
      <c r="C1" s="11"/>
      <c r="D1" s="11"/>
    </row>
    <row r="2" spans="1:4" ht="30.75" thickBot="1" x14ac:dyDescent="0.3">
      <c r="A2" s="13" t="s">
        <v>78</v>
      </c>
      <c r="B2" s="13" t="s">
        <v>79</v>
      </c>
      <c r="C2" s="13" t="s">
        <v>80</v>
      </c>
      <c r="D2" s="13" t="s">
        <v>81</v>
      </c>
    </row>
    <row r="3" spans="1:4" ht="15.75" thickBot="1" x14ac:dyDescent="0.3">
      <c r="A3" s="12" t="s">
        <v>82</v>
      </c>
      <c r="B3" s="14">
        <v>10</v>
      </c>
      <c r="C3" s="14">
        <v>10</v>
      </c>
      <c r="D3" s="14">
        <v>20</v>
      </c>
    </row>
    <row r="4" spans="1:4" ht="15.75" thickBot="1" x14ac:dyDescent="0.3">
      <c r="A4" s="12" t="s">
        <v>83</v>
      </c>
      <c r="B4" s="14">
        <v>10</v>
      </c>
      <c r="C4" s="14">
        <v>10</v>
      </c>
      <c r="D4" s="14">
        <v>20</v>
      </c>
    </row>
    <row r="5" spans="1:4" ht="15.75" thickBot="1" x14ac:dyDescent="0.3">
      <c r="A5" s="12" t="s">
        <v>86</v>
      </c>
      <c r="B5" s="14">
        <v>20</v>
      </c>
      <c r="C5" s="14">
        <v>20</v>
      </c>
      <c r="D5" s="14">
        <v>40</v>
      </c>
    </row>
    <row r="6" spans="1:4" ht="15.75" thickBot="1" x14ac:dyDescent="0.3">
      <c r="A6" s="12" t="s">
        <v>92</v>
      </c>
      <c r="B6" s="14">
        <v>100</v>
      </c>
      <c r="C6" s="14">
        <v>100</v>
      </c>
      <c r="D6" s="14">
        <v>100</v>
      </c>
    </row>
    <row r="7" spans="1:4" ht="15.75" thickBot="1" x14ac:dyDescent="0.3">
      <c r="A7" s="12" t="s">
        <v>83</v>
      </c>
      <c r="B7" s="14">
        <v>30</v>
      </c>
      <c r="C7" s="14">
        <v>30</v>
      </c>
      <c r="D7" s="14">
        <v>60</v>
      </c>
    </row>
    <row r="8" spans="1:4" ht="15.75" thickBot="1" x14ac:dyDescent="0.3">
      <c r="A8" s="12" t="s">
        <v>84</v>
      </c>
      <c r="B8" s="14">
        <v>40</v>
      </c>
      <c r="C8" s="14">
        <v>40</v>
      </c>
      <c r="D8" s="14">
        <v>80</v>
      </c>
    </row>
    <row r="9" spans="1:4" ht="15.75" thickBot="1" x14ac:dyDescent="0.3">
      <c r="A9" s="12" t="s">
        <v>85</v>
      </c>
      <c r="B9" s="14">
        <v>60</v>
      </c>
      <c r="C9" s="14">
        <v>60</v>
      </c>
      <c r="D9" s="14">
        <v>120</v>
      </c>
    </row>
    <row r="10" spans="1:4" ht="15.75" thickBot="1" x14ac:dyDescent="0.3">
      <c r="A10" s="12" t="s">
        <v>87</v>
      </c>
      <c r="B10" s="14">
        <v>50</v>
      </c>
      <c r="C10" s="14">
        <v>50</v>
      </c>
      <c r="D10" s="15">
        <v>100</v>
      </c>
    </row>
    <row r="11" spans="1:4" ht="15.75" thickBot="1" x14ac:dyDescent="0.3">
      <c r="A11" s="12" t="s">
        <v>88</v>
      </c>
      <c r="B11" s="14">
        <v>70</v>
      </c>
      <c r="C11" s="14">
        <v>70</v>
      </c>
      <c r="D11" s="14">
        <v>140</v>
      </c>
    </row>
    <row r="12" spans="1:4" ht="15.75" thickBot="1" x14ac:dyDescent="0.3">
      <c r="A12" s="12" t="s">
        <v>94</v>
      </c>
      <c r="B12" s="14">
        <v>10</v>
      </c>
      <c r="C12" s="14">
        <v>20</v>
      </c>
      <c r="D12" s="14">
        <v>10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4"/>
  <sheetViews>
    <sheetView workbookViewId="0">
      <selection activeCell="E57" sqref="E57"/>
    </sheetView>
  </sheetViews>
  <sheetFormatPr defaultRowHeight="15" outlineLevelRow="1" x14ac:dyDescent="0.25"/>
  <cols>
    <col min="1" max="1" width="2.85546875" customWidth="1"/>
    <col min="2" max="2" width="6.28515625" customWidth="1"/>
  </cols>
  <sheetData>
    <row r="1" spans="1:5" x14ac:dyDescent="0.25">
      <c r="C1" t="s">
        <v>79</v>
      </c>
      <c r="D1" t="s">
        <v>80</v>
      </c>
      <c r="E1" t="s">
        <v>81</v>
      </c>
    </row>
    <row r="2" spans="1:5" hidden="1" outlineLevel="1" x14ac:dyDescent="0.25">
      <c r="B2" t="s">
        <v>96</v>
      </c>
      <c r="C2">
        <f>филиал1!$B$3</f>
        <v>110</v>
      </c>
      <c r="D2">
        <f>филиал1!$C$3</f>
        <v>10</v>
      </c>
      <c r="E2">
        <f>филиал1!$D$3</f>
        <v>20</v>
      </c>
    </row>
    <row r="3" spans="1:5" hidden="1" outlineLevel="1" x14ac:dyDescent="0.25">
      <c r="B3" t="s">
        <v>96</v>
      </c>
      <c r="C3">
        <f>Филиал3!$B$3</f>
        <v>10</v>
      </c>
      <c r="D3">
        <f>Филиал3!$C$3</f>
        <v>10</v>
      </c>
      <c r="E3">
        <f>Филиал3!$D$3</f>
        <v>20</v>
      </c>
    </row>
    <row r="4" spans="1:5" collapsed="1" x14ac:dyDescent="0.25">
      <c r="A4" t="s">
        <v>82</v>
      </c>
      <c r="C4">
        <f>AVERAGE(C2:C3)</f>
        <v>60</v>
      </c>
      <c r="D4">
        <f>AVERAGE(D2:D3)</f>
        <v>10</v>
      </c>
      <c r="E4">
        <f>AVERAGE(E2:E3)</f>
        <v>20</v>
      </c>
    </row>
    <row r="5" spans="1:5" hidden="1" outlineLevel="1" x14ac:dyDescent="0.25">
      <c r="B5" t="s">
        <v>96</v>
      </c>
      <c r="C5">
        <f>филиал1!$B$4</f>
        <v>10</v>
      </c>
      <c r="D5">
        <f>филиал1!$C$4</f>
        <v>10</v>
      </c>
      <c r="E5">
        <f>филиал1!$D$4</f>
        <v>20</v>
      </c>
    </row>
    <row r="6" spans="1:5" hidden="1" outlineLevel="1" x14ac:dyDescent="0.25">
      <c r="C6">
        <f>филиал1!$B$6</f>
        <v>30</v>
      </c>
      <c r="D6">
        <f>филиал1!$C$6</f>
        <v>30</v>
      </c>
      <c r="E6">
        <f>филиал1!$D$6</f>
        <v>60</v>
      </c>
    </row>
    <row r="7" spans="1:5" hidden="1" outlineLevel="1" x14ac:dyDescent="0.25">
      <c r="B7" t="s">
        <v>96</v>
      </c>
      <c r="C7">
        <f>Филиал2!$B$4</f>
        <v>10</v>
      </c>
      <c r="D7">
        <f>Филиал2!$C$4</f>
        <v>10</v>
      </c>
      <c r="E7">
        <f>Филиал2!$D$4</f>
        <v>20</v>
      </c>
    </row>
    <row r="8" spans="1:5" hidden="1" outlineLevel="1" x14ac:dyDescent="0.25">
      <c r="C8">
        <f>Филиал2!$B$7</f>
        <v>30</v>
      </c>
      <c r="D8">
        <f>Филиал2!$C$7</f>
        <v>30</v>
      </c>
      <c r="E8">
        <f>Филиал2!$D$7</f>
        <v>60</v>
      </c>
    </row>
    <row r="9" spans="1:5" hidden="1" outlineLevel="1" x14ac:dyDescent="0.25">
      <c r="B9" t="s">
        <v>96</v>
      </c>
      <c r="C9">
        <f>Филиал3!$B$4</f>
        <v>10</v>
      </c>
      <c r="D9">
        <f>Филиал3!$C$4</f>
        <v>10</v>
      </c>
      <c r="E9">
        <f>Филиал3!$D$4</f>
        <v>20</v>
      </c>
    </row>
    <row r="10" spans="1:5" hidden="1" outlineLevel="1" x14ac:dyDescent="0.25">
      <c r="C10">
        <f>Филиал3!$B$7</f>
        <v>30</v>
      </c>
      <c r="D10">
        <f>Филиал3!$C$7</f>
        <v>30</v>
      </c>
      <c r="E10">
        <f>Филиал3!$D$7</f>
        <v>60</v>
      </c>
    </row>
    <row r="11" spans="1:5" collapsed="1" x14ac:dyDescent="0.25">
      <c r="A11" t="s">
        <v>83</v>
      </c>
      <c r="C11">
        <f>AVERAGE(C5:C10)</f>
        <v>20</v>
      </c>
      <c r="D11">
        <f>AVERAGE(D5:D10)</f>
        <v>20</v>
      </c>
      <c r="E11">
        <f>AVERAGE(E5:E10)</f>
        <v>40</v>
      </c>
    </row>
    <row r="12" spans="1:5" hidden="1" outlineLevel="1" x14ac:dyDescent="0.25">
      <c r="B12" t="s">
        <v>96</v>
      </c>
      <c r="C12">
        <f>Филиал2!$B$5</f>
        <v>20</v>
      </c>
      <c r="D12">
        <f>Филиал2!$C$5</f>
        <v>20</v>
      </c>
      <c r="E12">
        <f>Филиал2!$D$5</f>
        <v>20</v>
      </c>
    </row>
    <row r="13" spans="1:5" hidden="1" outlineLevel="1" x14ac:dyDescent="0.25">
      <c r="B13" t="s">
        <v>96</v>
      </c>
      <c r="C13">
        <f>Филиал3!$B$6</f>
        <v>100</v>
      </c>
      <c r="D13">
        <f>Филиал3!$C$6</f>
        <v>100</v>
      </c>
      <c r="E13">
        <f>Филиал3!$D$6</f>
        <v>100</v>
      </c>
    </row>
    <row r="14" spans="1:5" collapsed="1" x14ac:dyDescent="0.25">
      <c r="A14" t="s">
        <v>92</v>
      </c>
      <c r="C14">
        <f>AVERAGE(C12:C13)</f>
        <v>60</v>
      </c>
      <c r="D14">
        <f>AVERAGE(D12:D13)</f>
        <v>60</v>
      </c>
      <c r="E14">
        <f>AVERAGE(E12:E13)</f>
        <v>60</v>
      </c>
    </row>
    <row r="15" spans="1:5" hidden="1" outlineLevel="1" x14ac:dyDescent="0.25">
      <c r="B15" t="s">
        <v>96</v>
      </c>
      <c r="C15">
        <f>филиал1!$B$5</f>
        <v>20</v>
      </c>
      <c r="D15">
        <f>филиал1!$C$5</f>
        <v>20</v>
      </c>
      <c r="E15">
        <f>филиал1!$D$5</f>
        <v>40</v>
      </c>
    </row>
    <row r="16" spans="1:5" hidden="1" outlineLevel="1" x14ac:dyDescent="0.25">
      <c r="B16" t="s">
        <v>96</v>
      </c>
      <c r="C16">
        <f>Филиал2!$B$6</f>
        <v>20</v>
      </c>
      <c r="D16">
        <f>Филиал2!$C$6</f>
        <v>40</v>
      </c>
      <c r="E16">
        <f>Филиал2!$D$6</f>
        <v>40</v>
      </c>
    </row>
    <row r="17" spans="1:5" hidden="1" outlineLevel="1" x14ac:dyDescent="0.25">
      <c r="B17" t="s">
        <v>96</v>
      </c>
      <c r="C17">
        <f>Филиал3!$B$5</f>
        <v>20</v>
      </c>
      <c r="D17">
        <f>Филиал3!$C$5</f>
        <v>20</v>
      </c>
      <c r="E17">
        <f>Филиал3!$D$5</f>
        <v>40</v>
      </c>
    </row>
    <row r="18" spans="1:5" collapsed="1" x14ac:dyDescent="0.25">
      <c r="A18" t="s">
        <v>86</v>
      </c>
      <c r="C18">
        <f>AVERAGE(C15:C17)</f>
        <v>20</v>
      </c>
      <c r="D18">
        <f>AVERAGE(D15:D17)</f>
        <v>26.666666666666668</v>
      </c>
      <c r="E18">
        <f>AVERAGE(E15:E17)</f>
        <v>40</v>
      </c>
    </row>
    <row r="19" spans="1:5" hidden="1" outlineLevel="1" x14ac:dyDescent="0.25">
      <c r="B19" t="s">
        <v>96</v>
      </c>
      <c r="C19">
        <f>филиал1!$B$7</f>
        <v>40</v>
      </c>
      <c r="D19">
        <f>филиал1!$C$7</f>
        <v>40</v>
      </c>
      <c r="E19">
        <f>филиал1!$D$7</f>
        <v>80</v>
      </c>
    </row>
    <row r="20" spans="1:5" hidden="1" outlineLevel="1" x14ac:dyDescent="0.25">
      <c r="B20" t="s">
        <v>96</v>
      </c>
      <c r="C20">
        <f>Филиал2!$B$8</f>
        <v>40</v>
      </c>
      <c r="D20">
        <f>Филиал2!$C$8</f>
        <v>40</v>
      </c>
      <c r="E20">
        <f>Филиал2!$D$8</f>
        <v>80</v>
      </c>
    </row>
    <row r="21" spans="1:5" hidden="1" outlineLevel="1" x14ac:dyDescent="0.25">
      <c r="B21" t="s">
        <v>96</v>
      </c>
      <c r="C21">
        <f>Филиал3!$B$8</f>
        <v>40</v>
      </c>
      <c r="D21">
        <f>Филиал3!$C$8</f>
        <v>40</v>
      </c>
      <c r="E21">
        <f>Филиал3!$D$8</f>
        <v>80</v>
      </c>
    </row>
    <row r="22" spans="1:5" collapsed="1" x14ac:dyDescent="0.25">
      <c r="A22" t="s">
        <v>84</v>
      </c>
      <c r="C22">
        <f>AVERAGE(C19:C21)</f>
        <v>40</v>
      </c>
      <c r="D22">
        <f>AVERAGE(D19:D21)</f>
        <v>40</v>
      </c>
      <c r="E22">
        <f>AVERAGE(E19:E21)</f>
        <v>80</v>
      </c>
    </row>
    <row r="23" spans="1:5" hidden="1" outlineLevel="1" x14ac:dyDescent="0.25">
      <c r="B23" t="s">
        <v>96</v>
      </c>
      <c r="C23">
        <f>филиал1!$B$8</f>
        <v>60</v>
      </c>
      <c r="D23">
        <f>филиал1!$C$8</f>
        <v>60</v>
      </c>
      <c r="E23">
        <f>филиал1!$D$8</f>
        <v>120</v>
      </c>
    </row>
    <row r="24" spans="1:5" hidden="1" outlineLevel="1" x14ac:dyDescent="0.25">
      <c r="B24" t="s">
        <v>96</v>
      </c>
      <c r="C24">
        <f>Филиал2!$B$9</f>
        <v>60</v>
      </c>
      <c r="D24">
        <f>Филиал2!$C$9</f>
        <v>60</v>
      </c>
      <c r="E24">
        <f>Филиал2!$D$9</f>
        <v>120</v>
      </c>
    </row>
    <row r="25" spans="1:5" hidden="1" outlineLevel="1" x14ac:dyDescent="0.25">
      <c r="B25" t="s">
        <v>96</v>
      </c>
      <c r="C25">
        <f>Филиал3!$B$9</f>
        <v>60</v>
      </c>
      <c r="D25">
        <f>Филиал3!$C$9</f>
        <v>60</v>
      </c>
      <c r="E25">
        <f>Филиал3!$D$9</f>
        <v>120</v>
      </c>
    </row>
    <row r="26" spans="1:5" collapsed="1" x14ac:dyDescent="0.25">
      <c r="A26" t="s">
        <v>85</v>
      </c>
      <c r="C26">
        <f>AVERAGE(C23:C25)</f>
        <v>60</v>
      </c>
      <c r="D26">
        <f>AVERAGE(D23:D25)</f>
        <v>60</v>
      </c>
      <c r="E26">
        <f>AVERAGE(E23:E25)</f>
        <v>120</v>
      </c>
    </row>
    <row r="27" spans="1:5" hidden="1" outlineLevel="1" x14ac:dyDescent="0.25">
      <c r="B27" t="s">
        <v>96</v>
      </c>
      <c r="C27">
        <f>филиал1!$B$9</f>
        <v>50</v>
      </c>
      <c r="D27">
        <f>филиал1!$C$9</f>
        <v>50</v>
      </c>
      <c r="E27">
        <f>филиал1!$D$9</f>
        <v>100</v>
      </c>
    </row>
    <row r="28" spans="1:5" hidden="1" outlineLevel="1" x14ac:dyDescent="0.25">
      <c r="B28" t="s">
        <v>96</v>
      </c>
      <c r="C28">
        <f>Филиал2!$B$10</f>
        <v>50</v>
      </c>
      <c r="D28">
        <f>Филиал2!$C$10</f>
        <v>20</v>
      </c>
      <c r="E28">
        <f>Филиал2!$D$10</f>
        <v>100</v>
      </c>
    </row>
    <row r="29" spans="1:5" hidden="1" outlineLevel="1" x14ac:dyDescent="0.25">
      <c r="B29" t="s">
        <v>96</v>
      </c>
      <c r="C29">
        <f>Филиал3!$B$10</f>
        <v>50</v>
      </c>
      <c r="D29">
        <f>Филиал3!$C$10</f>
        <v>50</v>
      </c>
      <c r="E29">
        <f>Филиал3!$D$10</f>
        <v>100</v>
      </c>
    </row>
    <row r="30" spans="1:5" collapsed="1" x14ac:dyDescent="0.25">
      <c r="A30" t="s">
        <v>87</v>
      </c>
      <c r="C30">
        <f>AVERAGE(C27:C29)</f>
        <v>50</v>
      </c>
      <c r="D30">
        <f>AVERAGE(D27:D29)</f>
        <v>40</v>
      </c>
      <c r="E30">
        <f>AVERAGE(E27:E29)</f>
        <v>100</v>
      </c>
    </row>
    <row r="31" spans="1:5" hidden="1" outlineLevel="1" x14ac:dyDescent="0.25">
      <c r="B31" t="s">
        <v>96</v>
      </c>
      <c r="C31">
        <f>филиал1!$B$10</f>
        <v>70</v>
      </c>
      <c r="D31">
        <f>филиал1!$C$10</f>
        <v>70</v>
      </c>
      <c r="E31">
        <f>филиал1!$D$10</f>
        <v>140</v>
      </c>
    </row>
    <row r="32" spans="1:5" hidden="1" outlineLevel="1" x14ac:dyDescent="0.25">
      <c r="B32" t="s">
        <v>96</v>
      </c>
      <c r="C32">
        <f>Филиал2!$B$11</f>
        <v>70</v>
      </c>
      <c r="D32">
        <f>Филиал2!$C$11</f>
        <v>70</v>
      </c>
      <c r="E32">
        <f>Филиал2!$D$11</f>
        <v>140</v>
      </c>
    </row>
    <row r="33" spans="1:5" hidden="1" outlineLevel="1" x14ac:dyDescent="0.25">
      <c r="B33" t="s">
        <v>96</v>
      </c>
      <c r="C33">
        <f>Филиал3!$B$11</f>
        <v>70</v>
      </c>
      <c r="D33">
        <f>Филиал3!$C$11</f>
        <v>70</v>
      </c>
      <c r="E33">
        <f>Филиал3!$D$11</f>
        <v>140</v>
      </c>
    </row>
    <row r="34" spans="1:5" collapsed="1" x14ac:dyDescent="0.25">
      <c r="A34" t="s">
        <v>88</v>
      </c>
      <c r="C34">
        <f>AVERAGE(C31:C33)</f>
        <v>70</v>
      </c>
      <c r="D34">
        <f>AVERAGE(D31:D33)</f>
        <v>70</v>
      </c>
      <c r="E34">
        <f>AVERAGE(E31:E33)</f>
        <v>140</v>
      </c>
    </row>
    <row r="35" spans="1:5" hidden="1" outlineLevel="1" x14ac:dyDescent="0.25">
      <c r="B35" t="s">
        <v>96</v>
      </c>
      <c r="C35">
        <f>филиал1!$B$11</f>
        <v>120</v>
      </c>
      <c r="D35">
        <f>филиал1!$C$11</f>
        <v>20</v>
      </c>
      <c r="E35">
        <f>филиал1!$D$11</f>
        <v>20</v>
      </c>
    </row>
    <row r="36" spans="1:5" hidden="1" outlineLevel="1" x14ac:dyDescent="0.25">
      <c r="B36" t="s">
        <v>96</v>
      </c>
      <c r="C36">
        <f>Филиал2!$B$3</f>
        <v>10</v>
      </c>
      <c r="D36">
        <f>Филиал2!$C$3</f>
        <v>10</v>
      </c>
      <c r="E36">
        <f>Филиал2!$D$3</f>
        <v>20</v>
      </c>
    </row>
    <row r="37" spans="1:5" collapsed="1" x14ac:dyDescent="0.25">
      <c r="A37" t="s">
        <v>89</v>
      </c>
      <c r="C37">
        <f>AVERAGE(C35:C36)</f>
        <v>65</v>
      </c>
      <c r="D37">
        <f>AVERAGE(D35:D36)</f>
        <v>15</v>
      </c>
      <c r="E37">
        <f>AVERAGE(E35:E36)</f>
        <v>20</v>
      </c>
    </row>
    <row r="38" spans="1:5" hidden="1" outlineLevel="1" x14ac:dyDescent="0.25">
      <c r="B38" t="s">
        <v>96</v>
      </c>
      <c r="C38">
        <f>филиал1!$B$12</f>
        <v>11</v>
      </c>
      <c r="D38">
        <f>филиал1!$C$12</f>
        <v>11</v>
      </c>
      <c r="E38">
        <f>филиал1!$D$12</f>
        <v>24</v>
      </c>
    </row>
    <row r="39" spans="1:5" collapsed="1" x14ac:dyDescent="0.25">
      <c r="A39" t="s">
        <v>90</v>
      </c>
      <c r="C39">
        <f>AVERAGE(C38)</f>
        <v>11</v>
      </c>
      <c r="D39">
        <f>AVERAGE(D38)</f>
        <v>11</v>
      </c>
      <c r="E39">
        <f>AVERAGE(E38)</f>
        <v>24</v>
      </c>
    </row>
    <row r="40" spans="1:5" hidden="1" outlineLevel="1" x14ac:dyDescent="0.25">
      <c r="B40" t="s">
        <v>96</v>
      </c>
      <c r="C40">
        <f>Филиал2!$B$12</f>
        <v>40</v>
      </c>
      <c r="D40">
        <f>Филиал2!$C$12</f>
        <v>40</v>
      </c>
      <c r="E40">
        <f>Филиал2!$D$12</f>
        <v>45</v>
      </c>
    </row>
    <row r="41" spans="1:5" collapsed="1" x14ac:dyDescent="0.25">
      <c r="A41" t="s">
        <v>93</v>
      </c>
      <c r="C41">
        <f>AVERAGE(C40)</f>
        <v>40</v>
      </c>
      <c r="D41">
        <f>AVERAGE(D40)</f>
        <v>40</v>
      </c>
      <c r="E41">
        <f>AVERAGE(E40)</f>
        <v>45</v>
      </c>
    </row>
    <row r="42" spans="1:5" hidden="1" outlineLevel="1" x14ac:dyDescent="0.25">
      <c r="B42" t="s">
        <v>96</v>
      </c>
      <c r="C42">
        <f>Филиал2!$B$13</f>
        <v>30</v>
      </c>
      <c r="D42">
        <f>Филиал2!$C$13</f>
        <v>20</v>
      </c>
      <c r="E42">
        <f>Филиал2!$D$13</f>
        <v>45</v>
      </c>
    </row>
    <row r="43" spans="1:5" hidden="1" outlineLevel="1" x14ac:dyDescent="0.25">
      <c r="B43" t="s">
        <v>96</v>
      </c>
      <c r="C43">
        <f>Филиал3!$B$12</f>
        <v>10</v>
      </c>
      <c r="D43">
        <f>Филиал3!$C$12</f>
        <v>20</v>
      </c>
      <c r="E43">
        <f>Филиал3!$D$12</f>
        <v>10</v>
      </c>
    </row>
    <row r="44" spans="1:5" collapsed="1" x14ac:dyDescent="0.25">
      <c r="A44" t="s">
        <v>94</v>
      </c>
      <c r="C44">
        <f>AVERAGE(C42:C43)</f>
        <v>20</v>
      </c>
      <c r="D44">
        <f>AVERAGE(D42:D43)</f>
        <v>20</v>
      </c>
      <c r="E44">
        <f>AVERAGE(E42:E43)</f>
        <v>27.5</v>
      </c>
    </row>
  </sheetData>
  <dataConsolidate function="average" leftLabels="1" topLabels="1" link="1">
    <dataRefs count="3">
      <dataRef ref="A2:D12" sheet="филиал1"/>
      <dataRef ref="A2:D13" sheet="Филиал2"/>
      <dataRef ref="A2:D12" sheet="Филиал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21"/>
  <sheetViews>
    <sheetView workbookViewId="0">
      <selection activeCell="I22" sqref="I22"/>
    </sheetView>
  </sheetViews>
  <sheetFormatPr defaultRowHeight="15" x14ac:dyDescent="0.25"/>
  <cols>
    <col min="1" max="1" width="15.42578125" customWidth="1"/>
    <col min="6" max="6" width="12.42578125" customWidth="1"/>
    <col min="7" max="7" width="14.42578125" customWidth="1"/>
  </cols>
  <sheetData>
    <row r="1" spans="1:7" x14ac:dyDescent="0.2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</row>
    <row r="2" spans="1:7" x14ac:dyDescent="0.25">
      <c r="A2" s="1" t="s">
        <v>43</v>
      </c>
      <c r="B2" s="1" t="s">
        <v>52</v>
      </c>
      <c r="C2" s="7">
        <v>1</v>
      </c>
      <c r="D2" s="7" t="s">
        <v>55</v>
      </c>
      <c r="E2" s="8">
        <v>11</v>
      </c>
      <c r="F2" s="1" t="s">
        <v>56</v>
      </c>
      <c r="G2" s="1" t="s">
        <v>58</v>
      </c>
    </row>
    <row r="3" spans="1:7" x14ac:dyDescent="0.25">
      <c r="A3" s="1" t="s">
        <v>44</v>
      </c>
      <c r="B3" s="1" t="s">
        <v>53</v>
      </c>
      <c r="C3" s="7">
        <v>3</v>
      </c>
      <c r="D3" s="7" t="s">
        <v>54</v>
      </c>
      <c r="E3" s="8">
        <v>5</v>
      </c>
      <c r="F3" s="1" t="s">
        <v>57</v>
      </c>
      <c r="G3" s="1" t="s">
        <v>59</v>
      </c>
    </row>
    <row r="4" spans="1:7" x14ac:dyDescent="0.25">
      <c r="A4" s="1" t="s">
        <v>45</v>
      </c>
      <c r="B4" s="1" t="s">
        <v>52</v>
      </c>
      <c r="C4" s="7">
        <v>4</v>
      </c>
      <c r="D4" s="7" t="s">
        <v>55</v>
      </c>
      <c r="E4" s="8">
        <v>22</v>
      </c>
      <c r="F4" s="1" t="s">
        <v>57</v>
      </c>
      <c r="G4" s="1" t="s">
        <v>60</v>
      </c>
    </row>
    <row r="5" spans="1:7" x14ac:dyDescent="0.25">
      <c r="A5" s="1" t="s">
        <v>46</v>
      </c>
      <c r="B5" s="1" t="s">
        <v>53</v>
      </c>
      <c r="C5" s="7">
        <v>2</v>
      </c>
      <c r="D5" s="7" t="s">
        <v>54</v>
      </c>
      <c r="E5" s="8">
        <v>12</v>
      </c>
      <c r="F5" s="1" t="s">
        <v>57</v>
      </c>
      <c r="G5" s="1" t="s">
        <v>61</v>
      </c>
    </row>
    <row r="6" spans="1:7" x14ac:dyDescent="0.25">
      <c r="A6" s="1" t="s">
        <v>47</v>
      </c>
      <c r="B6" s="1" t="s">
        <v>52</v>
      </c>
      <c r="C6" s="7">
        <v>3</v>
      </c>
      <c r="D6" s="7" t="s">
        <v>55</v>
      </c>
      <c r="E6" s="8">
        <v>21</v>
      </c>
      <c r="F6" s="1" t="s">
        <v>56</v>
      </c>
      <c r="G6" s="1" t="s">
        <v>60</v>
      </c>
    </row>
    <row r="7" spans="1:7" x14ac:dyDescent="0.25">
      <c r="A7" s="1" t="s">
        <v>48</v>
      </c>
      <c r="B7" s="1" t="s">
        <v>53</v>
      </c>
      <c r="C7" s="7">
        <v>1</v>
      </c>
      <c r="D7" s="7" t="s">
        <v>55</v>
      </c>
      <c r="E7" s="8">
        <v>8</v>
      </c>
      <c r="F7" s="1" t="s">
        <v>56</v>
      </c>
      <c r="G7" s="1" t="s">
        <v>59</v>
      </c>
    </row>
    <row r="8" spans="1:7" x14ac:dyDescent="0.25">
      <c r="A8" s="1" t="s">
        <v>49</v>
      </c>
      <c r="B8" s="1" t="s">
        <v>52</v>
      </c>
      <c r="C8" s="7">
        <v>2</v>
      </c>
      <c r="D8" s="7" t="s">
        <v>55</v>
      </c>
      <c r="E8" s="8">
        <v>4</v>
      </c>
      <c r="F8" s="1" t="s">
        <v>57</v>
      </c>
      <c r="G8" s="1" t="s">
        <v>61</v>
      </c>
    </row>
    <row r="9" spans="1:7" x14ac:dyDescent="0.25">
      <c r="A9" s="1" t="s">
        <v>50</v>
      </c>
      <c r="B9" s="1" t="s">
        <v>53</v>
      </c>
      <c r="C9" s="7">
        <v>3</v>
      </c>
      <c r="D9" s="7" t="s">
        <v>54</v>
      </c>
      <c r="E9" s="8">
        <v>15</v>
      </c>
      <c r="F9" s="1" t="s">
        <v>57</v>
      </c>
      <c r="G9" s="1" t="s">
        <v>61</v>
      </c>
    </row>
    <row r="10" spans="1:7" x14ac:dyDescent="0.25">
      <c r="A10" s="1" t="s">
        <v>51</v>
      </c>
      <c r="B10" s="1" t="s">
        <v>52</v>
      </c>
      <c r="C10" s="7">
        <v>2</v>
      </c>
      <c r="D10" s="7" t="s">
        <v>55</v>
      </c>
      <c r="E10" s="8">
        <v>12</v>
      </c>
      <c r="F10" s="1" t="s">
        <v>57</v>
      </c>
      <c r="G10" s="1" t="s">
        <v>59</v>
      </c>
    </row>
    <row r="11" spans="1:7" x14ac:dyDescent="0.25">
      <c r="A11" s="1" t="s">
        <v>45</v>
      </c>
      <c r="B11" s="1" t="s">
        <v>53</v>
      </c>
      <c r="C11" s="7">
        <v>4</v>
      </c>
      <c r="D11" s="7" t="s">
        <v>55</v>
      </c>
      <c r="E11" s="8">
        <v>22</v>
      </c>
      <c r="F11" s="1" t="s">
        <v>56</v>
      </c>
      <c r="G11" s="1" t="s">
        <v>60</v>
      </c>
    </row>
    <row r="12" spans="1:7" x14ac:dyDescent="0.25">
      <c r="A12" s="1" t="s">
        <v>47</v>
      </c>
      <c r="B12" s="1" t="s">
        <v>52</v>
      </c>
      <c r="C12" s="7">
        <v>1</v>
      </c>
      <c r="D12" s="7" t="s">
        <v>54</v>
      </c>
      <c r="E12" s="8">
        <v>11</v>
      </c>
      <c r="F12" s="1" t="s">
        <v>56</v>
      </c>
      <c r="G12" s="1" t="s">
        <v>61</v>
      </c>
    </row>
    <row r="13" spans="1:7" x14ac:dyDescent="0.25">
      <c r="A13" s="1" t="s">
        <v>44</v>
      </c>
      <c r="B13" s="1" t="s">
        <v>53</v>
      </c>
      <c r="C13" s="7">
        <v>2</v>
      </c>
      <c r="D13" s="7" t="s">
        <v>54</v>
      </c>
      <c r="E13" s="8">
        <v>13</v>
      </c>
      <c r="F13" s="1" t="s">
        <v>57</v>
      </c>
      <c r="G13" s="1" t="s">
        <v>60</v>
      </c>
    </row>
    <row r="14" spans="1:7" x14ac:dyDescent="0.25">
      <c r="A14" s="1" t="s">
        <v>43</v>
      </c>
      <c r="B14" s="1" t="s">
        <v>52</v>
      </c>
      <c r="C14" s="7">
        <v>1</v>
      </c>
      <c r="D14" s="7" t="s">
        <v>55</v>
      </c>
      <c r="E14" s="8">
        <v>14</v>
      </c>
      <c r="F14" s="1" t="s">
        <v>57</v>
      </c>
      <c r="G14" s="1" t="s">
        <v>61</v>
      </c>
    </row>
    <row r="15" spans="1:7" x14ac:dyDescent="0.25">
      <c r="A15" s="1" t="s">
        <v>50</v>
      </c>
      <c r="B15" s="1" t="s">
        <v>53</v>
      </c>
      <c r="C15" s="7">
        <v>2</v>
      </c>
      <c r="D15" s="7" t="s">
        <v>54</v>
      </c>
      <c r="E15" s="8">
        <v>16</v>
      </c>
      <c r="F15" s="1" t="s">
        <v>57</v>
      </c>
      <c r="G15" s="1" t="s">
        <v>59</v>
      </c>
    </row>
    <row r="16" spans="1:7" x14ac:dyDescent="0.25">
      <c r="A16" s="1" t="s">
        <v>44</v>
      </c>
      <c r="B16" s="1" t="s">
        <v>52</v>
      </c>
      <c r="C16" s="7">
        <v>1</v>
      </c>
      <c r="D16" s="7" t="s">
        <v>55</v>
      </c>
      <c r="E16" s="8">
        <v>19</v>
      </c>
      <c r="F16" s="1" t="s">
        <v>56</v>
      </c>
      <c r="G16" s="1" t="s">
        <v>60</v>
      </c>
    </row>
    <row r="17" spans="1:7" x14ac:dyDescent="0.25">
      <c r="A17" s="1" t="s">
        <v>45</v>
      </c>
      <c r="B17" s="1" t="s">
        <v>53</v>
      </c>
      <c r="C17" s="7">
        <v>2</v>
      </c>
      <c r="D17" s="7" t="s">
        <v>54</v>
      </c>
      <c r="E17" s="8">
        <v>12</v>
      </c>
      <c r="F17" s="1" t="s">
        <v>56</v>
      </c>
      <c r="G17" s="1" t="s">
        <v>60</v>
      </c>
    </row>
    <row r="18" spans="1:7" x14ac:dyDescent="0.25">
      <c r="A18" s="1" t="s">
        <v>46</v>
      </c>
      <c r="B18" s="1" t="s">
        <v>52</v>
      </c>
      <c r="C18" s="7">
        <v>2</v>
      </c>
      <c r="D18" s="7" t="s">
        <v>55</v>
      </c>
      <c r="E18" s="8">
        <v>9</v>
      </c>
      <c r="F18" s="1" t="s">
        <v>57</v>
      </c>
      <c r="G18" s="1" t="s">
        <v>58</v>
      </c>
    </row>
    <row r="19" spans="1:7" x14ac:dyDescent="0.25">
      <c r="A19" s="1" t="s">
        <v>47</v>
      </c>
      <c r="B19" s="1" t="s">
        <v>53</v>
      </c>
      <c r="C19" s="7">
        <v>3</v>
      </c>
      <c r="D19" s="7" t="s">
        <v>54</v>
      </c>
      <c r="E19" s="8">
        <v>11</v>
      </c>
      <c r="F19" s="1" t="s">
        <v>56</v>
      </c>
      <c r="G19" s="1" t="s">
        <v>58</v>
      </c>
    </row>
    <row r="20" spans="1:7" x14ac:dyDescent="0.25">
      <c r="A20" s="1" t="s">
        <v>48</v>
      </c>
      <c r="B20" s="1" t="s">
        <v>52</v>
      </c>
      <c r="C20" s="7">
        <v>4</v>
      </c>
      <c r="D20" s="7" t="s">
        <v>55</v>
      </c>
      <c r="E20" s="8">
        <v>3</v>
      </c>
      <c r="F20" s="1" t="s">
        <v>57</v>
      </c>
      <c r="G20" s="1" t="s">
        <v>59</v>
      </c>
    </row>
    <row r="21" spans="1:7" x14ac:dyDescent="0.25">
      <c r="A21" s="1" t="s">
        <v>49</v>
      </c>
      <c r="B21" s="1" t="s">
        <v>53</v>
      </c>
      <c r="C21" s="7">
        <v>2</v>
      </c>
      <c r="D21" s="7" t="s">
        <v>54</v>
      </c>
      <c r="E21" s="8">
        <v>4.5</v>
      </c>
      <c r="F21" s="1" t="s">
        <v>57</v>
      </c>
      <c r="G21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16"/>
  <sheetViews>
    <sheetView zoomScaleNormal="100" workbookViewId="0">
      <selection activeCell="B13" sqref="B13"/>
    </sheetView>
  </sheetViews>
  <sheetFormatPr defaultRowHeight="15" x14ac:dyDescent="0.25"/>
  <cols>
    <col min="1" max="1" width="24.42578125" customWidth="1"/>
    <col min="2" max="2" width="20.85546875" customWidth="1"/>
    <col min="3" max="3" width="8.85546875" customWidth="1"/>
    <col min="4" max="4" width="11.85546875" customWidth="1"/>
    <col min="5" max="5" width="2" customWidth="1"/>
    <col min="6" max="6" width="11.85546875" customWidth="1"/>
    <col min="7" max="7" width="10.7109375" customWidth="1"/>
    <col min="8" max="10" width="2" customWidth="1"/>
    <col min="11" max="11" width="13.5703125" customWidth="1"/>
    <col min="12" max="12" width="11.85546875" customWidth="1"/>
    <col min="13" max="13" width="26.7109375" bestFit="1" customWidth="1"/>
    <col min="14" max="14" width="24.42578125" bestFit="1" customWidth="1"/>
    <col min="15" max="15" width="26.7109375" bestFit="1" customWidth="1"/>
    <col min="16" max="16" width="24.42578125" bestFit="1" customWidth="1"/>
    <col min="17" max="17" width="26.7109375" bestFit="1" customWidth="1"/>
    <col min="18" max="18" width="24.42578125" bestFit="1" customWidth="1"/>
    <col min="19" max="19" width="26.7109375" bestFit="1" customWidth="1"/>
    <col min="20" max="20" width="33" bestFit="1" customWidth="1"/>
    <col min="21" max="21" width="35.28515625" bestFit="1" customWidth="1"/>
    <col min="22" max="22" width="29.140625" bestFit="1" customWidth="1"/>
    <col min="23" max="23" width="31.42578125" bestFit="1" customWidth="1"/>
  </cols>
  <sheetData>
    <row r="1" spans="1:4" x14ac:dyDescent="0.25">
      <c r="A1" s="4" t="s">
        <v>39</v>
      </c>
      <c r="B1" t="s">
        <v>32</v>
      </c>
    </row>
    <row r="2" spans="1:4" x14ac:dyDescent="0.25">
      <c r="A2" s="4" t="s">
        <v>41</v>
      </c>
      <c r="B2" t="s">
        <v>32</v>
      </c>
    </row>
    <row r="3" spans="1:4" x14ac:dyDescent="0.25">
      <c r="A3" s="4" t="s">
        <v>42</v>
      </c>
      <c r="B3" t="s">
        <v>32</v>
      </c>
    </row>
    <row r="5" spans="1:4" x14ac:dyDescent="0.25">
      <c r="A5" s="4" t="s">
        <v>62</v>
      </c>
      <c r="B5" s="4" t="s">
        <v>33</v>
      </c>
    </row>
    <row r="6" spans="1:4" x14ac:dyDescent="0.25">
      <c r="A6" s="4" t="s">
        <v>35</v>
      </c>
      <c r="B6" t="s">
        <v>52</v>
      </c>
      <c r="C6" t="s">
        <v>53</v>
      </c>
      <c r="D6" t="s">
        <v>34</v>
      </c>
    </row>
    <row r="7" spans="1:4" x14ac:dyDescent="0.25">
      <c r="A7" s="5" t="s">
        <v>44</v>
      </c>
      <c r="B7" s="6">
        <v>19</v>
      </c>
      <c r="C7" s="6">
        <v>18</v>
      </c>
      <c r="D7" s="6">
        <v>37</v>
      </c>
    </row>
    <row r="8" spans="1:4" x14ac:dyDescent="0.25">
      <c r="A8" s="5" t="s">
        <v>47</v>
      </c>
      <c r="B8" s="6">
        <v>32</v>
      </c>
      <c r="C8" s="6">
        <v>11</v>
      </c>
      <c r="D8" s="6">
        <v>43</v>
      </c>
    </row>
    <row r="9" spans="1:4" x14ac:dyDescent="0.25">
      <c r="A9" s="5" t="s">
        <v>45</v>
      </c>
      <c r="B9" s="6">
        <v>22</v>
      </c>
      <c r="C9" s="6">
        <v>34</v>
      </c>
      <c r="D9" s="6">
        <v>56</v>
      </c>
    </row>
    <row r="10" spans="1:4" x14ac:dyDescent="0.25">
      <c r="A10" s="5" t="s">
        <v>43</v>
      </c>
      <c r="B10" s="6">
        <v>25</v>
      </c>
      <c r="C10" s="6"/>
      <c r="D10" s="6">
        <v>25</v>
      </c>
    </row>
    <row r="11" spans="1:4" x14ac:dyDescent="0.25">
      <c r="A11" s="5" t="s">
        <v>46</v>
      </c>
      <c r="B11" s="6">
        <v>9</v>
      </c>
      <c r="C11" s="6">
        <v>12</v>
      </c>
      <c r="D11" s="6">
        <v>21</v>
      </c>
    </row>
    <row r="12" spans="1:4" x14ac:dyDescent="0.25">
      <c r="A12" s="5" t="s">
        <v>48</v>
      </c>
      <c r="B12" s="6">
        <v>3</v>
      </c>
      <c r="C12" s="6">
        <v>8</v>
      </c>
      <c r="D12" s="6">
        <v>11</v>
      </c>
    </row>
    <row r="13" spans="1:4" x14ac:dyDescent="0.25">
      <c r="A13" s="5" t="s">
        <v>49</v>
      </c>
      <c r="B13" s="6">
        <v>4</v>
      </c>
      <c r="C13" s="6">
        <v>4.5</v>
      </c>
      <c r="D13" s="6">
        <v>8.5</v>
      </c>
    </row>
    <row r="14" spans="1:4" x14ac:dyDescent="0.25">
      <c r="A14" s="5" t="s">
        <v>51</v>
      </c>
      <c r="B14" s="6">
        <v>12</v>
      </c>
      <c r="C14" s="6"/>
      <c r="D14" s="6">
        <v>12</v>
      </c>
    </row>
    <row r="15" spans="1:4" x14ac:dyDescent="0.25">
      <c r="A15" s="5" t="s">
        <v>50</v>
      </c>
      <c r="B15" s="6"/>
      <c r="C15" s="6">
        <v>31</v>
      </c>
      <c r="D15" s="6">
        <v>31</v>
      </c>
    </row>
    <row r="16" spans="1:4" x14ac:dyDescent="0.25">
      <c r="A16" s="5" t="s">
        <v>34</v>
      </c>
      <c r="B16" s="6">
        <v>126</v>
      </c>
      <c r="C16" s="6">
        <v>118.5</v>
      </c>
      <c r="D16" s="6">
        <v>244.5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4"/>
  <sheetViews>
    <sheetView workbookViewId="0">
      <selection activeCell="B11" sqref="B11"/>
    </sheetView>
  </sheetViews>
  <sheetFormatPr defaultRowHeight="15" x14ac:dyDescent="0.25"/>
  <cols>
    <col min="1" max="1" width="17.28515625" customWidth="1"/>
    <col min="2" max="2" width="20.85546875" customWidth="1"/>
    <col min="3" max="3" width="10.140625" bestFit="1" customWidth="1"/>
    <col min="4" max="4" width="11.85546875" bestFit="1" customWidth="1"/>
    <col min="5" max="9" width="10.140625" bestFit="1" customWidth="1"/>
    <col min="10" max="10" width="11.85546875" bestFit="1" customWidth="1"/>
  </cols>
  <sheetData>
    <row r="1" spans="1:2" x14ac:dyDescent="0.25">
      <c r="A1" s="4" t="s">
        <v>63</v>
      </c>
      <c r="B1" t="s">
        <v>32</v>
      </c>
    </row>
    <row r="3" spans="1:2" x14ac:dyDescent="0.25">
      <c r="A3" s="4" t="s">
        <v>35</v>
      </c>
      <c r="B3" t="s">
        <v>74</v>
      </c>
    </row>
    <row r="4" spans="1:2" x14ac:dyDescent="0.25">
      <c r="A4" s="5" t="s">
        <v>65</v>
      </c>
      <c r="B4" s="6">
        <v>19500</v>
      </c>
    </row>
    <row r="5" spans="1:2" x14ac:dyDescent="0.25">
      <c r="A5" s="5" t="s">
        <v>73</v>
      </c>
      <c r="B5" s="6">
        <v>36500</v>
      </c>
    </row>
    <row r="6" spans="1:2" x14ac:dyDescent="0.25">
      <c r="A6" s="5" t="s">
        <v>68</v>
      </c>
      <c r="B6" s="6">
        <v>3200</v>
      </c>
    </row>
    <row r="7" spans="1:2" x14ac:dyDescent="0.25">
      <c r="A7" s="5" t="s">
        <v>66</v>
      </c>
      <c r="B7" s="6">
        <v>61000</v>
      </c>
    </row>
    <row r="8" spans="1:2" x14ac:dyDescent="0.25">
      <c r="A8" s="5" t="s">
        <v>72</v>
      </c>
      <c r="B8" s="6">
        <v>43000</v>
      </c>
    </row>
    <row r="9" spans="1:2" x14ac:dyDescent="0.25">
      <c r="A9" s="5" t="s">
        <v>64</v>
      </c>
      <c r="B9" s="6">
        <v>17000</v>
      </c>
    </row>
    <row r="10" spans="1:2" x14ac:dyDescent="0.25">
      <c r="A10" s="5" t="s">
        <v>70</v>
      </c>
      <c r="B10" s="6">
        <v>6100</v>
      </c>
    </row>
    <row r="11" spans="1:2" x14ac:dyDescent="0.25">
      <c r="A11" s="5" t="s">
        <v>71</v>
      </c>
      <c r="B11" s="6">
        <v>6700</v>
      </c>
    </row>
    <row r="12" spans="1:2" x14ac:dyDescent="0.25">
      <c r="A12" s="5" t="s">
        <v>67</v>
      </c>
      <c r="B12" s="6">
        <v>5600</v>
      </c>
    </row>
    <row r="13" spans="1:2" x14ac:dyDescent="0.25">
      <c r="A13" s="5" t="s">
        <v>69</v>
      </c>
      <c r="B13" s="6">
        <v>5700</v>
      </c>
    </row>
    <row r="14" spans="1:2" x14ac:dyDescent="0.25">
      <c r="A14" s="5" t="s">
        <v>34</v>
      </c>
      <c r="B14" s="6">
        <v>204300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7"/>
  <sheetViews>
    <sheetView workbookViewId="0">
      <selection activeCell="I36" sqref="I36"/>
    </sheetView>
  </sheetViews>
  <sheetFormatPr defaultRowHeight="15" x14ac:dyDescent="0.25"/>
  <sheetData>
    <row r="1" spans="1:2" x14ac:dyDescent="0.25">
      <c r="A1" s="3" t="s">
        <v>0</v>
      </c>
      <c r="B1" s="3" t="s">
        <v>6</v>
      </c>
    </row>
    <row r="2" spans="1:2" x14ac:dyDescent="0.25">
      <c r="A2" s="1" t="s">
        <v>7</v>
      </c>
      <c r="B2" s="1">
        <v>950</v>
      </c>
    </row>
    <row r="3" spans="1:2" x14ac:dyDescent="0.25">
      <c r="A3" s="1" t="s">
        <v>16</v>
      </c>
      <c r="B3" s="1">
        <v>980</v>
      </c>
    </row>
    <row r="4" spans="1:2" x14ac:dyDescent="0.25">
      <c r="A4" s="1" t="s">
        <v>24</v>
      </c>
      <c r="B4" s="1">
        <v>1100</v>
      </c>
    </row>
    <row r="5" spans="1:2" x14ac:dyDescent="0.25">
      <c r="A5" s="1" t="s">
        <v>29</v>
      </c>
      <c r="B5" s="1">
        <v>990</v>
      </c>
    </row>
    <row r="6" spans="1:2" x14ac:dyDescent="0.25">
      <c r="A6" s="1" t="s">
        <v>20</v>
      </c>
      <c r="B6" s="1">
        <v>1050</v>
      </c>
    </row>
    <row r="7" spans="1:2" x14ac:dyDescent="0.25">
      <c r="A7" s="1" t="s">
        <v>12</v>
      </c>
      <c r="B7" s="1">
        <v>1120</v>
      </c>
    </row>
  </sheetData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7"/>
  <sheetViews>
    <sheetView workbookViewId="0">
      <selection activeCell="I36" sqref="I36"/>
    </sheetView>
  </sheetViews>
  <sheetFormatPr defaultRowHeight="15" x14ac:dyDescent="0.25"/>
  <sheetData>
    <row r="1" spans="1:2" x14ac:dyDescent="0.25">
      <c r="A1" s="3" t="s">
        <v>0</v>
      </c>
      <c r="B1" s="3" t="s">
        <v>6</v>
      </c>
    </row>
    <row r="2" spans="1:2" x14ac:dyDescent="0.25">
      <c r="A2" s="1" t="s">
        <v>7</v>
      </c>
      <c r="B2" s="1">
        <v>950</v>
      </c>
    </row>
    <row r="3" spans="1:2" x14ac:dyDescent="0.25">
      <c r="A3" s="1" t="s">
        <v>16</v>
      </c>
      <c r="B3" s="1">
        <v>1000</v>
      </c>
    </row>
    <row r="4" spans="1:2" x14ac:dyDescent="0.25">
      <c r="A4" s="1" t="s">
        <v>24</v>
      </c>
      <c r="B4" s="1">
        <v>1070</v>
      </c>
    </row>
    <row r="5" spans="1:2" x14ac:dyDescent="0.25">
      <c r="A5" s="1" t="s">
        <v>29</v>
      </c>
      <c r="B5" s="1">
        <v>1090</v>
      </c>
    </row>
    <row r="6" spans="1:2" x14ac:dyDescent="0.25">
      <c r="A6" s="1" t="s">
        <v>20</v>
      </c>
      <c r="B6" s="1">
        <v>990</v>
      </c>
    </row>
    <row r="7" spans="1:2" x14ac:dyDescent="0.25">
      <c r="A7" s="1" t="s">
        <v>12</v>
      </c>
      <c r="B7" s="1">
        <v>1110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7"/>
  <sheetViews>
    <sheetView tabSelected="1" workbookViewId="0">
      <selection activeCell="I36" sqref="I36"/>
    </sheetView>
  </sheetViews>
  <sheetFormatPr defaultRowHeight="15" x14ac:dyDescent="0.25"/>
  <sheetData>
    <row r="1" spans="1:2" x14ac:dyDescent="0.25">
      <c r="A1" s="3" t="s">
        <v>0</v>
      </c>
      <c r="B1" s="3" t="s">
        <v>6</v>
      </c>
    </row>
    <row r="2" spans="1:2" x14ac:dyDescent="0.25">
      <c r="A2" s="1" t="s">
        <v>7</v>
      </c>
      <c r="B2" s="1">
        <v>995</v>
      </c>
    </row>
    <row r="3" spans="1:2" x14ac:dyDescent="0.25">
      <c r="A3" s="1" t="s">
        <v>16</v>
      </c>
      <c r="B3" s="1">
        <v>1090</v>
      </c>
    </row>
    <row r="4" spans="1:2" x14ac:dyDescent="0.25">
      <c r="A4" s="1" t="s">
        <v>24</v>
      </c>
      <c r="B4" s="1">
        <v>1050</v>
      </c>
    </row>
    <row r="5" spans="1:2" x14ac:dyDescent="0.25">
      <c r="A5" s="1" t="s">
        <v>29</v>
      </c>
      <c r="B5" s="1">
        <v>1076</v>
      </c>
    </row>
    <row r="6" spans="1:2" x14ac:dyDescent="0.25">
      <c r="A6" s="1" t="s">
        <v>20</v>
      </c>
      <c r="B6" s="1">
        <v>990</v>
      </c>
    </row>
    <row r="7" spans="1:2" x14ac:dyDescent="0.25">
      <c r="A7" s="1" t="s">
        <v>12</v>
      </c>
      <c r="B7" s="1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25"/>
  <sheetViews>
    <sheetView workbookViewId="0">
      <selection activeCell="I18" sqref="I18"/>
    </sheetView>
  </sheetViews>
  <sheetFormatPr defaultRowHeight="15" outlineLevelRow="1" x14ac:dyDescent="0.25"/>
  <cols>
    <col min="1" max="1" width="11.5703125" customWidth="1"/>
    <col min="2" max="2" width="7.42578125" bestFit="1" customWidth="1"/>
  </cols>
  <sheetData>
    <row r="1" spans="1:2" x14ac:dyDescent="0.25">
      <c r="A1" s="3" t="s">
        <v>0</v>
      </c>
      <c r="B1" s="3" t="s">
        <v>6</v>
      </c>
    </row>
    <row r="2" spans="1:2" outlineLevel="1" x14ac:dyDescent="0.25">
      <c r="A2" s="3"/>
      <c r="B2" s="10">
        <f>март!$B$2</f>
        <v>995</v>
      </c>
    </row>
    <row r="3" spans="1:2" outlineLevel="1" x14ac:dyDescent="0.25">
      <c r="A3" s="3"/>
      <c r="B3" s="10">
        <f>февр!$B$2</f>
        <v>950</v>
      </c>
    </row>
    <row r="4" spans="1:2" outlineLevel="1" x14ac:dyDescent="0.25">
      <c r="A4" s="3"/>
      <c r="B4" s="10">
        <f>янв!$B$2</f>
        <v>950</v>
      </c>
    </row>
    <row r="5" spans="1:2" x14ac:dyDescent="0.25">
      <c r="A5" s="1" t="s">
        <v>7</v>
      </c>
      <c r="B5">
        <f>SUM(B2:B4)</f>
        <v>2895</v>
      </c>
    </row>
    <row r="6" spans="1:2" outlineLevel="1" x14ac:dyDescent="0.25">
      <c r="A6" s="1"/>
      <c r="B6">
        <f>март!$B$3</f>
        <v>1090</v>
      </c>
    </row>
    <row r="7" spans="1:2" outlineLevel="1" x14ac:dyDescent="0.25">
      <c r="A7" s="1"/>
      <c r="B7">
        <f>февр!$B$3</f>
        <v>1000</v>
      </c>
    </row>
    <row r="8" spans="1:2" outlineLevel="1" x14ac:dyDescent="0.25">
      <c r="A8" s="1"/>
      <c r="B8">
        <f>янв!$B$3</f>
        <v>980</v>
      </c>
    </row>
    <row r="9" spans="1:2" x14ac:dyDescent="0.25">
      <c r="A9" s="1" t="s">
        <v>16</v>
      </c>
      <c r="B9">
        <f>SUM(B6:B8)</f>
        <v>3070</v>
      </c>
    </row>
    <row r="10" spans="1:2" outlineLevel="1" x14ac:dyDescent="0.25">
      <c r="A10" s="1"/>
      <c r="B10">
        <f>март!$B$4</f>
        <v>1050</v>
      </c>
    </row>
    <row r="11" spans="1:2" outlineLevel="1" x14ac:dyDescent="0.25">
      <c r="A11" s="1"/>
      <c r="B11">
        <f>февр!$B$4</f>
        <v>1070</v>
      </c>
    </row>
    <row r="12" spans="1:2" outlineLevel="1" x14ac:dyDescent="0.25">
      <c r="A12" s="1"/>
      <c r="B12">
        <f>янв!$B$4</f>
        <v>1100</v>
      </c>
    </row>
    <row r="13" spans="1:2" x14ac:dyDescent="0.25">
      <c r="A13" s="1" t="s">
        <v>24</v>
      </c>
      <c r="B13">
        <f>SUM(B10:B12)</f>
        <v>3220</v>
      </c>
    </row>
    <row r="14" spans="1:2" outlineLevel="1" x14ac:dyDescent="0.25">
      <c r="A14" s="1"/>
      <c r="B14">
        <f>март!$B$5</f>
        <v>1076</v>
      </c>
    </row>
    <row r="15" spans="1:2" outlineLevel="1" x14ac:dyDescent="0.25">
      <c r="A15" s="1"/>
      <c r="B15">
        <f>февр!$B$5</f>
        <v>1090</v>
      </c>
    </row>
    <row r="16" spans="1:2" outlineLevel="1" x14ac:dyDescent="0.25">
      <c r="A16" s="1"/>
      <c r="B16">
        <f>янв!$B$5</f>
        <v>990</v>
      </c>
    </row>
    <row r="17" spans="1:2" x14ac:dyDescent="0.25">
      <c r="A17" s="1" t="s">
        <v>29</v>
      </c>
      <c r="B17">
        <f>SUM(B14:B16)</f>
        <v>3156</v>
      </c>
    </row>
    <row r="18" spans="1:2" outlineLevel="1" x14ac:dyDescent="0.25">
      <c r="A18" s="1"/>
      <c r="B18">
        <f>март!$B$6</f>
        <v>990</v>
      </c>
    </row>
    <row r="19" spans="1:2" outlineLevel="1" x14ac:dyDescent="0.25">
      <c r="A19" s="1"/>
      <c r="B19">
        <f>февр!$B$6</f>
        <v>990</v>
      </c>
    </row>
    <row r="20" spans="1:2" outlineLevel="1" x14ac:dyDescent="0.25">
      <c r="A20" s="1"/>
      <c r="B20">
        <f>янв!$B$6</f>
        <v>1050</v>
      </c>
    </row>
    <row r="21" spans="1:2" x14ac:dyDescent="0.25">
      <c r="A21" s="1" t="s">
        <v>20</v>
      </c>
      <c r="B21">
        <f>SUM(B18:B20)</f>
        <v>3030</v>
      </c>
    </row>
    <row r="22" spans="1:2" outlineLevel="1" x14ac:dyDescent="0.25">
      <c r="A22" s="1"/>
      <c r="B22">
        <f>март!$B$7</f>
        <v>1100</v>
      </c>
    </row>
    <row r="23" spans="1:2" outlineLevel="1" x14ac:dyDescent="0.25">
      <c r="A23" s="1"/>
      <c r="B23">
        <f>февр!$B$7</f>
        <v>1110</v>
      </c>
    </row>
    <row r="24" spans="1:2" outlineLevel="1" x14ac:dyDescent="0.25">
      <c r="A24" s="1"/>
      <c r="B24">
        <f>янв!$B$7</f>
        <v>1120</v>
      </c>
    </row>
    <row r="25" spans="1:2" x14ac:dyDescent="0.25">
      <c r="A25" s="1" t="s">
        <v>12</v>
      </c>
      <c r="B25">
        <f>SUM(B22:B24)</f>
        <v>3330</v>
      </c>
    </row>
  </sheetData>
  <dataConsolidate link="1">
    <dataRefs count="3">
      <dataRef ref="B2:B7" sheet="март"/>
      <dataRef ref="B2:B7" sheet="февр"/>
      <dataRef ref="B2:B7" sheet="янв"/>
    </dataRefs>
  </dataConsolid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2"/>
  <sheetViews>
    <sheetView workbookViewId="0">
      <selection activeCell="B18" sqref="B18"/>
    </sheetView>
  </sheetViews>
  <sheetFormatPr defaultRowHeight="15" x14ac:dyDescent="0.25"/>
  <cols>
    <col min="1" max="4" width="12.42578125" customWidth="1"/>
  </cols>
  <sheetData>
    <row r="1" spans="1:4" ht="15.75" thickBot="1" x14ac:dyDescent="0.3">
      <c r="A1" s="11" t="s">
        <v>77</v>
      </c>
      <c r="B1" s="11"/>
      <c r="C1" s="11"/>
      <c r="D1" s="11"/>
    </row>
    <row r="2" spans="1:4" ht="30.75" thickBot="1" x14ac:dyDescent="0.3">
      <c r="A2" s="13" t="s">
        <v>78</v>
      </c>
      <c r="B2" s="13" t="s">
        <v>79</v>
      </c>
      <c r="C2" s="13" t="s">
        <v>80</v>
      </c>
      <c r="D2" s="13" t="s">
        <v>81</v>
      </c>
    </row>
    <row r="3" spans="1:4" ht="15.75" thickBot="1" x14ac:dyDescent="0.3">
      <c r="A3" s="12" t="s">
        <v>82</v>
      </c>
      <c r="B3" s="14">
        <v>110</v>
      </c>
      <c r="C3" s="14">
        <v>10</v>
      </c>
      <c r="D3" s="14">
        <v>20</v>
      </c>
    </row>
    <row r="4" spans="1:4" ht="15.75" thickBot="1" x14ac:dyDescent="0.3">
      <c r="A4" s="12" t="s">
        <v>83</v>
      </c>
      <c r="B4" s="14">
        <v>10</v>
      </c>
      <c r="C4" s="14">
        <v>10</v>
      </c>
      <c r="D4" s="14">
        <v>20</v>
      </c>
    </row>
    <row r="5" spans="1:4" ht="15.75" thickBot="1" x14ac:dyDescent="0.3">
      <c r="A5" s="12" t="s">
        <v>86</v>
      </c>
      <c r="B5" s="14">
        <v>20</v>
      </c>
      <c r="C5" s="14">
        <v>20</v>
      </c>
      <c r="D5" s="14">
        <v>40</v>
      </c>
    </row>
    <row r="6" spans="1:4" ht="15.75" thickBot="1" x14ac:dyDescent="0.3">
      <c r="A6" s="12" t="s">
        <v>83</v>
      </c>
      <c r="B6" s="14">
        <v>30</v>
      </c>
      <c r="C6" s="14">
        <v>30</v>
      </c>
      <c r="D6" s="14">
        <v>60</v>
      </c>
    </row>
    <row r="7" spans="1:4" ht="15.75" thickBot="1" x14ac:dyDescent="0.3">
      <c r="A7" s="12" t="s">
        <v>84</v>
      </c>
      <c r="B7" s="14">
        <v>40</v>
      </c>
      <c r="C7" s="14">
        <v>40</v>
      </c>
      <c r="D7" s="14">
        <v>80</v>
      </c>
    </row>
    <row r="8" spans="1:4" ht="15.75" thickBot="1" x14ac:dyDescent="0.3">
      <c r="A8" s="12" t="s">
        <v>85</v>
      </c>
      <c r="B8" s="14">
        <v>60</v>
      </c>
      <c r="C8" s="14">
        <v>60</v>
      </c>
      <c r="D8" s="14">
        <v>120</v>
      </c>
    </row>
    <row r="9" spans="1:4" ht="15.75" thickBot="1" x14ac:dyDescent="0.3">
      <c r="A9" s="12" t="s">
        <v>87</v>
      </c>
      <c r="B9" s="14">
        <v>50</v>
      </c>
      <c r="C9" s="14">
        <v>50</v>
      </c>
      <c r="D9" s="15">
        <v>100</v>
      </c>
    </row>
    <row r="10" spans="1:4" ht="15.75" thickBot="1" x14ac:dyDescent="0.3">
      <c r="A10" s="12" t="s">
        <v>88</v>
      </c>
      <c r="B10" s="14">
        <v>70</v>
      </c>
      <c r="C10" s="14">
        <v>70</v>
      </c>
      <c r="D10" s="14">
        <v>140</v>
      </c>
    </row>
    <row r="11" spans="1:4" ht="15.75" thickBot="1" x14ac:dyDescent="0.3">
      <c r="A11" s="12" t="s">
        <v>89</v>
      </c>
      <c r="B11" s="14">
        <v>120</v>
      </c>
      <c r="C11" s="14">
        <v>20</v>
      </c>
      <c r="D11" s="14">
        <v>20</v>
      </c>
    </row>
    <row r="12" spans="1:4" ht="15.75" thickBot="1" x14ac:dyDescent="0.3">
      <c r="A12" s="12" t="s">
        <v>90</v>
      </c>
      <c r="B12" s="14">
        <v>11</v>
      </c>
      <c r="C12" s="14">
        <v>11</v>
      </c>
      <c r="D12" s="14">
        <v>24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расш_фильтр</vt:lpstr>
      <vt:lpstr>источ_св_табл</vt:lpstr>
      <vt:lpstr>св_табл1</vt:lpstr>
      <vt:lpstr>св_табл2</vt:lpstr>
      <vt:lpstr>янв</vt:lpstr>
      <vt:lpstr>февр</vt:lpstr>
      <vt:lpstr>март</vt:lpstr>
      <vt:lpstr>квартал</vt:lpstr>
      <vt:lpstr>филиал1</vt:lpstr>
      <vt:lpstr>Филиал2</vt:lpstr>
      <vt:lpstr>Филиал3</vt:lpstr>
      <vt:lpstr>Итог_конс</vt:lpstr>
      <vt:lpstr>расш_фильтр!БД</vt:lpstr>
      <vt:lpstr>БД</vt:lpstr>
      <vt:lpstr>расш_фильтр!Критерии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2016-08-03T06:14:01Z</dcterms:created>
  <dcterms:modified xsi:type="dcterms:W3CDTF">2016-10-30T08:47:36Z</dcterms:modified>
</cp:coreProperties>
</file>