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pivotTables/pivotTable2.xml" ContentType="application/vnd.openxmlformats-officedocument.spreadsheetml.pivot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teman\Desktop\"/>
    </mc:Choice>
  </mc:AlternateContent>
  <xr:revisionPtr revIDLastSave="0" documentId="13_ncr:1_{AB1231FB-6B62-461D-BAB6-CCA5FF3541AA}" xr6:coauthVersionLast="47" xr6:coauthVersionMax="47" xr10:uidLastSave="{00000000-0000-0000-0000-000000000000}"/>
  <bookViews>
    <workbookView xWindow="-108" yWindow="-108" windowWidth="23256" windowHeight="12456" tabRatio="601" firstSheet="1" activeTab="1" xr2:uid="{00000000-000D-0000-FFFF-FFFF00000000}"/>
  </bookViews>
  <sheets>
    <sheet name="Sheet5" sheetId="72" state="hidden" r:id="rId1"/>
    <sheet name="Win Stats" sheetId="89" r:id="rId2"/>
    <sheet name="2023-2024 Manchester City" sheetId="85" r:id="rId3"/>
    <sheet name="2022-2023 Manchester City" sheetId="84" r:id="rId4"/>
    <sheet name="2021-2022 Manchester City" sheetId="83" r:id="rId5"/>
    <sheet name="2020-2021 Manchester City" sheetId="82" r:id="rId6"/>
    <sheet name="2019-2020 Liverpool" sheetId="81" r:id="rId7"/>
    <sheet name="2018-2019 Manchester City" sheetId="80" r:id="rId8"/>
    <sheet name="2017-2018 Manchester City" sheetId="79" r:id="rId9"/>
    <sheet name="2016-2017 Chelsea" sheetId="78" r:id="rId10"/>
    <sheet name="2015-2016 Leicester City" sheetId="77" r:id="rId11"/>
    <sheet name="2014-2015 Chelsea" sheetId="76" r:id="rId12"/>
    <sheet name="Liverpool all results and team " sheetId="71" state="hidden" r:id="rId13"/>
    <sheet name="Sheet3" sheetId="75" state="hidden" r:id="rId14"/>
    <sheet name="Liverpool all results and t (2)" sheetId="73" state="hidden" r:id="rId15"/>
    <sheet name="Liverpool 2023-2024" sheetId="1" state="hidden" r:id="rId16"/>
    <sheet name="Table 49" sheetId="47" state="hidden" r:id="rId17"/>
  </sheets>
  <definedNames>
    <definedName name="_xlcn.WorksheetConnection_Liverpool.xlsxTable6" hidden="1">Table6[]</definedName>
    <definedName name="_xlcn.WorksheetConnection_Liverpool.xlsxTable62" hidden="1">Table62[]</definedName>
    <definedName name="ExternalData_1" localSheetId="11" hidden="1">'2014-2015 Chelsea'!$A$1:$O$55</definedName>
    <definedName name="ExternalData_1" localSheetId="1" hidden="1">'Win Stats'!$A$1:$K$39</definedName>
    <definedName name="ExternalData_10" localSheetId="2" hidden="1">'2023-2024 Manchester City'!$A$1:$Q$58</definedName>
    <definedName name="ExternalData_2" localSheetId="10" hidden="1">'2015-2016 Leicester City'!$A$1:$O$39</definedName>
    <definedName name="ExternalData_3" localSheetId="9" hidden="1">'2016-2017 Chelsea'!$A$1:$O$48</definedName>
    <definedName name="ExternalData_33" localSheetId="16" hidden="1">'Table 49'!$A$1:$E$3</definedName>
    <definedName name="ExternalData_4" localSheetId="8" hidden="1">'2017-2018 Manchester City'!$A$1:$Q$58</definedName>
    <definedName name="ExternalData_5" localSheetId="7" hidden="1">'2018-2019 Manchester City'!$A$1:$Q$62</definedName>
    <definedName name="ExternalData_6" localSheetId="6" hidden="1">'2019-2020 Liverpool'!$A$1:$Q$56</definedName>
    <definedName name="ExternalData_7" localSheetId="5" hidden="1">'2020-2021 Manchester City'!$A$1:$Q$62</definedName>
    <definedName name="ExternalData_8" localSheetId="4" hidden="1">'2021-2022 Manchester City'!$A$1:$Q$59</definedName>
    <definedName name="ExternalData_9" localSheetId="3" hidden="1">'2022-2023 Manchester City'!$A$1:$Q$62</definedName>
    <definedName name="kkkkk">#REF!</definedName>
    <definedName name="title">#REF!</definedName>
  </definedNames>
  <calcPr calcId="191029"/>
  <pivotCaches>
    <pivotCache cacheId="0" r:id="rId18"/>
    <pivotCache cacheId="1" r:id="rId1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62" name="Table62" connection="WorksheetConnection_Liverpool.xlsx!Table62"/>
          <x15:modelTable id="Table6" name="Table6" connection="WorksheetConnection_Liverpool.xlsx!Table6"/>
        </x15:modelTables>
        <x15:modelRelationships>
          <x15:modelRelationship fromTable="Table6" fromColumn="Date" toTable="Table62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89" l="1"/>
  <c r="N3" i="89"/>
  <c r="N4" i="89"/>
  <c r="N5" i="89"/>
  <c r="N6" i="89"/>
  <c r="N7" i="89"/>
  <c r="N8" i="89"/>
  <c r="N9" i="89"/>
  <c r="N10" i="89"/>
  <c r="N11" i="89"/>
  <c r="N12" i="89"/>
  <c r="N13" i="89"/>
  <c r="N14" i="89"/>
  <c r="N15" i="89"/>
  <c r="N16" i="89"/>
  <c r="N17" i="89"/>
  <c r="N18" i="89"/>
  <c r="N19" i="89"/>
  <c r="N20" i="89"/>
  <c r="N21" i="89"/>
  <c r="N22" i="89"/>
  <c r="N23" i="89"/>
  <c r="N24" i="89"/>
  <c r="N25" i="89"/>
  <c r="N26" i="89"/>
  <c r="N27" i="89"/>
  <c r="N28" i="89"/>
  <c r="N29" i="89"/>
  <c r="N30" i="89"/>
  <c r="N31" i="89"/>
  <c r="N32" i="89"/>
  <c r="N33" i="89"/>
  <c r="N34" i="89"/>
  <c r="N35" i="89"/>
  <c r="N36" i="89"/>
  <c r="N37" i="89"/>
  <c r="N38" i="89"/>
  <c r="N39" i="89"/>
  <c r="M2" i="89"/>
  <c r="M3" i="89"/>
  <c r="M4" i="89"/>
  <c r="M5" i="89"/>
  <c r="M6" i="89"/>
  <c r="M7" i="89"/>
  <c r="M8" i="89"/>
  <c r="M9" i="89"/>
  <c r="M10" i="89"/>
  <c r="M11" i="89"/>
  <c r="M12" i="89"/>
  <c r="M13" i="89"/>
  <c r="M14" i="89"/>
  <c r="M15" i="89"/>
  <c r="M16" i="89"/>
  <c r="M17" i="89"/>
  <c r="M18" i="89"/>
  <c r="M19" i="89"/>
  <c r="M20" i="89"/>
  <c r="M21" i="89"/>
  <c r="M22" i="89"/>
  <c r="M23" i="89"/>
  <c r="M24" i="89"/>
  <c r="M25" i="89"/>
  <c r="M26" i="89"/>
  <c r="M27" i="89"/>
  <c r="M28" i="89"/>
  <c r="M29" i="89"/>
  <c r="M30" i="89"/>
  <c r="M31" i="89"/>
  <c r="M32" i="89"/>
  <c r="M33" i="89"/>
  <c r="M34" i="89"/>
  <c r="M35" i="89"/>
  <c r="M36" i="89"/>
  <c r="M37" i="89"/>
  <c r="M38" i="89"/>
  <c r="M39" i="89"/>
  <c r="L2" i="89"/>
  <c r="L3" i="89"/>
  <c r="L4" i="89"/>
  <c r="O4" i="89" s="1"/>
  <c r="L5" i="89"/>
  <c r="O5" i="89" s="1"/>
  <c r="L6" i="89"/>
  <c r="O6" i="89" s="1"/>
  <c r="L7" i="89"/>
  <c r="L8" i="89"/>
  <c r="L9" i="89"/>
  <c r="L10" i="89"/>
  <c r="L11" i="89"/>
  <c r="O11" i="89" s="1"/>
  <c r="L12" i="89"/>
  <c r="O12" i="89" s="1"/>
  <c r="L13" i="89"/>
  <c r="L14" i="89"/>
  <c r="L15" i="89"/>
  <c r="L16" i="89"/>
  <c r="O16" i="89" s="1"/>
  <c r="L17" i="89"/>
  <c r="O17" i="89" s="1"/>
  <c r="L18" i="89"/>
  <c r="O18" i="89" s="1"/>
  <c r="L19" i="89"/>
  <c r="L20" i="89"/>
  <c r="L21" i="89"/>
  <c r="L22" i="89"/>
  <c r="L23" i="89"/>
  <c r="O23" i="89" s="1"/>
  <c r="L24" i="89"/>
  <c r="O24" i="89" s="1"/>
  <c r="L25" i="89"/>
  <c r="L26" i="89"/>
  <c r="L27" i="89"/>
  <c r="L28" i="89"/>
  <c r="O28" i="89" s="1"/>
  <c r="L29" i="89"/>
  <c r="O29" i="89" s="1"/>
  <c r="L30" i="89"/>
  <c r="O30" i="89" s="1"/>
  <c r="L31" i="89"/>
  <c r="L32" i="89"/>
  <c r="L33" i="89"/>
  <c r="L34" i="89"/>
  <c r="L35" i="89"/>
  <c r="O35" i="89" s="1"/>
  <c r="L36" i="89"/>
  <c r="O36" i="89" s="1"/>
  <c r="L37" i="89"/>
  <c r="L38" i="89"/>
  <c r="L39" i="89"/>
  <c r="B4" i="1"/>
  <c r="B5" i="1"/>
  <c r="B3" i="1"/>
  <c r="B2" i="1"/>
  <c r="O31" i="89" l="1"/>
  <c r="O19" i="89"/>
  <c r="O7" i="89"/>
  <c r="O39" i="89"/>
  <c r="O27" i="89"/>
  <c r="O15" i="89"/>
  <c r="O3" i="89"/>
  <c r="O34" i="89"/>
  <c r="O22" i="89"/>
  <c r="O10" i="89"/>
  <c r="O38" i="89"/>
  <c r="O26" i="89"/>
  <c r="O14" i="89"/>
  <c r="O2" i="89"/>
  <c r="O37" i="89"/>
  <c r="O25" i="89"/>
  <c r="O13" i="89"/>
  <c r="O33" i="89"/>
  <c r="O21" i="89"/>
  <c r="O9" i="89"/>
  <c r="O32" i="89"/>
  <c r="O20" i="89"/>
  <c r="O8" i="8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4167FF-F7FA-4E56-8F2A-53B18B20A1FA}" keepAlive="1" name="Query - 2014-2015 Chelsea" description="Connection to the '2014-2015 Chelsea' query in the workbook." type="5" refreshedVersion="8" background="1" saveData="1">
    <dbPr connection="Provider=Microsoft.Mashup.OleDb.1;Data Source=$Workbook$;Location=&quot;2014-2015 Chelsea&quot;;Extended Properties=&quot;&quot;" command="SELECT * FROM [2014-2015 Chelsea]"/>
  </connection>
  <connection id="2" xr16:uid="{E9B90536-67B8-42D4-8832-F29B06DF6866}" keepAlive="1" name="Query - 2015-2016 Leicester City" description="Connection to the '2015-2016 Leicester City' query in the workbook." type="5" refreshedVersion="8" background="1" saveData="1">
    <dbPr connection="Provider=Microsoft.Mashup.OleDb.1;Data Source=$Workbook$;Location=&quot;2015-2016 Leicester City&quot;;Extended Properties=&quot;&quot;" command="SELECT * FROM [2015-2016 Leicester City]"/>
  </connection>
  <connection id="3" xr16:uid="{634ED177-C549-4944-BC57-0715DE6F51D5}" keepAlive="1" name="Query - 2015-2016 Leicester City (2)" description="Connection to the '2015-2016 Leicester City (2)' query in the workbook." type="5" refreshedVersion="0" background="1">
    <dbPr connection="Provider=Microsoft.Mashup.OleDb.1;Data Source=$Workbook$;Location=&quot;2015-2016 Leicester City (2)&quot;;Extended Properties=&quot;&quot;" command="SELECT * FROM [2015-2016 Leicester City (2)]"/>
  </connection>
  <connection id="4" xr16:uid="{5BAB1ED7-4DF2-46B0-8E32-A38BBA6A4A8D}" keepAlive="1" name="Query - 2016-2017 Chelsea" description="Connection to the '2016-2017 Chelsea' query in the workbook." type="5" refreshedVersion="8" background="1" saveData="1">
    <dbPr connection="Provider=Microsoft.Mashup.OleDb.1;Data Source=$Workbook$;Location=&quot;2016-2017 Chelsea&quot;;Extended Properties=&quot;&quot;" command="SELECT * FROM [2016-2017 Chelsea]"/>
  </connection>
  <connection id="5" xr16:uid="{71708919-BFF7-4257-929D-3C78666C03CB}" keepAlive="1" name="Query - 2016-2017 Chelsea (2)" description="Connection to the '2016-2017 Chelsea (2)' query in the workbook." type="5" refreshedVersion="0" background="1">
    <dbPr connection="Provider=Microsoft.Mashup.OleDb.1;Data Source=$Workbook$;Location=&quot;2016-2017 Chelsea (2)&quot;;Extended Properties=&quot;&quot;" command="SELECT * FROM [2016-2017 Chelsea (2)]"/>
  </connection>
  <connection id="6" xr16:uid="{2580FE05-73A5-41FC-88F0-F959A7FC5764}" keepAlive="1" name="Query - 2017-2018 Manchester City" description="Connection to the '2017-2018 Manchester City' query in the workbook." type="5" refreshedVersion="8" background="1" saveData="1">
    <dbPr connection="Provider=Microsoft.Mashup.OleDb.1;Data Source=$Workbook$;Location=&quot;2017-2018 Manchester City&quot;;Extended Properties=&quot;&quot;" command="SELECT * FROM [2017-2018 Manchester City]"/>
  </connection>
  <connection id="7" xr16:uid="{7A92FC3E-E77E-445B-B704-059B882AAD58}" keepAlive="1" name="Query - 2017-2018 Manchester City (2)" description="Connection to the '2017-2018 Manchester City (2)' query in the workbook." type="5" refreshedVersion="0" background="1">
    <dbPr connection="Provider=Microsoft.Mashup.OleDb.1;Data Source=$Workbook$;Location=&quot;2017-2018 Manchester City (2)&quot;;Extended Properties=&quot;&quot;" command="SELECT * FROM [2017-2018 Manchester City (2)]"/>
  </connection>
  <connection id="8" xr16:uid="{465FC7D8-524C-4352-87EF-59261DE12C93}" keepAlive="1" name="Query - 2018-2019 Manchester City" description="Connection to the '2018-2019 Manchester City' query in the workbook." type="5" refreshedVersion="8" background="1" saveData="1">
    <dbPr connection="Provider=Microsoft.Mashup.OleDb.1;Data Source=$Workbook$;Location=&quot;2018-2019 Manchester City&quot;;Extended Properties=&quot;&quot;" command="SELECT * FROM [2018-2019 Manchester City]"/>
  </connection>
  <connection id="9" xr16:uid="{E129F1EA-BAC5-45CF-8046-9527D205B164}" keepAlive="1" name="Query - 2018-2019 Manchester City (2)" description="Connection to the '2018-2019 Manchester City (2)' query in the workbook." type="5" refreshedVersion="0" background="1">
    <dbPr connection="Provider=Microsoft.Mashup.OleDb.1;Data Source=$Workbook$;Location=&quot;2018-2019 Manchester City (2)&quot;;Extended Properties=&quot;&quot;" command="SELECT * FROM [2018-2019 Manchester City (2)]"/>
  </connection>
  <connection id="10" xr16:uid="{1E88A735-87D3-41AB-90A9-F029891836B1}" keepAlive="1" name="Query - 2019-2020 Liverpool" description="Connection to the '2019-2020 Liverpool' query in the workbook." type="5" refreshedVersion="8" background="1" saveData="1">
    <dbPr connection="Provider=Microsoft.Mashup.OleDb.1;Data Source=$Workbook$;Location=&quot;2019-2020 Liverpool&quot;;Extended Properties=&quot;&quot;" command="SELECT * FROM [2019-2020 Liverpool]"/>
  </connection>
  <connection id="11" xr16:uid="{A03AB798-4B83-4799-83A4-A0BBE75B63C7}" keepAlive="1" name="Query - 2019-2020 Liverpool (2)" description="Connection to the '2019-2020 Liverpool (2)' query in the workbook." type="5" refreshedVersion="0" background="1">
    <dbPr connection="Provider=Microsoft.Mashup.OleDb.1;Data Source=$Workbook$;Location=&quot;2019-2020 Liverpool (2)&quot;;Extended Properties=&quot;&quot;" command="SELECT * FROM [2019-2020 Liverpool (2)]"/>
  </connection>
  <connection id="12" xr16:uid="{7EA5165C-1075-437F-A1BF-7B6A5A796308}" keepAlive="1" name="Query - 2020-2021 Manchester City" description="Connection to the '2020-2021 Manchester City' query in the workbook." type="5" refreshedVersion="8" background="1" saveData="1">
    <dbPr connection="Provider=Microsoft.Mashup.OleDb.1;Data Source=$Workbook$;Location=&quot;2020-2021 Manchester City&quot;;Extended Properties=&quot;&quot;" command="SELECT * FROM [2020-2021 Manchester City]"/>
  </connection>
  <connection id="13" xr16:uid="{DEAE1E6C-8E6F-446D-A71B-F5BCC77081CD}" keepAlive="1" name="Query - 2020-2021 Manchester City (2)" description="Connection to the '2020-2021 Manchester City (2)' query in the workbook." type="5" refreshedVersion="0" background="1">
    <dbPr connection="Provider=Microsoft.Mashup.OleDb.1;Data Source=$Workbook$;Location=&quot;2020-2021 Manchester City (2)&quot;;Extended Properties=&quot;&quot;" command="SELECT * FROM [2020-2021 Manchester City (2)]"/>
  </connection>
  <connection id="14" xr16:uid="{7CF8C3BB-D4A6-42EF-88B9-EE67BE606881}" keepAlive="1" name="Query - 2021-2022 Manchester City" description="Connection to the '2021-2022 Manchester City' query in the workbook." type="5" refreshedVersion="8" background="1" saveData="1">
    <dbPr connection="Provider=Microsoft.Mashup.OleDb.1;Data Source=$Workbook$;Location=&quot;2021-2022 Manchester City&quot;;Extended Properties=&quot;&quot;" command="SELECT * FROM [2021-2022 Manchester City]"/>
  </connection>
  <connection id="15" xr16:uid="{2140A58B-7743-4245-B8C0-B8149FD43AEB}" keepAlive="1" name="Query - 2021-2022 Manchester City (2)" description="Connection to the '2021-2022 Manchester City (2)' query in the workbook." type="5" refreshedVersion="0" background="1">
    <dbPr connection="Provider=Microsoft.Mashup.OleDb.1;Data Source=$Workbook$;Location=&quot;2021-2022 Manchester City (2)&quot;;Extended Properties=&quot;&quot;" command="SELECT * FROM [2021-2022 Manchester City (2)]"/>
  </connection>
  <connection id="16" xr16:uid="{E95BA7CA-AD7A-4CF0-91DB-13B6B43D9AA4}" keepAlive="1" name="Query - 2022-2023 Manchester City" description="Connection to the '2022-2023 Manchester City' query in the workbook." type="5" refreshedVersion="8" background="1" saveData="1">
    <dbPr connection="Provider=Microsoft.Mashup.OleDb.1;Data Source=$Workbook$;Location=&quot;2022-2023 Manchester City&quot;;Extended Properties=&quot;&quot;" command="SELECT * FROM [2022-2023 Manchester City]"/>
  </connection>
  <connection id="17" xr16:uid="{271D2BE8-2ABE-4428-8C85-FCCBA5DC8377}" keepAlive="1" name="Query - 2022-2023 Manchester City (2)" description="Connection to the '2022-2023 Manchester City (2)' query in the workbook." type="5" refreshedVersion="0" background="1">
    <dbPr connection="Provider=Microsoft.Mashup.OleDb.1;Data Source=$Workbook$;Location=&quot;2022-2023 Manchester City (2)&quot;;Extended Properties=&quot;&quot;" command="SELECT * FROM [2022-2023 Manchester City (2)]"/>
  </connection>
  <connection id="18" xr16:uid="{611F6971-2AA5-4331-A0BE-4BBFDD614423}" keepAlive="1" name="Query - 2023-2024 Manchester City" description="Connection to the '2023-2024 Manchester City' query in the workbook." type="5" refreshedVersion="8" background="1" saveData="1">
    <dbPr connection="Provider=Microsoft.Mashup.OleDb.1;Data Source=$Workbook$;Location=&quot;2023-2024 Manchester City&quot;;Extended Properties=&quot;&quot;" command="SELECT * FROM [2023-2024 Manchester City]"/>
  </connection>
  <connection id="19" xr16:uid="{17EC7F25-8E13-4271-92A1-7EFF3D48749D}" keepAlive="1" name="Query - 2023-2024 Manchester City (2)" description="Connection to the '2023-2024 Manchester City (2)' query in the workbook." type="5" refreshedVersion="0" background="1">
    <dbPr connection="Provider=Microsoft.Mashup.OleDb.1;Data Source=$Workbook$;Location=&quot;2023-2024 Manchester City (2)&quot;;Extended Properties=&quot;&quot;" command="SELECT * FROM [2023-2024 Manchester City (2)]"/>
  </connection>
  <connection id="20" xr16:uid="{900B2D53-C8FE-425F-87DA-92FC257C1FFF}" keepAlive="1" name="Query - Liverpool all results and team stats season 2023-2024" description="Connection to the 'Liverpool all results and team stats season 2023-2024' query in the workbook." type="5" refreshedVersion="8" background="1" saveData="1">
    <dbPr connection="Provider=Microsoft.Mashup.OleDb.1;Data Source=$Workbook$;Location=&quot;Liverpool all results and team stats season 2023-2024&quot;;Extended Properties=&quot;&quot;" command="SELECT * FROM [Liverpool all results and team stats season 2023-2024]"/>
  </connection>
  <connection id="21" xr16:uid="{0C59BBF0-0BCE-4E34-91EB-EF9A0DF140F2}" keepAlive="1" name="Query - Shooting 2023-2024 Liverpool: All Competitions Table" description="Connection to the 'Shooting 2023-2024 Liverpool: All Competitions Table' query in the workbook." type="5" refreshedVersion="0" background="1">
    <dbPr connection="Provider=Microsoft.Mashup.OleDb.1;Data Source=$Workbook$;Location=&quot;Shooting 2023-2024 Liverpool: All Competitions Table&quot;;Extended Properties=&quot;&quot;" command="SELECT * FROM [Shooting 2023-2024 Liverpool: All Competitions Table]"/>
  </connection>
  <connection id="22" xr16:uid="{DD490B8F-1052-4ECA-A696-CCEA0C48A1D6}" keepAlive="1" name="Query - Shooting 2023-2024 Liverpool: All Competitions Table (2)" description="Connection to the 'Shooting 2023-2024 Liverpool: All Competitions Table (2)' query in the workbook." type="5" refreshedVersion="8" background="1" saveData="1">
    <dbPr connection="Provider=Microsoft.Mashup.OleDb.1;Data Source=$Workbook$;Location=&quot;Shooting 2023-2024 Liverpool: All Competitions Table (2)&quot;;Extended Properties=&quot;&quot;" command="SELECT * FROM [Shooting 2023-2024 Liverpool: All Competitions Table (2)]"/>
  </connection>
  <connection id="23" xr16:uid="{50086E7A-2F7F-4B8F-99C6-C1793C065D04}" keepAlive="1" name="Query - win_tours_2014_2024" description="Connection to the 'win_tours_2014_2024' query in the workbook." type="5" refreshedVersion="8" background="1" saveData="1">
    <dbPr connection="Provider=Microsoft.Mashup.OleDb.1;Data Source=$Workbook$;Location=win_tours_2014_2024;Extended Properties=&quot;&quot;" command="SELECT * FROM [win_tours_2014_2024]"/>
  </connection>
  <connection id="24" xr16:uid="{D5D3D65D-5863-474C-BC8D-1E4E01E98D95}" keepAlive="1" name="ThisWorkbookDataModel" description="Data Model" type="5" refreshedVersion="8" minRefreshableVersion="5" saveData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5" xr16:uid="{F2D47735-CFDA-475A-B623-FA6F6DB11BA3}" name="WorksheetConnection_Liverpool.xlsx!Table6" type="102" refreshedVersion="8" minRefreshableVersion="5">
    <extLst>
      <ext xmlns:x15="http://schemas.microsoft.com/office/spreadsheetml/2010/11/main" uri="{DE250136-89BD-433C-8126-D09CA5730AF9}">
        <x15:connection id="Table6">
          <x15:rangePr sourceName="_xlcn.WorksheetConnection_Liverpool.xlsxTable6"/>
        </x15:connection>
      </ext>
    </extLst>
  </connection>
  <connection id="26" xr16:uid="{22EBDED3-7910-4C73-80B4-E5DD220B4AB6}" name="WorksheetConnection_Liverpool.xlsx!Table62" type="102" refreshedVersion="8" minRefreshableVersion="5">
    <extLst>
      <ext xmlns:x15="http://schemas.microsoft.com/office/spreadsheetml/2010/11/main" uri="{DE250136-89BD-433C-8126-D09CA5730AF9}">
        <x15:connection id="Table62">
          <x15:rangePr sourceName="_xlcn.WorksheetConnection_Liverpool.xlsxTable62"/>
        </x15:connection>
      </ext>
    </extLst>
  </connection>
</connections>
</file>

<file path=xl/sharedStrings.xml><?xml version="1.0" encoding="utf-8"?>
<sst xmlns="http://schemas.openxmlformats.org/spreadsheetml/2006/main" count="11008" uniqueCount="1666">
  <si>
    <t>host</t>
  </si>
  <si>
    <t>host_goals</t>
  </si>
  <si>
    <t>host_kicks</t>
  </si>
  <si>
    <t>host_shot_on_target</t>
  </si>
  <si>
    <t>host_fouls</t>
  </si>
  <si>
    <t>host_corners</t>
  </si>
  <si>
    <t>host_offsides</t>
  </si>
  <si>
    <t>host_possession</t>
  </si>
  <si>
    <t>host_saves</t>
  </si>
  <si>
    <t>host_yellow_cards</t>
  </si>
  <si>
    <t>host_red_cards</t>
  </si>
  <si>
    <t>guest_goals</t>
  </si>
  <si>
    <t>guest_kicks</t>
  </si>
  <si>
    <t>guest_shot_on_target</t>
  </si>
  <si>
    <t>guest_fouls</t>
  </si>
  <si>
    <t>guest_corners</t>
  </si>
  <si>
    <t>guest_offsides</t>
  </si>
  <si>
    <t>guest_possession</t>
  </si>
  <si>
    <t>guest_saves</t>
  </si>
  <si>
    <t>date</t>
  </si>
  <si>
    <t>is_liver_host</t>
  </si>
  <si>
    <t>tour_number</t>
  </si>
  <si>
    <t>stadium</t>
  </si>
  <si>
    <t>viewers</t>
  </si>
  <si>
    <t>substitutions-on</t>
  </si>
  <si>
    <t>substitutions-off</t>
  </si>
  <si>
    <t>host_goal_minute</t>
  </si>
  <si>
    <t>host_goal_last_name</t>
  </si>
  <si>
    <t>guest_goal_minute</t>
  </si>
  <si>
    <t>guest_goal_last_name</t>
  </si>
  <si>
    <t>guest_yellow_cards_last_name</t>
  </si>
  <si>
    <t>guest_red_cards_last_name</t>
  </si>
  <si>
    <t>guest_yellow_cards_minute</t>
  </si>
  <si>
    <t>guest_red_cards_minute</t>
  </si>
  <si>
    <t>Liverpool</t>
  </si>
  <si>
    <t>EPL</t>
  </si>
  <si>
    <t>Chelsea</t>
  </si>
  <si>
    <t>NewCastle United</t>
  </si>
  <si>
    <t>host_yellow_cards_last_name</t>
  </si>
  <si>
    <t>host_red_cards_last_name</t>
  </si>
  <si>
    <t>host_yellow_cards_minute</t>
  </si>
  <si>
    <t>host_red_cards_minute</t>
  </si>
  <si>
    <t>Kerny, Enzo, Nicolas</t>
  </si>
  <si>
    <t>4, 32, 85</t>
  </si>
  <si>
    <t>Jota, Alexander-Arnold, MacAlister</t>
  </si>
  <si>
    <t>32, 68, 89</t>
  </si>
  <si>
    <t>Stamford Bridge</t>
  </si>
  <si>
    <t>Disasi</t>
  </si>
  <si>
    <t>Diaz</t>
  </si>
  <si>
    <t>Jones, Nunies, Alliot, Doak</t>
  </si>
  <si>
    <t>Gakpo, Jota, Salah, Diaz</t>
  </si>
  <si>
    <t>tournament</t>
  </si>
  <si>
    <t>guest</t>
  </si>
  <si>
    <t>Bornmut</t>
  </si>
  <si>
    <t>Aston Villa</t>
  </si>
  <si>
    <t>Column1</t>
  </si>
  <si>
    <t>Row Labels</t>
  </si>
  <si>
    <t>Grand Total</t>
  </si>
  <si>
    <t>Column2</t>
  </si>
  <si>
    <t>Column4</t>
  </si>
  <si>
    <t>Column5</t>
  </si>
  <si>
    <t>Fulham</t>
  </si>
  <si>
    <t>16:30 BST</t>
  </si>
  <si>
    <t>Report</t>
  </si>
  <si>
    <t>Column3</t>
  </si>
  <si>
    <t>1–3</t>
  </si>
  <si>
    <t>21 April 2024 34</t>
  </si>
  <si>
    <t>Palhinha  30'
Adarabioyo  39'
Castagne  45+2',  79'</t>
  </si>
  <si>
    <t>Alexander-Arnold  32'
Gravenberch  53'
Jota  72'</t>
  </si>
  <si>
    <t>Stadium: Craven CottageAttendance: 24,401Referee: Craig Pawson</t>
  </si>
  <si>
    <t/>
  </si>
  <si>
    <t>xG</t>
  </si>
  <si>
    <t>npxG</t>
  </si>
  <si>
    <t>Date</t>
  </si>
  <si>
    <t>Time</t>
  </si>
  <si>
    <t>Round</t>
  </si>
  <si>
    <t>Day</t>
  </si>
  <si>
    <t>Venue</t>
  </si>
  <si>
    <t>Result</t>
  </si>
  <si>
    <t>Opponent</t>
  </si>
  <si>
    <t>2023-08-13</t>
  </si>
  <si>
    <t>Premier League</t>
  </si>
  <si>
    <t>Sun</t>
  </si>
  <si>
    <t>Away</t>
  </si>
  <si>
    <t>D</t>
  </si>
  <si>
    <t>2023-08-19</t>
  </si>
  <si>
    <t>Sat</t>
  </si>
  <si>
    <t>Home</t>
  </si>
  <si>
    <t>W</t>
  </si>
  <si>
    <t>Bournemouth</t>
  </si>
  <si>
    <t>2023-08-27</t>
  </si>
  <si>
    <t>Newcastle Utd</t>
  </si>
  <si>
    <t>2023-09-03</t>
  </si>
  <si>
    <t>2023-09-16</t>
  </si>
  <si>
    <t>Wolves</t>
  </si>
  <si>
    <t>2023-09-21</t>
  </si>
  <si>
    <t>Europa Lg</t>
  </si>
  <si>
    <t>Group stage</t>
  </si>
  <si>
    <t>Thu</t>
  </si>
  <si>
    <t>at LASK</t>
  </si>
  <si>
    <t>2023-09-24</t>
  </si>
  <si>
    <t>West Ham</t>
  </si>
  <si>
    <t>2023-09-27</t>
  </si>
  <si>
    <t>EFL Cup</t>
  </si>
  <si>
    <t>Third round</t>
  </si>
  <si>
    <t>Wed</t>
  </si>
  <si>
    <t>Leicester City</t>
  </si>
  <si>
    <t>2023-09-30</t>
  </si>
  <si>
    <t>L</t>
  </si>
  <si>
    <t>Tottenham</t>
  </si>
  <si>
    <t>2023-10-05</t>
  </si>
  <si>
    <t>be Union SG</t>
  </si>
  <si>
    <t>2023-10-08</t>
  </si>
  <si>
    <t>Brighton</t>
  </si>
  <si>
    <t>2023-10-21</t>
  </si>
  <si>
    <t>Everton</t>
  </si>
  <si>
    <t>2023-10-26</t>
  </si>
  <si>
    <t>fr Toulouse</t>
  </si>
  <si>
    <t>2023-10-29</t>
  </si>
  <si>
    <t>Nott'ham Forest</t>
  </si>
  <si>
    <t>2023-11-01</t>
  </si>
  <si>
    <t>Fourth round</t>
  </si>
  <si>
    <t>2023-11-05</t>
  </si>
  <si>
    <t>Luton Town</t>
  </si>
  <si>
    <t>2023-11-09</t>
  </si>
  <si>
    <t>2023-11-12</t>
  </si>
  <si>
    <t>Brentford</t>
  </si>
  <si>
    <t>2023-11-25</t>
  </si>
  <si>
    <t>Manchester City</t>
  </si>
  <si>
    <t>2023-11-30</t>
  </si>
  <si>
    <t>2023-12-03</t>
  </si>
  <si>
    <t>2023-12-06</t>
  </si>
  <si>
    <t>Sheffield Utd</t>
  </si>
  <si>
    <t>2023-12-09</t>
  </si>
  <si>
    <t>Crystal Palace</t>
  </si>
  <si>
    <t>2023-12-14</t>
  </si>
  <si>
    <t>2023-12-17</t>
  </si>
  <si>
    <t>Manchester Utd</t>
  </si>
  <si>
    <t>2023-12-20</t>
  </si>
  <si>
    <t>Quarter-finals</t>
  </si>
  <si>
    <t>2023-12-23</t>
  </si>
  <si>
    <t>Arsenal</t>
  </si>
  <si>
    <t>2023-12-26</t>
  </si>
  <si>
    <t>Tue</t>
  </si>
  <si>
    <t>Burnley</t>
  </si>
  <si>
    <t>2024-01-01</t>
  </si>
  <si>
    <t>Mon</t>
  </si>
  <si>
    <t>2024-01-07</t>
  </si>
  <si>
    <t>FA Cup</t>
  </si>
  <si>
    <t>Third round proper</t>
  </si>
  <si>
    <t>2024-01-10</t>
  </si>
  <si>
    <t>Semi-finals</t>
  </si>
  <si>
    <t>2024-01-21</t>
  </si>
  <si>
    <t>2024-01-24</t>
  </si>
  <si>
    <t>2024-01-28</t>
  </si>
  <si>
    <t>Fourth round proper</t>
  </si>
  <si>
    <t>Norwich City</t>
  </si>
  <si>
    <t>2024-01-31</t>
  </si>
  <si>
    <t>2024-02-04</t>
  </si>
  <si>
    <t>2024-02-10</t>
  </si>
  <si>
    <t>2024-02-17</t>
  </si>
  <si>
    <t>2024-02-21</t>
  </si>
  <si>
    <t>2024-02-25</t>
  </si>
  <si>
    <t>Final</t>
  </si>
  <si>
    <t>2024-02-28</t>
  </si>
  <si>
    <t>Fifth round proper</t>
  </si>
  <si>
    <t>Southampton</t>
  </si>
  <si>
    <t>2024-03-02</t>
  </si>
  <si>
    <t>2024-03-07</t>
  </si>
  <si>
    <t>Round of 16</t>
  </si>
  <si>
    <t>cz Sparta Prague</t>
  </si>
  <si>
    <t>2024-03-10</t>
  </si>
  <si>
    <t>2024-03-14</t>
  </si>
  <si>
    <t>2024-03-17</t>
  </si>
  <si>
    <t>2024-03-31</t>
  </si>
  <si>
    <t>2024-04-04</t>
  </si>
  <si>
    <t>2024-04-07</t>
  </si>
  <si>
    <t>2024-04-11</t>
  </si>
  <si>
    <t>it Atalanta</t>
  </si>
  <si>
    <t>2024-04-14</t>
  </si>
  <si>
    <t>2024-04-18</t>
  </si>
  <si>
    <t>2024-04-21</t>
  </si>
  <si>
    <t>2024-04-24</t>
  </si>
  <si>
    <t>2024-04-27</t>
  </si>
  <si>
    <t>2024-05-05</t>
  </si>
  <si>
    <t>2024-05-13</t>
  </si>
  <si>
    <t>2024-05-19</t>
  </si>
  <si>
    <t>G/Sh</t>
  </si>
  <si>
    <t>G/SoT</t>
  </si>
  <si>
    <t>G-xG</t>
  </si>
  <si>
    <t>np:G-xG</t>
  </si>
  <si>
    <t xml:space="preserve">16:30 </t>
  </si>
  <si>
    <t>Tour 1</t>
  </si>
  <si>
    <t xml:space="preserve">15:00 </t>
  </si>
  <si>
    <t>Tour 2</t>
  </si>
  <si>
    <t>Tour 3</t>
  </si>
  <si>
    <t xml:space="preserve">14:00 </t>
  </si>
  <si>
    <t>Tour 4</t>
  </si>
  <si>
    <t xml:space="preserve">12:30 </t>
  </si>
  <si>
    <t>Tour 5</t>
  </si>
  <si>
    <t xml:space="preserve">18:45 </t>
  </si>
  <si>
    <t>Tour 6</t>
  </si>
  <si>
    <t xml:space="preserve">19:45 </t>
  </si>
  <si>
    <t xml:space="preserve">17:30 </t>
  </si>
  <si>
    <t>Tour 7</t>
  </si>
  <si>
    <t xml:space="preserve">20:00 </t>
  </si>
  <si>
    <t>Tour 8</t>
  </si>
  <si>
    <t>Tour 9</t>
  </si>
  <si>
    <t>Tour 10</t>
  </si>
  <si>
    <t>Tour 11</t>
  </si>
  <si>
    <t>Tour 12</t>
  </si>
  <si>
    <t>Tour 13</t>
  </si>
  <si>
    <t>Tour 14</t>
  </si>
  <si>
    <t xml:space="preserve">19:30 </t>
  </si>
  <si>
    <t>Tour 15</t>
  </si>
  <si>
    <t>Tour 16</t>
  </si>
  <si>
    <t>Tour 17</t>
  </si>
  <si>
    <t>Tour 18</t>
  </si>
  <si>
    <t>Tour 19</t>
  </si>
  <si>
    <t>Tour 20</t>
  </si>
  <si>
    <t>Tour 21</t>
  </si>
  <si>
    <t xml:space="preserve">14:30 </t>
  </si>
  <si>
    <t xml:space="preserve">20:15 </t>
  </si>
  <si>
    <t>Tour 22</t>
  </si>
  <si>
    <t>Tour 23</t>
  </si>
  <si>
    <t>Tour 24</t>
  </si>
  <si>
    <t>Tour 25</t>
  </si>
  <si>
    <t>Tour 26</t>
  </si>
  <si>
    <t>Tour 27</t>
  </si>
  <si>
    <t xml:space="preserve">15:45 </t>
  </si>
  <si>
    <t>Tour 28</t>
  </si>
  <si>
    <t xml:space="preserve">15:30 </t>
  </si>
  <si>
    <t>Tour 30</t>
  </si>
  <si>
    <t>Tour 31</t>
  </si>
  <si>
    <t>Tour 32</t>
  </si>
  <si>
    <t>Tour 33</t>
  </si>
  <si>
    <t xml:space="preserve">21:00 </t>
  </si>
  <si>
    <t>Tour 34</t>
  </si>
  <si>
    <t>Tour 29</t>
  </si>
  <si>
    <t>Tour 35</t>
  </si>
  <si>
    <t>Tour 36</t>
  </si>
  <si>
    <t>Tour 37</t>
  </si>
  <si>
    <t xml:space="preserve">16:00 </t>
  </si>
  <si>
    <t>Tour 38</t>
  </si>
  <si>
    <t>Goals for</t>
  </si>
  <si>
    <t>Goals against</t>
  </si>
  <si>
    <t>Shots</t>
  </si>
  <si>
    <t>Shots on target</t>
  </si>
  <si>
    <t>Shots on target %</t>
  </si>
  <si>
    <t>Distance</t>
  </si>
  <si>
    <t>Free kicks</t>
  </si>
  <si>
    <t>Penalty kicks</t>
  </si>
  <si>
    <t>PK attempts</t>
  </si>
  <si>
    <t>Shots_rival</t>
  </si>
  <si>
    <t>Shots on target_rival</t>
  </si>
  <si>
    <t>Shots on target %_rival</t>
  </si>
  <si>
    <t>G/Sh_rival</t>
  </si>
  <si>
    <t>G/SoT_rival</t>
  </si>
  <si>
    <t>Distance_rival</t>
  </si>
  <si>
    <t>Free kicks_rival</t>
  </si>
  <si>
    <t>Penalty kicks_rival</t>
  </si>
  <si>
    <t>PK attempts_rival</t>
  </si>
  <si>
    <t>xG_rival</t>
  </si>
  <si>
    <t>npxG_rival</t>
  </si>
  <si>
    <t>npxG/Sh_rival</t>
  </si>
  <si>
    <t>G-xG_rival</t>
  </si>
  <si>
    <t>np:G-xG_rival</t>
  </si>
  <si>
    <t>Competition</t>
  </si>
  <si>
    <t>Count of Result</t>
  </si>
  <si>
    <t>Sum of Goals for</t>
  </si>
  <si>
    <t>Sum of Goals against</t>
  </si>
  <si>
    <t>Count of xG</t>
  </si>
  <si>
    <t>Comp</t>
  </si>
  <si>
    <t>GF</t>
  </si>
  <si>
    <t>GA</t>
  </si>
  <si>
    <t>Poss</t>
  </si>
  <si>
    <t>Attendance</t>
  </si>
  <si>
    <t>Captain</t>
  </si>
  <si>
    <t>Formation</t>
  </si>
  <si>
    <t>Opp Formation</t>
  </si>
  <si>
    <t>Referee</t>
  </si>
  <si>
    <t>2014-08-18</t>
  </si>
  <si>
    <t>Matchweek 1</t>
  </si>
  <si>
    <t>3</t>
  </si>
  <si>
    <t>1</t>
  </si>
  <si>
    <t>61</t>
  </si>
  <si>
    <t>20,699</t>
  </si>
  <si>
    <t>4-2-3-1</t>
  </si>
  <si>
    <t>4-4-1-1</t>
  </si>
  <si>
    <t>Michael Oliver</t>
  </si>
  <si>
    <t>2014-08-23</t>
  </si>
  <si>
    <t>Matchweek 2</t>
  </si>
  <si>
    <t>2</t>
  </si>
  <si>
    <t>0</t>
  </si>
  <si>
    <t>63</t>
  </si>
  <si>
    <t>41,604</t>
  </si>
  <si>
    <t>4-4-2</t>
  </si>
  <si>
    <t>Lee Mason</t>
  </si>
  <si>
    <t>2014-08-30</t>
  </si>
  <si>
    <t>Matchweek 3</t>
  </si>
  <si>
    <t>6</t>
  </si>
  <si>
    <t>39</t>
  </si>
  <si>
    <t>39,402</t>
  </si>
  <si>
    <t>Jonathan Moss</t>
  </si>
  <si>
    <t>2014-09-13</t>
  </si>
  <si>
    <t>Matchweek 4</t>
  </si>
  <si>
    <t>4</t>
  </si>
  <si>
    <t>Swansea City</t>
  </si>
  <si>
    <t>55</t>
  </si>
  <si>
    <t>41,400</t>
  </si>
  <si>
    <t>Kevin Friend</t>
  </si>
  <si>
    <t>2014-09-17</t>
  </si>
  <si>
    <t>Champions Lg</t>
  </si>
  <si>
    <t>de Schalke 04</t>
  </si>
  <si>
    <t>50</t>
  </si>
  <si>
    <t>40,648</t>
  </si>
  <si>
    <t>4-3-3</t>
  </si>
  <si>
    <t>Ivan Bebek</t>
  </si>
  <si>
    <t>2014-09-21</t>
  </si>
  <si>
    <t>Matchweek 5</t>
  </si>
  <si>
    <t>42</t>
  </si>
  <si>
    <t>45,602</t>
  </si>
  <si>
    <t>Mike Dean</t>
  </si>
  <si>
    <t>2014-09-24</t>
  </si>
  <si>
    <t>League Cup</t>
  </si>
  <si>
    <t>Bolton</t>
  </si>
  <si>
    <t>40,988</t>
  </si>
  <si>
    <t>Graham Scott</t>
  </si>
  <si>
    <t>2014-09-27</t>
  </si>
  <si>
    <t>Matchweek 6</t>
  </si>
  <si>
    <t>41,616</t>
  </si>
  <si>
    <t>Philip Dowd</t>
  </si>
  <si>
    <t>2014-09-30</t>
  </si>
  <si>
    <t>pt Sporting CP</t>
  </si>
  <si>
    <t>53</t>
  </si>
  <si>
    <t>40,734</t>
  </si>
  <si>
    <t>Antonio Matéu Lahoz</t>
  </si>
  <si>
    <t>2014-10-05</t>
  </si>
  <si>
    <t>Matchweek 7</t>
  </si>
  <si>
    <t>47</t>
  </si>
  <si>
    <t>41,607</t>
  </si>
  <si>
    <t>4-1-4-1</t>
  </si>
  <si>
    <t>Martin Atkinson</t>
  </si>
  <si>
    <t>2014-10-18</t>
  </si>
  <si>
    <t>Matchweek 8</t>
  </si>
  <si>
    <t>72</t>
  </si>
  <si>
    <t>24,451</t>
  </si>
  <si>
    <t>Craig Pawson</t>
  </si>
  <si>
    <t>2014-10-21</t>
  </si>
  <si>
    <t>si NK Maribor</t>
  </si>
  <si>
    <t>58</t>
  </si>
  <si>
    <t>41,126</t>
  </si>
  <si>
    <t>Danny Makkelie</t>
  </si>
  <si>
    <t>2014-10-26</t>
  </si>
  <si>
    <t>Matchweek 9</t>
  </si>
  <si>
    <t>48</t>
  </si>
  <si>
    <t>75,327</t>
  </si>
  <si>
    <t>2014-10-28</t>
  </si>
  <si>
    <t>Shrewsbury</t>
  </si>
  <si>
    <t>10,210</t>
  </si>
  <si>
    <t>Niel Swarbrick</t>
  </si>
  <si>
    <t>2014-11-01</t>
  </si>
  <si>
    <t>Matchweek 10</t>
  </si>
  <si>
    <t>QPR</t>
  </si>
  <si>
    <t>65</t>
  </si>
  <si>
    <t>41,486</t>
  </si>
  <si>
    <t>Mike Jones</t>
  </si>
  <si>
    <t>2014-11-05</t>
  </si>
  <si>
    <t>59</t>
  </si>
  <si>
    <t>12,500</t>
  </si>
  <si>
    <t>Daniele Orsato</t>
  </si>
  <si>
    <t>2014-11-08</t>
  </si>
  <si>
    <t>Matchweek 11</t>
  </si>
  <si>
    <t>44,698</t>
  </si>
  <si>
    <t>Anthony Taylor</t>
  </si>
  <si>
    <t>2014-11-22</t>
  </si>
  <si>
    <t>Matchweek 12</t>
  </si>
  <si>
    <t>West Brom</t>
  </si>
  <si>
    <t>74</t>
  </si>
  <si>
    <t>41,600</t>
  </si>
  <si>
    <t>2014-11-25</t>
  </si>
  <si>
    <t>5</t>
  </si>
  <si>
    <t>54,442</t>
  </si>
  <si>
    <t>Jonas Eriksson</t>
  </si>
  <si>
    <t>2014-11-29</t>
  </si>
  <si>
    <t>Matchweek 13</t>
  </si>
  <si>
    <t>Sunderland</t>
  </si>
  <si>
    <t>66</t>
  </si>
  <si>
    <t>45,232</t>
  </si>
  <si>
    <t>2014-12-03</t>
  </si>
  <si>
    <t>Matchweek 14</t>
  </si>
  <si>
    <t>41,518</t>
  </si>
  <si>
    <t>2014-12-06</t>
  </si>
  <si>
    <t>Matchweek 15</t>
  </si>
  <si>
    <t>67</t>
  </si>
  <si>
    <t>52,019</t>
  </si>
  <si>
    <t>2014-12-10</t>
  </si>
  <si>
    <t>41,089</t>
  </si>
  <si>
    <t>Svein Oddvar Moen</t>
  </si>
  <si>
    <t>2014-12-13</t>
  </si>
  <si>
    <t>Matchweek 16</t>
  </si>
  <si>
    <t>Hull City</t>
  </si>
  <si>
    <t>60</t>
  </si>
  <si>
    <t>41,626</t>
  </si>
  <si>
    <t>5-3-2</t>
  </si>
  <si>
    <t>Chris Foy</t>
  </si>
  <si>
    <t>2014-12-16</t>
  </si>
  <si>
    <t>Derby County</t>
  </si>
  <si>
    <t>30,639</t>
  </si>
  <si>
    <t>2014-12-22</t>
  </si>
  <si>
    <t>Matchweek 17</t>
  </si>
  <si>
    <t>Stoke City</t>
  </si>
  <si>
    <t>49</t>
  </si>
  <si>
    <t>27,550</t>
  </si>
  <si>
    <t>2014-12-26</t>
  </si>
  <si>
    <t>Matchweek 18</t>
  </si>
  <si>
    <t>Fri</t>
  </si>
  <si>
    <t>41,589</t>
  </si>
  <si>
    <t>2014-12-28</t>
  </si>
  <si>
    <t>Matchweek 19</t>
  </si>
  <si>
    <t>31,641</t>
  </si>
  <si>
    <t>2015-01-01</t>
  </si>
  <si>
    <t>Matchweek 20</t>
  </si>
  <si>
    <t>54</t>
  </si>
  <si>
    <t>35,903</t>
  </si>
  <si>
    <t>2015-01-04</t>
  </si>
  <si>
    <t>Watford</t>
  </si>
  <si>
    <t>41,010</t>
  </si>
  <si>
    <t>2015-01-10</t>
  </si>
  <si>
    <t>Matchweek 21</t>
  </si>
  <si>
    <t>41,612</t>
  </si>
  <si>
    <t>Roger East</t>
  </si>
  <si>
    <t>2015-01-17</t>
  </si>
  <si>
    <t>Matchweek 22</t>
  </si>
  <si>
    <t>20,785</t>
  </si>
  <si>
    <t>2015-01-20</t>
  </si>
  <si>
    <t>44,573</t>
  </si>
  <si>
    <t>2015-01-24</t>
  </si>
  <si>
    <t>Bradford City</t>
  </si>
  <si>
    <t>41,014</t>
  </si>
  <si>
    <t>Andre Marriner</t>
  </si>
  <si>
    <t>2015-01-27</t>
  </si>
  <si>
    <t>40,659</t>
  </si>
  <si>
    <t>2015-01-31</t>
  </si>
  <si>
    <t>Matchweek 23</t>
  </si>
  <si>
    <t>43</t>
  </si>
  <si>
    <t>41,620</t>
  </si>
  <si>
    <t>Mark Clattenburg</t>
  </si>
  <si>
    <t>2015-02-07</t>
  </si>
  <si>
    <t>Matchweek 24</t>
  </si>
  <si>
    <t>35,969</t>
  </si>
  <si>
    <t>4-5-1</t>
  </si>
  <si>
    <t>2015-02-11</t>
  </si>
  <si>
    <t>Matchweek 25</t>
  </si>
  <si>
    <t>56</t>
  </si>
  <si>
    <t>41,592</t>
  </si>
  <si>
    <t>2015-02-17</t>
  </si>
  <si>
    <t>fr Paris S-G</t>
  </si>
  <si>
    <t>46</t>
  </si>
  <si>
    <t>45,713</t>
  </si>
  <si>
    <t>Cüneyt Çakιr</t>
  </si>
  <si>
    <t>2015-02-21</t>
  </si>
  <si>
    <t>Matchweek 26</t>
  </si>
  <si>
    <t>41,629</t>
  </si>
  <si>
    <t>2015-03-01</t>
  </si>
  <si>
    <t>89,294</t>
  </si>
  <si>
    <t>2015-03-04</t>
  </si>
  <si>
    <t>Matchweek 28</t>
  </si>
  <si>
    <t>34,927</t>
  </si>
  <si>
    <t>4-1-2-1-2</t>
  </si>
  <si>
    <t>2015-03-11</t>
  </si>
  <si>
    <t>51</t>
  </si>
  <si>
    <t>37,692</t>
  </si>
  <si>
    <t>Björn Kuipers</t>
  </si>
  <si>
    <t>2015-03-15</t>
  </si>
  <si>
    <t>Matchweek 29</t>
  </si>
  <si>
    <t>41,624</t>
  </si>
  <si>
    <t>2015-03-22</t>
  </si>
  <si>
    <t>Matchweek 30</t>
  </si>
  <si>
    <t>57</t>
  </si>
  <si>
    <t>24,598</t>
  </si>
  <si>
    <t>3-5-2</t>
  </si>
  <si>
    <t>2015-04-04</t>
  </si>
  <si>
    <t>Matchweek 31</t>
  </si>
  <si>
    <t>41,098</t>
  </si>
  <si>
    <t>2015-04-12</t>
  </si>
  <si>
    <t>Matchweek 32</t>
  </si>
  <si>
    <t>17,939</t>
  </si>
  <si>
    <t>2015-04-18</t>
  </si>
  <si>
    <t>Matchweek 33</t>
  </si>
  <si>
    <t>30</t>
  </si>
  <si>
    <t>41,422</t>
  </si>
  <si>
    <t>2015-04-26</t>
  </si>
  <si>
    <t>Matchweek 34</t>
  </si>
  <si>
    <t>60,066</t>
  </si>
  <si>
    <t>2015-04-29</t>
  </si>
  <si>
    <t>Matchweek 27</t>
  </si>
  <si>
    <t>32,021</t>
  </si>
  <si>
    <t>2015-05-03</t>
  </si>
  <si>
    <t>Matchweek 35</t>
  </si>
  <si>
    <t>62</t>
  </si>
  <si>
    <t>41,566</t>
  </si>
  <si>
    <t>2015-05-10</t>
  </si>
  <si>
    <t>Matchweek 36</t>
  </si>
  <si>
    <t>41,547</t>
  </si>
  <si>
    <t>2015-05-18</t>
  </si>
  <si>
    <t>Matchweek 37</t>
  </si>
  <si>
    <t>24,750</t>
  </si>
  <si>
    <t>2015-05-24</t>
  </si>
  <si>
    <t>Matchweek 38</t>
  </si>
  <si>
    <t>xGA</t>
  </si>
  <si>
    <t>2017-08-12</t>
  </si>
  <si>
    <t>1.9</t>
  </si>
  <si>
    <t>0.3</t>
  </si>
  <si>
    <t>77</t>
  </si>
  <si>
    <t>30,415</t>
  </si>
  <si>
    <t>Vincent Kompany</t>
  </si>
  <si>
    <t>3-1-4-2</t>
  </si>
  <si>
    <t>2017-08-21</t>
  </si>
  <si>
    <t>1.1</t>
  </si>
  <si>
    <t>0.6</t>
  </si>
  <si>
    <t>64</t>
  </si>
  <si>
    <t>49,108</t>
  </si>
  <si>
    <t>Robert Madley</t>
  </si>
  <si>
    <t>2017-08-26</t>
  </si>
  <si>
    <t>1.4</t>
  </si>
  <si>
    <t>0.5</t>
  </si>
  <si>
    <t>70</t>
  </si>
  <si>
    <t>10,419</t>
  </si>
  <si>
    <t>2017-09-09</t>
  </si>
  <si>
    <t>2.4</t>
  </si>
  <si>
    <t>0.7</t>
  </si>
  <si>
    <t>54,172</t>
  </si>
  <si>
    <t>David Silva</t>
  </si>
  <si>
    <t>2017-09-13</t>
  </si>
  <si>
    <t>nl Feyenoord</t>
  </si>
  <si>
    <t>1.3</t>
  </si>
  <si>
    <t>71</t>
  </si>
  <si>
    <t>43,500</t>
  </si>
  <si>
    <t>3-4-3</t>
  </si>
  <si>
    <t>Szymon Marciniak</t>
  </si>
  <si>
    <t>2017-09-16</t>
  </si>
  <si>
    <t>3.3</t>
  </si>
  <si>
    <t>20,305</t>
  </si>
  <si>
    <t>2017-09-20</t>
  </si>
  <si>
    <t>14,953</t>
  </si>
  <si>
    <t>Yaya Touré</t>
  </si>
  <si>
    <t>2017-09-23</t>
  </si>
  <si>
    <t>4.5</t>
  </si>
  <si>
    <t>53,526</t>
  </si>
  <si>
    <t>2017-09-26</t>
  </si>
  <si>
    <t>ua Shakhtar</t>
  </si>
  <si>
    <t>3.2</t>
  </si>
  <si>
    <t>45,310</t>
  </si>
  <si>
    <t>Jorge de Sousa</t>
  </si>
  <si>
    <t>2017-09-30</t>
  </si>
  <si>
    <t>0.9</t>
  </si>
  <si>
    <t>41,530</t>
  </si>
  <si>
    <t>3-5-1-1</t>
  </si>
  <si>
    <t>2017-10-14</t>
  </si>
  <si>
    <t>7</t>
  </si>
  <si>
    <t>3.8</t>
  </si>
  <si>
    <t>79</t>
  </si>
  <si>
    <t>54,128</t>
  </si>
  <si>
    <t>2017-10-17</t>
  </si>
  <si>
    <t>it Napoli</t>
  </si>
  <si>
    <t>2.7</t>
  </si>
  <si>
    <t>2.2</t>
  </si>
  <si>
    <t>48,520</t>
  </si>
  <si>
    <t>2017-10-21</t>
  </si>
  <si>
    <t>3.1</t>
  </si>
  <si>
    <t>0.2</t>
  </si>
  <si>
    <t>54,118</t>
  </si>
  <si>
    <t>2017-10-24</t>
  </si>
  <si>
    <t>0 (4)</t>
  </si>
  <si>
    <t>0 (1)</t>
  </si>
  <si>
    <t>73</t>
  </si>
  <si>
    <t>50,755</t>
  </si>
  <si>
    <t>Sergio Agüero</t>
  </si>
  <si>
    <t>2017-10-28</t>
  </si>
  <si>
    <t>2.3</t>
  </si>
  <si>
    <t>1.5</t>
  </si>
  <si>
    <t>24,003</t>
  </si>
  <si>
    <t>2017-11-01</t>
  </si>
  <si>
    <t>2.1</t>
  </si>
  <si>
    <t>44,483</t>
  </si>
  <si>
    <t>Fernandinho</t>
  </si>
  <si>
    <t>Felix Brych</t>
  </si>
  <si>
    <t>2017-11-05</t>
  </si>
  <si>
    <t>1.8</t>
  </si>
  <si>
    <t>54,286</t>
  </si>
  <si>
    <t>2017-11-18</t>
  </si>
  <si>
    <t>31,908</t>
  </si>
  <si>
    <t>2017-11-21</t>
  </si>
  <si>
    <t>75</t>
  </si>
  <si>
    <t>43,548</t>
  </si>
  <si>
    <t>Ivan Kružliak</t>
  </si>
  <si>
    <t>2017-11-26</t>
  </si>
  <si>
    <t>Huddersfield</t>
  </si>
  <si>
    <t>2.6</t>
  </si>
  <si>
    <t>78</t>
  </si>
  <si>
    <t>24,121</t>
  </si>
  <si>
    <t>2017-11-29</t>
  </si>
  <si>
    <t>53,407</t>
  </si>
  <si>
    <t>5-4-1</t>
  </si>
  <si>
    <t>Paul Tierney</t>
  </si>
  <si>
    <t>2017-12-03</t>
  </si>
  <si>
    <t>76</t>
  </si>
  <si>
    <t>54,203</t>
  </si>
  <si>
    <t>2017-12-06</t>
  </si>
  <si>
    <t>1.7</t>
  </si>
  <si>
    <t>33,154</t>
  </si>
  <si>
    <t>Benoît Bastien</t>
  </si>
  <si>
    <t>2017-12-10</t>
  </si>
  <si>
    <t>74,847</t>
  </si>
  <si>
    <t>2017-12-13</t>
  </si>
  <si>
    <t>20,870</t>
  </si>
  <si>
    <t>2017-12-16</t>
  </si>
  <si>
    <t>3.4</t>
  </si>
  <si>
    <t>52</t>
  </si>
  <si>
    <t>54,214</t>
  </si>
  <si>
    <t>2017-12-19</t>
  </si>
  <si>
    <t>1 (4)</t>
  </si>
  <si>
    <t>1 (3)</t>
  </si>
  <si>
    <t>31,562</t>
  </si>
  <si>
    <t>2017-12-23</t>
  </si>
  <si>
    <t>0.4</t>
  </si>
  <si>
    <t>54,270</t>
  </si>
  <si>
    <t>2017-12-27</t>
  </si>
  <si>
    <t>52,311</t>
  </si>
  <si>
    <t>2017-12-31</t>
  </si>
  <si>
    <t>25,804</t>
  </si>
  <si>
    <t>2018-01-02</t>
  </si>
  <si>
    <t>1.0</t>
  </si>
  <si>
    <t>53,556</t>
  </si>
  <si>
    <t>2018-01-06</t>
  </si>
  <si>
    <t>53,356</t>
  </si>
  <si>
    <t>2018-01-09</t>
  </si>
  <si>
    <t>Bristol City</t>
  </si>
  <si>
    <t>68</t>
  </si>
  <si>
    <t>43,426</t>
  </si>
  <si>
    <t>Kevin De Bruyne</t>
  </si>
  <si>
    <t>2018-01-14</t>
  </si>
  <si>
    <t>0.8</t>
  </si>
  <si>
    <t>53,285</t>
  </si>
  <si>
    <t>2018-01-20</t>
  </si>
  <si>
    <t>80</t>
  </si>
  <si>
    <t>54,452</t>
  </si>
  <si>
    <t>2018-01-23</t>
  </si>
  <si>
    <t>26,003</t>
  </si>
  <si>
    <t>2018-01-28</t>
  </si>
  <si>
    <t>Cardiff City</t>
  </si>
  <si>
    <t>32,339</t>
  </si>
  <si>
    <t>2018-01-31</t>
  </si>
  <si>
    <t>53,241</t>
  </si>
  <si>
    <t>2018-02-03</t>
  </si>
  <si>
    <t>21,658</t>
  </si>
  <si>
    <t>2018-02-10</t>
  </si>
  <si>
    <t>2.5</t>
  </si>
  <si>
    <t>0.1</t>
  </si>
  <si>
    <t>54,416</t>
  </si>
  <si>
    <t>2018-02-13</t>
  </si>
  <si>
    <t>ch Basel</t>
  </si>
  <si>
    <t>36,000</t>
  </si>
  <si>
    <t>2018-02-19</t>
  </si>
  <si>
    <t>Fifth round</t>
  </si>
  <si>
    <t>Wigan Athletic</t>
  </si>
  <si>
    <t>82</t>
  </si>
  <si>
    <t>19,242</t>
  </si>
  <si>
    <t>4-3-2-1</t>
  </si>
  <si>
    <t>2018-02-25</t>
  </si>
  <si>
    <t>85,671</t>
  </si>
  <si>
    <t>2018-03-01</t>
  </si>
  <si>
    <t>58,420</t>
  </si>
  <si>
    <t>2018-03-04</t>
  </si>
  <si>
    <t>54,328</t>
  </si>
  <si>
    <t>2018-03-07</t>
  </si>
  <si>
    <t>1.6</t>
  </si>
  <si>
    <t>49,411</t>
  </si>
  <si>
    <t>Pavel Královec</t>
  </si>
  <si>
    <t>2018-03-12</t>
  </si>
  <si>
    <t>29,138</t>
  </si>
  <si>
    <t>2018-03-31</t>
  </si>
  <si>
    <t>81</t>
  </si>
  <si>
    <t>39,221</t>
  </si>
  <si>
    <t>2018-04-04</t>
  </si>
  <si>
    <t>eng Liverpool</t>
  </si>
  <si>
    <t>50,685</t>
  </si>
  <si>
    <t>2018-04-07</t>
  </si>
  <si>
    <t>54,259</t>
  </si>
  <si>
    <t>2018-04-10</t>
  </si>
  <si>
    <t>1.2</t>
  </si>
  <si>
    <t>69</t>
  </si>
  <si>
    <t>53,461</t>
  </si>
  <si>
    <t>3-4-3◆</t>
  </si>
  <si>
    <t>2018-04-14</t>
  </si>
  <si>
    <t>2.9</t>
  </si>
  <si>
    <t>80,811</t>
  </si>
  <si>
    <t>2018-04-22</t>
  </si>
  <si>
    <t>54,387</t>
  </si>
  <si>
    <t>2018-04-29</t>
  </si>
  <si>
    <t>56,904</t>
  </si>
  <si>
    <t>2018-05-06</t>
  </si>
  <si>
    <t>54,350</t>
  </si>
  <si>
    <t>2018-05-09</t>
  </si>
  <si>
    <t>54,013</t>
  </si>
  <si>
    <t>2018-05-13</t>
  </si>
  <si>
    <t>31,882</t>
  </si>
  <si>
    <t>2021-08-07</t>
  </si>
  <si>
    <t>Community Shield</t>
  </si>
  <si>
    <t>FA Community Shield</t>
  </si>
  <si>
    <t>Neutral</t>
  </si>
  <si>
    <t>2021-08-15</t>
  </si>
  <si>
    <t>58,262</t>
  </si>
  <si>
    <t>2021-08-21</t>
  </si>
  <si>
    <t>51,437</t>
  </si>
  <si>
    <t>İlkay Gündoğan</t>
  </si>
  <si>
    <t>2021-08-28</t>
  </si>
  <si>
    <t>4.4</t>
  </si>
  <si>
    <t>52,276</t>
  </si>
  <si>
    <t>2021-09-11</t>
  </si>
  <si>
    <t>2.8</t>
  </si>
  <si>
    <t>32,087</t>
  </si>
  <si>
    <t>2021-09-15</t>
  </si>
  <si>
    <t>de RB Leipzig</t>
  </si>
  <si>
    <t>38,062</t>
  </si>
  <si>
    <t>Rúben Dias</t>
  </si>
  <si>
    <t>Serdar Gözübüyük</t>
  </si>
  <si>
    <t>2021-09-18</t>
  </si>
  <si>
    <t>52,698</t>
  </si>
  <si>
    <t>2021-09-21</t>
  </si>
  <si>
    <t>Wycombe</t>
  </si>
  <si>
    <t>30,959</t>
  </si>
  <si>
    <t>Robert Jones</t>
  </si>
  <si>
    <t>2021-09-25</t>
  </si>
  <si>
    <t>40,036</t>
  </si>
  <si>
    <t>2021-09-28</t>
  </si>
  <si>
    <t>37,350</t>
  </si>
  <si>
    <t>Carlos del Cerro</t>
  </si>
  <si>
    <t>2021-10-03</t>
  </si>
  <si>
    <t>53,102</t>
  </si>
  <si>
    <t>2021-10-16</t>
  </si>
  <si>
    <t>52,711</t>
  </si>
  <si>
    <t>2021-10-19</t>
  </si>
  <si>
    <t>be Club Brugge</t>
  </si>
  <si>
    <t>4.7</t>
  </si>
  <si>
    <t>24,915</t>
  </si>
  <si>
    <t>István Kovács</t>
  </si>
  <si>
    <t>2021-10-23</t>
  </si>
  <si>
    <t>31,215</t>
  </si>
  <si>
    <t>2021-10-27</t>
  </si>
  <si>
    <t>0 (3)</t>
  </si>
  <si>
    <t>0 (5)</t>
  </si>
  <si>
    <t>60,000</t>
  </si>
  <si>
    <t>2021-10-30</t>
  </si>
  <si>
    <t>53,014</t>
  </si>
  <si>
    <t>2021-11-03</t>
  </si>
  <si>
    <t>4.6</t>
  </si>
  <si>
    <t>50,228</t>
  </si>
  <si>
    <t>2021-11-06</t>
  </si>
  <si>
    <t>73,086</t>
  </si>
  <si>
    <t>2021-11-21</t>
  </si>
  <si>
    <t>52,571</t>
  </si>
  <si>
    <t>Stuart Attwell</t>
  </si>
  <si>
    <t>2021-11-24</t>
  </si>
  <si>
    <t>52,030</t>
  </si>
  <si>
    <t>2021-11-28</t>
  </si>
  <si>
    <t>53,245</t>
  </si>
  <si>
    <t>2021-12-01</t>
  </si>
  <si>
    <t>2021-12-04</t>
  </si>
  <si>
    <t>20,673</t>
  </si>
  <si>
    <t>Simon Hooper</t>
  </si>
  <si>
    <t>2021-12-07</t>
  </si>
  <si>
    <t>Sandro Schärer</t>
  </si>
  <si>
    <t>2021-12-11</t>
  </si>
  <si>
    <t>52,613</t>
  </si>
  <si>
    <t>2021-12-14</t>
  </si>
  <si>
    <t>Leeds United</t>
  </si>
  <si>
    <t>52,401</t>
  </si>
  <si>
    <t>2021-12-19</t>
  </si>
  <si>
    <t>52,127</t>
  </si>
  <si>
    <t>2021-12-26</t>
  </si>
  <si>
    <t>3.6</t>
  </si>
  <si>
    <t>53,226</t>
  </si>
  <si>
    <t>Chris Kavanagh</t>
  </si>
  <si>
    <t>2021-12-29</t>
  </si>
  <si>
    <t>17,009</t>
  </si>
  <si>
    <t>David Coote</t>
  </si>
  <si>
    <t>2022-01-01</t>
  </si>
  <si>
    <t>2.0</t>
  </si>
  <si>
    <t>59,757</t>
  </si>
  <si>
    <t>2022-01-07</t>
  </si>
  <si>
    <t>Swindon Town</t>
  </si>
  <si>
    <t>14,753</t>
  </si>
  <si>
    <t>Darren England</t>
  </si>
  <si>
    <t>2022-01-15</t>
  </si>
  <si>
    <t>53,319</t>
  </si>
  <si>
    <t>2022-01-22</t>
  </si>
  <si>
    <t>31,178</t>
  </si>
  <si>
    <t>2022-02-05</t>
  </si>
  <si>
    <t>53,400</t>
  </si>
  <si>
    <t>Jarred Gillett</t>
  </si>
  <si>
    <t>2022-02-09</t>
  </si>
  <si>
    <t>51,658</t>
  </si>
  <si>
    <t>2022-02-12</t>
  </si>
  <si>
    <t>27,010</t>
  </si>
  <si>
    <t>2022-02-15</t>
  </si>
  <si>
    <t>48,129</t>
  </si>
  <si>
    <t>Srdjan Stojanovic</t>
  </si>
  <si>
    <t>2022-02-19</t>
  </si>
  <si>
    <t>53,201</t>
  </si>
  <si>
    <t>2022-02-26</t>
  </si>
  <si>
    <t>39,105</t>
  </si>
  <si>
    <t>2022-03-01</t>
  </si>
  <si>
    <t>P'borough Utd</t>
  </si>
  <si>
    <t>13,405</t>
  </si>
  <si>
    <t>Oleksandr Zinchenko</t>
  </si>
  <si>
    <t>Andy Madley</t>
  </si>
  <si>
    <t>2022-03-06</t>
  </si>
  <si>
    <t>53,165</t>
  </si>
  <si>
    <t>2022-03-09</t>
  </si>
  <si>
    <t>51,213</t>
  </si>
  <si>
    <t>Halil Umut Meler</t>
  </si>
  <si>
    <t>2022-03-14</t>
  </si>
  <si>
    <t>25,309</t>
  </si>
  <si>
    <t>2022-03-20</t>
  </si>
  <si>
    <t>29,702</t>
  </si>
  <si>
    <t>2022-04-02</t>
  </si>
  <si>
    <t>21,249</t>
  </si>
  <si>
    <t>2022-04-05</t>
  </si>
  <si>
    <t>es Atlético Madrid</t>
  </si>
  <si>
    <t>0.0</t>
  </si>
  <si>
    <t>52,018</t>
  </si>
  <si>
    <t>2022-04-10</t>
  </si>
  <si>
    <t>53,197</t>
  </si>
  <si>
    <t>2022-04-13</t>
  </si>
  <si>
    <t>65,675</t>
  </si>
  <si>
    <t>Daniel Siebert</t>
  </si>
  <si>
    <t>2022-04-16</t>
  </si>
  <si>
    <t>73,793</t>
  </si>
  <si>
    <t>2022-04-20</t>
  </si>
  <si>
    <t>52,226</t>
  </si>
  <si>
    <t>2022-04-23</t>
  </si>
  <si>
    <t>53,013</t>
  </si>
  <si>
    <t>2022-04-26</t>
  </si>
  <si>
    <t>es Real Madrid</t>
  </si>
  <si>
    <t>52,217</t>
  </si>
  <si>
    <t>2022-04-30</t>
  </si>
  <si>
    <t>35,771</t>
  </si>
  <si>
    <t>2022-05-04</t>
  </si>
  <si>
    <t>61,416</t>
  </si>
  <si>
    <t>2022-05-08</t>
  </si>
  <si>
    <t>53,336</t>
  </si>
  <si>
    <t>2022-05-11</t>
  </si>
  <si>
    <t>32,000</t>
  </si>
  <si>
    <t>2022-05-15</t>
  </si>
  <si>
    <t>59,972</t>
  </si>
  <si>
    <t>2022-05-22</t>
  </si>
  <si>
    <t>53,395</t>
  </si>
  <si>
    <t>2016-08-15</t>
  </si>
  <si>
    <t>41,521</t>
  </si>
  <si>
    <t>John Terry</t>
  </si>
  <si>
    <t>2016-08-20</t>
  </si>
  <si>
    <t>20,772</t>
  </si>
  <si>
    <t>2016-08-23</t>
  </si>
  <si>
    <t>Second round</t>
  </si>
  <si>
    <t>Bristol Rovers</t>
  </si>
  <si>
    <t>39,276</t>
  </si>
  <si>
    <t>Branislav Ivanović</t>
  </si>
  <si>
    <t>Keith Stroud</t>
  </si>
  <si>
    <t>2016-08-27</t>
  </si>
  <si>
    <t>2016-09-11</t>
  </si>
  <si>
    <t>20,865</t>
  </si>
  <si>
    <t>2016-09-16</t>
  </si>
  <si>
    <t>41,514</t>
  </si>
  <si>
    <t>2016-09-20</t>
  </si>
  <si>
    <t>29,899</t>
  </si>
  <si>
    <t>Gary Cahill</t>
  </si>
  <si>
    <t>2016-09-24</t>
  </si>
  <si>
    <t>60,028</t>
  </si>
  <si>
    <t>2016-10-01</t>
  </si>
  <si>
    <t>21,257</t>
  </si>
  <si>
    <t>2016-10-15</t>
  </si>
  <si>
    <t>2016-10-23</t>
  </si>
  <si>
    <t>44</t>
  </si>
  <si>
    <t>41,424</t>
  </si>
  <si>
    <t>2016-10-26</t>
  </si>
  <si>
    <t>45,957</t>
  </si>
  <si>
    <t>2016-10-30</t>
  </si>
  <si>
    <t>45</t>
  </si>
  <si>
    <t>31,827</t>
  </si>
  <si>
    <t>2016-11-05</t>
  </si>
  <si>
    <t>41,429</t>
  </si>
  <si>
    <t>2016-11-20</t>
  </si>
  <si>
    <t>Middlesbrough</t>
  </si>
  <si>
    <t>32,704</t>
  </si>
  <si>
    <t>2016-11-26</t>
  </si>
  <si>
    <t>41,513</t>
  </si>
  <si>
    <t>2016-12-03</t>
  </si>
  <si>
    <t>54,457</t>
  </si>
  <si>
    <t>2016-12-11</t>
  </si>
  <si>
    <t>41,622</t>
  </si>
  <si>
    <t>2016-12-14</t>
  </si>
  <si>
    <t>41,008</t>
  </si>
  <si>
    <t>2016-12-17</t>
  </si>
  <si>
    <t>25,259</t>
  </si>
  <si>
    <t>2016-12-26</t>
  </si>
  <si>
    <t>41,384</t>
  </si>
  <si>
    <t>2016-12-31</t>
  </si>
  <si>
    <t>41,601</t>
  </si>
  <si>
    <t>2017-01-04</t>
  </si>
  <si>
    <t>31,491</t>
  </si>
  <si>
    <t>2017-01-08</t>
  </si>
  <si>
    <t>41,003</t>
  </si>
  <si>
    <t>2017-01-14</t>
  </si>
  <si>
    <t>32,066</t>
  </si>
  <si>
    <t>2017-01-22</t>
  </si>
  <si>
    <t>41,605</t>
  </si>
  <si>
    <t>2017-01-28</t>
  </si>
  <si>
    <t>41,042</t>
  </si>
  <si>
    <t>2017-01-31</t>
  </si>
  <si>
    <t>38</t>
  </si>
  <si>
    <t>53,157</t>
  </si>
  <si>
    <t>2017-02-04</t>
  </si>
  <si>
    <t>41,490</t>
  </si>
  <si>
    <t>2017-02-12</t>
  </si>
  <si>
    <t>21,744</t>
  </si>
  <si>
    <t>2017-02-18</t>
  </si>
  <si>
    <t>30,193</t>
  </si>
  <si>
    <t>2017-02-25</t>
  </si>
  <si>
    <t>2017-03-06</t>
  </si>
  <si>
    <t>56,984</t>
  </si>
  <si>
    <t>2017-03-13</t>
  </si>
  <si>
    <t>40,801</t>
  </si>
  <si>
    <t>2017-03-18</t>
  </si>
  <si>
    <t>27,724</t>
  </si>
  <si>
    <t>2017-04-01</t>
  </si>
  <si>
    <t>41,489</t>
  </si>
  <si>
    <t>2017-04-05</t>
  </si>
  <si>
    <t>40</t>
  </si>
  <si>
    <t>41,528</t>
  </si>
  <si>
    <t>2017-04-08</t>
  </si>
  <si>
    <t>11,283</t>
  </si>
  <si>
    <t>2017-04-16</t>
  </si>
  <si>
    <t>75,272</t>
  </si>
  <si>
    <t>2017-04-22</t>
  </si>
  <si>
    <t>86,355</t>
  </si>
  <si>
    <t>2017-04-25</t>
  </si>
  <si>
    <t>41,168</t>
  </si>
  <si>
    <t>2017-04-30</t>
  </si>
  <si>
    <t>39,595</t>
  </si>
  <si>
    <t>2017-05-08</t>
  </si>
  <si>
    <t>41,500</t>
  </si>
  <si>
    <t>2017-05-12</t>
  </si>
  <si>
    <t>25,367</t>
  </si>
  <si>
    <t>2017-05-15</t>
  </si>
  <si>
    <t>41,473</t>
  </si>
  <si>
    <t>2017-05-21</t>
  </si>
  <si>
    <t>41,618</t>
  </si>
  <si>
    <t>2017-05-27</t>
  </si>
  <si>
    <t>89,472</t>
  </si>
  <si>
    <t>2015-08-08</t>
  </si>
  <si>
    <t>32,242</t>
  </si>
  <si>
    <t>Wes Morgan</t>
  </si>
  <si>
    <t>2015-08-15</t>
  </si>
  <si>
    <t>34,857</t>
  </si>
  <si>
    <t>2015-08-22</t>
  </si>
  <si>
    <t>35</t>
  </si>
  <si>
    <t>31,971</t>
  </si>
  <si>
    <t>2015-08-29</t>
  </si>
  <si>
    <t>11,155</t>
  </si>
  <si>
    <t>2015-09-13</t>
  </si>
  <si>
    <t>31,733</t>
  </si>
  <si>
    <t>2015-09-19</t>
  </si>
  <si>
    <t>27,642</t>
  </si>
  <si>
    <t>Peter Bankes</t>
  </si>
  <si>
    <t>2015-09-26</t>
  </si>
  <si>
    <t>32,047</t>
  </si>
  <si>
    <t>2015-10-03</t>
  </si>
  <si>
    <t>34</t>
  </si>
  <si>
    <t>27,067</t>
  </si>
  <si>
    <t>2015-10-17</t>
  </si>
  <si>
    <t>30,966</t>
  </si>
  <si>
    <t>2015-10-24</t>
  </si>
  <si>
    <t>31,752</t>
  </si>
  <si>
    <t>1 (5)</t>
  </si>
  <si>
    <t>2015-10-31</t>
  </si>
  <si>
    <t>24,150</t>
  </si>
  <si>
    <t>2015-11-07</t>
  </si>
  <si>
    <t>41</t>
  </si>
  <si>
    <t>32,029</t>
  </si>
  <si>
    <t>2015-11-21</t>
  </si>
  <si>
    <t>50,151</t>
  </si>
  <si>
    <t>2015-11-28</t>
  </si>
  <si>
    <t>31</t>
  </si>
  <si>
    <t>32,115</t>
  </si>
  <si>
    <t>3-4-1-2</t>
  </si>
  <si>
    <t>2015-12-05</t>
  </si>
  <si>
    <t>20,836</t>
  </si>
  <si>
    <t>2015-12-14</t>
  </si>
  <si>
    <t>32,054</t>
  </si>
  <si>
    <t>2015-12-19</t>
  </si>
  <si>
    <t>33</t>
  </si>
  <si>
    <t>39,570</t>
  </si>
  <si>
    <t>2015-12-26</t>
  </si>
  <si>
    <t>44,123</t>
  </si>
  <si>
    <t>2015-12-29</t>
  </si>
  <si>
    <t>32,072</t>
  </si>
  <si>
    <t>2016-01-02</t>
  </si>
  <si>
    <t>32,006</t>
  </si>
  <si>
    <t>2016-01-13</t>
  </si>
  <si>
    <t>35,850</t>
  </si>
  <si>
    <t>2016-01-16</t>
  </si>
  <si>
    <t>32,763</t>
  </si>
  <si>
    <t>2016-01-23</t>
  </si>
  <si>
    <t>32,018</t>
  </si>
  <si>
    <t>2016-02-02</t>
  </si>
  <si>
    <t>36</t>
  </si>
  <si>
    <t>32,121</t>
  </si>
  <si>
    <t>2016-02-06</t>
  </si>
  <si>
    <t>54,693</t>
  </si>
  <si>
    <t>2016-02-14</t>
  </si>
  <si>
    <t>28</t>
  </si>
  <si>
    <t>60,009</t>
  </si>
  <si>
    <t>2016-02-27</t>
  </si>
  <si>
    <t>32,114</t>
  </si>
  <si>
    <t>2016-03-01</t>
  </si>
  <si>
    <t>2016-03-05</t>
  </si>
  <si>
    <t>20,884</t>
  </si>
  <si>
    <t>2016-03-14</t>
  </si>
  <si>
    <t>31,824</t>
  </si>
  <si>
    <t>2016-03-19</t>
  </si>
  <si>
    <t>25,041</t>
  </si>
  <si>
    <t>2016-04-03</t>
  </si>
  <si>
    <t>32,071</t>
  </si>
  <si>
    <t>2016-04-10</t>
  </si>
  <si>
    <t>46,531</t>
  </si>
  <si>
    <t>2016-04-17</t>
  </si>
  <si>
    <t>32,104</t>
  </si>
  <si>
    <t>2016-04-24</t>
  </si>
  <si>
    <t>31,962</t>
  </si>
  <si>
    <t>2016-05-01</t>
  </si>
  <si>
    <t>75,275</t>
  </si>
  <si>
    <t>2016-05-07</t>
  </si>
  <si>
    <t>32,140</t>
  </si>
  <si>
    <t>2016-05-15</t>
  </si>
  <si>
    <t>41,494</t>
  </si>
  <si>
    <t>2018-08-05</t>
  </si>
  <si>
    <t>72,724</t>
  </si>
  <si>
    <t>2018-08-12</t>
  </si>
  <si>
    <t>59,934</t>
  </si>
  <si>
    <t>2018-08-19</t>
  </si>
  <si>
    <t>4.2</t>
  </si>
  <si>
    <t>54,021</t>
  </si>
  <si>
    <t>2018-08-25</t>
  </si>
  <si>
    <t>31,322</t>
  </si>
  <si>
    <t>2018-09-01</t>
  </si>
  <si>
    <t>53,946</t>
  </si>
  <si>
    <t>4-1-3-2</t>
  </si>
  <si>
    <t>2018-09-15</t>
  </si>
  <si>
    <t>4.8</t>
  </si>
  <si>
    <t>53,307</t>
  </si>
  <si>
    <t>2018-09-19</t>
  </si>
  <si>
    <t>fr Lyon</t>
  </si>
  <si>
    <t>40,111</t>
  </si>
  <si>
    <t>2018-09-22</t>
  </si>
  <si>
    <t>32,321</t>
  </si>
  <si>
    <t>2018-09-25</t>
  </si>
  <si>
    <t>Oxford United</t>
  </si>
  <si>
    <t>11,956</t>
  </si>
  <si>
    <t>2018-09-29</t>
  </si>
  <si>
    <t>54,152</t>
  </si>
  <si>
    <t>2018-10-02</t>
  </si>
  <si>
    <t>de Hoffenheim</t>
  </si>
  <si>
    <t>24,851</t>
  </si>
  <si>
    <t>Matej Jug</t>
  </si>
  <si>
    <t>2018-10-07</t>
  </si>
  <si>
    <t>52,117</t>
  </si>
  <si>
    <t>2018-10-20</t>
  </si>
  <si>
    <t>4.0</t>
  </si>
  <si>
    <t>54,094</t>
  </si>
  <si>
    <t>2018-10-23</t>
  </si>
  <si>
    <t>37,106</t>
  </si>
  <si>
    <t>2018-10-29</t>
  </si>
  <si>
    <t>56,854</t>
  </si>
  <si>
    <t>2018-11-01</t>
  </si>
  <si>
    <t>35,271</t>
  </si>
  <si>
    <t>2018-11-04</t>
  </si>
  <si>
    <t>53,916</t>
  </si>
  <si>
    <t>2018-11-07</t>
  </si>
  <si>
    <t>52,286</t>
  </si>
  <si>
    <t>Sándor Andó-Szabó</t>
  </si>
  <si>
    <t>2018-11-11</t>
  </si>
  <si>
    <t>54,316</t>
  </si>
  <si>
    <t>2018-11-24</t>
  </si>
  <si>
    <t>56,886</t>
  </si>
  <si>
    <t>2018-11-27</t>
  </si>
  <si>
    <t>56,039</t>
  </si>
  <si>
    <t>Luca Banti</t>
  </si>
  <si>
    <t>2018-12-01</t>
  </si>
  <si>
    <t>54,409</t>
  </si>
  <si>
    <t>2018-12-04</t>
  </si>
  <si>
    <t>20,389</t>
  </si>
  <si>
    <t>2018-12-08</t>
  </si>
  <si>
    <t>40,571</t>
  </si>
  <si>
    <t>2018-12-12</t>
  </si>
  <si>
    <t>50,411</t>
  </si>
  <si>
    <t>Nicolás Otamendi</t>
  </si>
  <si>
    <t>Andreas Ekberg</t>
  </si>
  <si>
    <t>2018-12-15</t>
  </si>
  <si>
    <t>54,173</t>
  </si>
  <si>
    <t>2018-12-18</t>
  </si>
  <si>
    <t>1 (1)</t>
  </si>
  <si>
    <t>24,644</t>
  </si>
  <si>
    <t>2018-12-22</t>
  </si>
  <si>
    <t>54,340</t>
  </si>
  <si>
    <t>Fabian Delph</t>
  </si>
  <si>
    <t>2018-12-26</t>
  </si>
  <si>
    <t>32,090</t>
  </si>
  <si>
    <t>2018-12-30</t>
  </si>
  <si>
    <t>31,381</t>
  </si>
  <si>
    <t>2019-01-03</t>
  </si>
  <si>
    <t>54,511</t>
  </si>
  <si>
    <t>2019-01-06</t>
  </si>
  <si>
    <t>Rotherham Utd</t>
  </si>
  <si>
    <t>52,708</t>
  </si>
  <si>
    <t>2019-01-09</t>
  </si>
  <si>
    <t>9</t>
  </si>
  <si>
    <t>Burton Albion</t>
  </si>
  <si>
    <t>32,089</t>
  </si>
  <si>
    <t>2019-01-14</t>
  </si>
  <si>
    <t>54,171</t>
  </si>
  <si>
    <t>2019-01-20</t>
  </si>
  <si>
    <t>24,190</t>
  </si>
  <si>
    <t>2019-01-23</t>
  </si>
  <si>
    <t>6,519</t>
  </si>
  <si>
    <t>2019-01-26</t>
  </si>
  <si>
    <t>50,121</t>
  </si>
  <si>
    <t>2019-01-29</t>
  </si>
  <si>
    <t>50,861</t>
  </si>
  <si>
    <t>2019-02-03</t>
  </si>
  <si>
    <t>54,483</t>
  </si>
  <si>
    <t>2019-02-06</t>
  </si>
  <si>
    <t>39,322</t>
  </si>
  <si>
    <t>2019-02-10</t>
  </si>
  <si>
    <t>3.0</t>
  </si>
  <si>
    <t>2019-02-16</t>
  </si>
  <si>
    <t>Newport County</t>
  </si>
  <si>
    <t>9,680</t>
  </si>
  <si>
    <t>2019-02-20</t>
  </si>
  <si>
    <t>54,417</t>
  </si>
  <si>
    <t>Alejandro Hernández</t>
  </si>
  <si>
    <t>2019-02-24</t>
  </si>
  <si>
    <t>81,775</t>
  </si>
  <si>
    <t>2019-02-27</t>
  </si>
  <si>
    <t>3.5</t>
  </si>
  <si>
    <t>53,528</t>
  </si>
  <si>
    <t>2019-03-02</t>
  </si>
  <si>
    <t>10,699</t>
  </si>
  <si>
    <t>2019-03-09</t>
  </si>
  <si>
    <t>54,104</t>
  </si>
  <si>
    <t>2019-03-12</t>
  </si>
  <si>
    <t>3.7</t>
  </si>
  <si>
    <t>51,518</t>
  </si>
  <si>
    <t>Clément Turpin</t>
  </si>
  <si>
    <t>2019-03-16</t>
  </si>
  <si>
    <t>19,783</t>
  </si>
  <si>
    <t>2019-03-30</t>
  </si>
  <si>
    <t>25,001</t>
  </si>
  <si>
    <t>2019-04-03</t>
  </si>
  <si>
    <t>53,559</t>
  </si>
  <si>
    <t>2019-04-06</t>
  </si>
  <si>
    <t>71,521</t>
  </si>
  <si>
    <t>2019-04-09</t>
  </si>
  <si>
    <t>eng Tottenham</t>
  </si>
  <si>
    <t>60,044</t>
  </si>
  <si>
    <t>2019-04-14</t>
  </si>
  <si>
    <t>25,721</t>
  </si>
  <si>
    <t>2019-04-17</t>
  </si>
  <si>
    <t>53,348</t>
  </si>
  <si>
    <t>2019-04-20</t>
  </si>
  <si>
    <t>54,489</t>
  </si>
  <si>
    <t>2019-04-24</t>
  </si>
  <si>
    <t>74,431</t>
  </si>
  <si>
    <t>2019-04-28</t>
  </si>
  <si>
    <t>21,605</t>
  </si>
  <si>
    <t>2019-05-06</t>
  </si>
  <si>
    <t>54,506</t>
  </si>
  <si>
    <t>2019-05-12</t>
  </si>
  <si>
    <t>30,662</t>
  </si>
  <si>
    <t>2019-05-18</t>
  </si>
  <si>
    <t>85,854</t>
  </si>
  <si>
    <t>2019-08-04</t>
  </si>
  <si>
    <t>77,565</t>
  </si>
  <si>
    <t>Jordan Henderson</t>
  </si>
  <si>
    <t>2019-08-09</t>
  </si>
  <si>
    <t>53,333</t>
  </si>
  <si>
    <t>2019-08-14</t>
  </si>
  <si>
    <t>Super Cup</t>
  </si>
  <si>
    <t>UEFA Super Cup</t>
  </si>
  <si>
    <t>2 (5)</t>
  </si>
  <si>
    <t>2 (4)</t>
  </si>
  <si>
    <t>eng Chelsea</t>
  </si>
  <si>
    <t>38,434</t>
  </si>
  <si>
    <t>Stéphanie Frappart</t>
  </si>
  <si>
    <t>2019-08-17</t>
  </si>
  <si>
    <t>31,712</t>
  </si>
  <si>
    <t>James Milner</t>
  </si>
  <si>
    <t>2019-08-24</t>
  </si>
  <si>
    <t>53,298</t>
  </si>
  <si>
    <t>4-3-1-2</t>
  </si>
  <si>
    <t>2019-08-31</t>
  </si>
  <si>
    <t>21,762</t>
  </si>
  <si>
    <t>2019-09-14</t>
  </si>
  <si>
    <t>51,430</t>
  </si>
  <si>
    <t>Virgil van Dijk</t>
  </si>
  <si>
    <t>2019-09-17</t>
  </si>
  <si>
    <t>38,878</t>
  </si>
  <si>
    <t>2019-09-22</t>
  </si>
  <si>
    <t>40,638</t>
  </si>
  <si>
    <t>2019-09-25</t>
  </si>
  <si>
    <t>MK Dons</t>
  </si>
  <si>
    <t>28,521</t>
  </si>
  <si>
    <t>Oliver Langford</t>
  </si>
  <si>
    <t>2019-09-28</t>
  </si>
  <si>
    <t>31,774</t>
  </si>
  <si>
    <t>2019-10-02</t>
  </si>
  <si>
    <t>at RB Salzburg</t>
  </si>
  <si>
    <t>52,243</t>
  </si>
  <si>
    <t>2019-10-05</t>
  </si>
  <si>
    <t>53,322</t>
  </si>
  <si>
    <t>2019-10-20</t>
  </si>
  <si>
    <t>73,737</t>
  </si>
  <si>
    <t>2019-10-23</t>
  </si>
  <si>
    <t>be Genk</t>
  </si>
  <si>
    <t>19,626</t>
  </si>
  <si>
    <t>Slavko Vinčič</t>
  </si>
  <si>
    <t>2019-10-27</t>
  </si>
  <si>
    <t>53,222</t>
  </si>
  <si>
    <t>2019-10-30</t>
  </si>
  <si>
    <t>5 (5)</t>
  </si>
  <si>
    <t>5 (4)</t>
  </si>
  <si>
    <t>52,694</t>
  </si>
  <si>
    <t>2019-11-02</t>
  </si>
  <si>
    <t>41,878</t>
  </si>
  <si>
    <t>2019-11-05</t>
  </si>
  <si>
    <t>52,611</t>
  </si>
  <si>
    <t>2019-11-10</t>
  </si>
  <si>
    <t>53,324</t>
  </si>
  <si>
    <t>2019-11-23</t>
  </si>
  <si>
    <t>25,486</t>
  </si>
  <si>
    <t>2019-11-27</t>
  </si>
  <si>
    <t>52,128</t>
  </si>
  <si>
    <t>2019-11-30</t>
  </si>
  <si>
    <t>2019-12-04</t>
  </si>
  <si>
    <t>53,094</t>
  </si>
  <si>
    <t>2019-12-07</t>
  </si>
  <si>
    <t>10,832</t>
  </si>
  <si>
    <t>2019-12-10</t>
  </si>
  <si>
    <t>29,520</t>
  </si>
  <si>
    <t>2019-12-14</t>
  </si>
  <si>
    <t>53,311</t>
  </si>
  <si>
    <t>2019-12-17</t>
  </si>
  <si>
    <t>30,323</t>
  </si>
  <si>
    <t>Pedro Chirivella</t>
  </si>
  <si>
    <t>2019-12-26</t>
  </si>
  <si>
    <t>32,211</t>
  </si>
  <si>
    <t>2019-12-29</t>
  </si>
  <si>
    <t>53,326</t>
  </si>
  <si>
    <t>2020-01-02</t>
  </si>
  <si>
    <t>53,321</t>
  </si>
  <si>
    <t>2020-01-05</t>
  </si>
  <si>
    <t>52,583</t>
  </si>
  <si>
    <t>2020-01-11</t>
  </si>
  <si>
    <t>61,023</t>
  </si>
  <si>
    <t>2020-01-19</t>
  </si>
  <si>
    <t>52,916</t>
  </si>
  <si>
    <t>2020-01-23</t>
  </si>
  <si>
    <t>31,746</t>
  </si>
  <si>
    <t>2020-01-26</t>
  </si>
  <si>
    <t>9,510</t>
  </si>
  <si>
    <t>Dejan Lovren</t>
  </si>
  <si>
    <t>2020-01-29</t>
  </si>
  <si>
    <t>59,959</t>
  </si>
  <si>
    <t>2020-02-01</t>
  </si>
  <si>
    <t>53,291</t>
  </si>
  <si>
    <t>2020-02-04</t>
  </si>
  <si>
    <t>52,399</t>
  </si>
  <si>
    <t>Curtis Jones</t>
  </si>
  <si>
    <t>2020-02-15</t>
  </si>
  <si>
    <t>27,110</t>
  </si>
  <si>
    <t>2020-02-18</t>
  </si>
  <si>
    <t>67,443</t>
  </si>
  <si>
    <t>2020-02-24</t>
  </si>
  <si>
    <t>53,313</t>
  </si>
  <si>
    <t>2020-02-29</t>
  </si>
  <si>
    <t>21,634</t>
  </si>
  <si>
    <t>2020-03-03</t>
  </si>
  <si>
    <t>40,103</t>
  </si>
  <si>
    <t>2020-03-07</t>
  </si>
  <si>
    <t>53,323</t>
  </si>
  <si>
    <t>2020-03-11</t>
  </si>
  <si>
    <t>52,267</t>
  </si>
  <si>
    <t>2020-06-21</t>
  </si>
  <si>
    <t>2020-06-24</t>
  </si>
  <si>
    <t>2020-07-02</t>
  </si>
  <si>
    <t>2020-07-05</t>
  </si>
  <si>
    <t>2020-07-08</t>
  </si>
  <si>
    <t>2020-07-11</t>
  </si>
  <si>
    <t>2020-07-15</t>
  </si>
  <si>
    <t>2020-07-22</t>
  </si>
  <si>
    <t>2020-07-26</t>
  </si>
  <si>
    <t>2020-09-21</t>
  </si>
  <si>
    <t>2020-09-24</t>
  </si>
  <si>
    <t>Kyle Walker</t>
  </si>
  <si>
    <t>2020-09-27</t>
  </si>
  <si>
    <t>2020-09-30</t>
  </si>
  <si>
    <t>2020-10-03</t>
  </si>
  <si>
    <t>2020-10-17</t>
  </si>
  <si>
    <t>Raheem Sterling</t>
  </si>
  <si>
    <t>2020-10-21</t>
  </si>
  <si>
    <t>pt Porto</t>
  </si>
  <si>
    <t>Andris Treimanis</t>
  </si>
  <si>
    <t>2020-10-24</t>
  </si>
  <si>
    <t>2020-10-27</t>
  </si>
  <si>
    <t>fr Marseille</t>
  </si>
  <si>
    <t>Tobias Stieler</t>
  </si>
  <si>
    <t>2020-10-31</t>
  </si>
  <si>
    <t>2020-11-03</t>
  </si>
  <si>
    <t>gr Olympiacos</t>
  </si>
  <si>
    <t>2020-11-08</t>
  </si>
  <si>
    <t>2020-11-21</t>
  </si>
  <si>
    <t>2020-11-25</t>
  </si>
  <si>
    <t>Davide Massa</t>
  </si>
  <si>
    <t>2020-11-28</t>
  </si>
  <si>
    <t>2020-12-01</t>
  </si>
  <si>
    <t>2020-12-05</t>
  </si>
  <si>
    <t>2020-12-09</t>
  </si>
  <si>
    <t>2020-12-12</t>
  </si>
  <si>
    <t>2020-12-15</t>
  </si>
  <si>
    <t>2020-12-19</t>
  </si>
  <si>
    <t>2020-12-22</t>
  </si>
  <si>
    <t>2020-12-26</t>
  </si>
  <si>
    <t>2021-01-03</t>
  </si>
  <si>
    <t>2021-01-06</t>
  </si>
  <si>
    <t>2021-01-10</t>
  </si>
  <si>
    <t>Birmingham City</t>
  </si>
  <si>
    <t>2021-01-13</t>
  </si>
  <si>
    <t>2021-01-17</t>
  </si>
  <si>
    <t>2021-01-20</t>
  </si>
  <si>
    <t>2021-01-23</t>
  </si>
  <si>
    <t>Cheltenham</t>
  </si>
  <si>
    <t>2021-01-26</t>
  </si>
  <si>
    <t>2021-01-30</t>
  </si>
  <si>
    <t>2021-02-03</t>
  </si>
  <si>
    <t>2021-02-07</t>
  </si>
  <si>
    <t>2021-02-10</t>
  </si>
  <si>
    <t>2021-02-13</t>
  </si>
  <si>
    <t>2021-02-17</t>
  </si>
  <si>
    <t>2021-02-21</t>
  </si>
  <si>
    <t>2021-02-24</t>
  </si>
  <si>
    <t>de Gladbach</t>
  </si>
  <si>
    <t>Artur Soares Dias</t>
  </si>
  <si>
    <t>2021-02-27</t>
  </si>
  <si>
    <t>2021-03-02</t>
  </si>
  <si>
    <t>2021-03-07</t>
  </si>
  <si>
    <t>2021-03-10</t>
  </si>
  <si>
    <t>2021-03-13</t>
  </si>
  <si>
    <t>2021-03-16</t>
  </si>
  <si>
    <t>Sergey Karasev</t>
  </si>
  <si>
    <t>2021-03-20</t>
  </si>
  <si>
    <t>2021-04-03</t>
  </si>
  <si>
    <t>2021-04-06</t>
  </si>
  <si>
    <t>de Dortmund</t>
  </si>
  <si>
    <t>Ovidiu Hațegan</t>
  </si>
  <si>
    <t>2021-04-10</t>
  </si>
  <si>
    <t>2021-04-14</t>
  </si>
  <si>
    <t>2021-04-17</t>
  </si>
  <si>
    <t>2021-04-21</t>
  </si>
  <si>
    <t>2021-04-25</t>
  </si>
  <si>
    <t>7,773</t>
  </si>
  <si>
    <t>2021-04-28</t>
  </si>
  <si>
    <t>2021-05-01</t>
  </si>
  <si>
    <t>2021-05-04</t>
  </si>
  <si>
    <t>2021-05-08</t>
  </si>
  <si>
    <t>2021-05-14</t>
  </si>
  <si>
    <t>2021-05-18</t>
  </si>
  <si>
    <t>37</t>
  </si>
  <si>
    <t>7,945</t>
  </si>
  <si>
    <t>2021-05-23</t>
  </si>
  <si>
    <t>10,000</t>
  </si>
  <si>
    <t>2021-05-29</t>
  </si>
  <si>
    <t>14,110</t>
  </si>
  <si>
    <t>2022-07-30</t>
  </si>
  <si>
    <t>17:00 (12:00)</t>
  </si>
  <si>
    <t>2022-08-07</t>
  </si>
  <si>
    <t>16:30 (11:30)</t>
  </si>
  <si>
    <t>62,443</t>
  </si>
  <si>
    <t>2022-08-13</t>
  </si>
  <si>
    <t>15:00 (10:00)</t>
  </si>
  <si>
    <t>53,453</t>
  </si>
  <si>
    <t>2022-08-21</t>
  </si>
  <si>
    <t>52,258</t>
  </si>
  <si>
    <t>2022-08-27</t>
  </si>
  <si>
    <t>53,112</t>
  </si>
  <si>
    <t>2022-08-31</t>
  </si>
  <si>
    <t>19:30 (14:30)</t>
  </si>
  <si>
    <t>53,409</t>
  </si>
  <si>
    <t>2022-09-03</t>
  </si>
  <si>
    <t>17:30 (12:30)</t>
  </si>
  <si>
    <t>41,830</t>
  </si>
  <si>
    <t>2022-09-06</t>
  </si>
  <si>
    <t>21:00 (15:00)</t>
  </si>
  <si>
    <t>es Sevilla</t>
  </si>
  <si>
    <t>38,764</t>
  </si>
  <si>
    <t>2022-09-14</t>
  </si>
  <si>
    <t>20:00 (15:00)</t>
  </si>
  <si>
    <t>50,441</t>
  </si>
  <si>
    <t>2022-09-17</t>
  </si>
  <si>
    <t>12:30 (07:30)</t>
  </si>
  <si>
    <t>31,578</t>
  </si>
  <si>
    <t>2022-10-02</t>
  </si>
  <si>
    <t>14:00 (09:00)</t>
  </si>
  <si>
    <t>53,475</t>
  </si>
  <si>
    <t>2022-10-05</t>
  </si>
  <si>
    <t>dk FC Copenhagen</t>
  </si>
  <si>
    <t>4.3</t>
  </si>
  <si>
    <t>51,765</t>
  </si>
  <si>
    <t>Donatas Rumšas</t>
  </si>
  <si>
    <t>2022-10-08</t>
  </si>
  <si>
    <t>53,365</t>
  </si>
  <si>
    <t>2022-10-11</t>
  </si>
  <si>
    <t>18:45 (12:45)</t>
  </si>
  <si>
    <t>35,447</t>
  </si>
  <si>
    <t>Artur Dias</t>
  </si>
  <si>
    <t>2022-10-16</t>
  </si>
  <si>
    <t>53,286</t>
  </si>
  <si>
    <t>2022-10-22</t>
  </si>
  <si>
    <t>53,223</t>
  </si>
  <si>
    <t>2022-10-25</t>
  </si>
  <si>
    <t>81,000</t>
  </si>
  <si>
    <t>2022-10-29</t>
  </si>
  <si>
    <t>32,223</t>
  </si>
  <si>
    <t>2022-11-02</t>
  </si>
  <si>
    <t>20:00 (16:00)</t>
  </si>
  <si>
    <t>51,610</t>
  </si>
  <si>
    <t>Orel Grinfeeld</t>
  </si>
  <si>
    <t>2022-11-05</t>
  </si>
  <si>
    <t>15:00 (11:00)</t>
  </si>
  <si>
    <t>52,395</t>
  </si>
  <si>
    <t>2022-11-09</t>
  </si>
  <si>
    <t>35,674</t>
  </si>
  <si>
    <t>2022-11-12</t>
  </si>
  <si>
    <t>52,786</t>
  </si>
  <si>
    <t>2022-12-22</t>
  </si>
  <si>
    <t>47,149</t>
  </si>
  <si>
    <t>2022-12-28</t>
  </si>
  <si>
    <t>36,889</t>
  </si>
  <si>
    <t>2022-12-31</t>
  </si>
  <si>
    <t>53,444</t>
  </si>
  <si>
    <t>2023-01-05</t>
  </si>
  <si>
    <t>39,998</t>
  </si>
  <si>
    <t>3-2-4-1</t>
  </si>
  <si>
    <t>2023-01-08</t>
  </si>
  <si>
    <t>51,505</t>
  </si>
  <si>
    <t>2023-01-11</t>
  </si>
  <si>
    <t>22,996</t>
  </si>
  <si>
    <t>2023-01-14</t>
  </si>
  <si>
    <t>75,546</t>
  </si>
  <si>
    <t>2023-01-19</t>
  </si>
  <si>
    <t>53,088</t>
  </si>
  <si>
    <t>2023-01-22</t>
  </si>
  <si>
    <t>53,282</t>
  </si>
  <si>
    <t>2023-01-27</t>
  </si>
  <si>
    <t>51,589</t>
  </si>
  <si>
    <t>2023-02-05</t>
  </si>
  <si>
    <t>61,747</t>
  </si>
  <si>
    <t>2023-02-12</t>
  </si>
  <si>
    <t>53,392</t>
  </si>
  <si>
    <t>2023-02-15</t>
  </si>
  <si>
    <t>60,276</t>
  </si>
  <si>
    <t>2023-02-18</t>
  </si>
  <si>
    <t>29,365</t>
  </si>
  <si>
    <t>2023-02-22</t>
  </si>
  <si>
    <t>45,228</t>
  </si>
  <si>
    <t>2023-02-25</t>
  </si>
  <si>
    <t>10,481</t>
  </si>
  <si>
    <t>2023-02-28</t>
  </si>
  <si>
    <t>25,713</t>
  </si>
  <si>
    <t>2023-03-04</t>
  </si>
  <si>
    <t>53,419</t>
  </si>
  <si>
    <t>2023-03-11</t>
  </si>
  <si>
    <t>25,844</t>
  </si>
  <si>
    <t>2023-03-14</t>
  </si>
  <si>
    <t>52,038</t>
  </si>
  <si>
    <t>2023-03-18</t>
  </si>
  <si>
    <t>17:45 (13:45)</t>
  </si>
  <si>
    <t>51,688</t>
  </si>
  <si>
    <t>John Brooks</t>
  </si>
  <si>
    <t>2023-04-01</t>
  </si>
  <si>
    <t>52,877</t>
  </si>
  <si>
    <t>2023-04-08</t>
  </si>
  <si>
    <t>30,963</t>
  </si>
  <si>
    <t>2023-04-11</t>
  </si>
  <si>
    <t>de Bayern Munich</t>
  </si>
  <si>
    <t>52,257</t>
  </si>
  <si>
    <t>Jesús Gil</t>
  </si>
  <si>
    <t>2023-04-15</t>
  </si>
  <si>
    <t>53,329</t>
  </si>
  <si>
    <t>2023-04-19</t>
  </si>
  <si>
    <t>75,000</t>
  </si>
  <si>
    <t>2023-04-22</t>
  </si>
  <si>
    <t>16:45 (11:45)</t>
  </si>
  <si>
    <t>69,603</t>
  </si>
  <si>
    <t>2023-04-26</t>
  </si>
  <si>
    <t>53,482</t>
  </si>
  <si>
    <t>2023-04-30</t>
  </si>
  <si>
    <t>24,498</t>
  </si>
  <si>
    <t>2023-05-03</t>
  </si>
  <si>
    <t>53,305</t>
  </si>
  <si>
    <t>2023-05-06</t>
  </si>
  <si>
    <t>53,406</t>
  </si>
  <si>
    <t>2023-05-09</t>
  </si>
  <si>
    <t>63,485</t>
  </si>
  <si>
    <t>2023-05-14</t>
  </si>
  <si>
    <t>39,376</t>
  </si>
  <si>
    <t>2023-05-17</t>
  </si>
  <si>
    <t>52,313</t>
  </si>
  <si>
    <t>2023-05-21</t>
  </si>
  <si>
    <t>16:00 (11:00)</t>
  </si>
  <si>
    <t>53,490</t>
  </si>
  <si>
    <t>2023-05-24</t>
  </si>
  <si>
    <t>31,388</t>
  </si>
  <si>
    <t>2023-05-28</t>
  </si>
  <si>
    <t>17,120</t>
  </si>
  <si>
    <t>2023-06-03</t>
  </si>
  <si>
    <t>83,179</t>
  </si>
  <si>
    <t>2023-06-10</t>
  </si>
  <si>
    <t>22:00 (15:00)</t>
  </si>
  <si>
    <t>it Inter</t>
  </si>
  <si>
    <t>71,412</t>
  </si>
  <si>
    <t>2023-08-06</t>
  </si>
  <si>
    <t>81,145</t>
  </si>
  <si>
    <t>2023-08-11</t>
  </si>
  <si>
    <t>21,572</t>
  </si>
  <si>
    <t>2023-08-16</t>
  </si>
  <si>
    <t>François Letexier</t>
  </si>
  <si>
    <t>31,336</t>
  </si>
  <si>
    <t>2023-09-02</t>
  </si>
  <si>
    <t>52,899</t>
  </si>
  <si>
    <t>62,475</t>
  </si>
  <si>
    <t>2023-09-19</t>
  </si>
  <si>
    <t>rs Red Star</t>
  </si>
  <si>
    <t>4.1</t>
  </si>
  <si>
    <t>50,204</t>
  </si>
  <si>
    <t>João Pinheiro</t>
  </si>
  <si>
    <t>2023-09-23</t>
  </si>
  <si>
    <t>53,413</t>
  </si>
  <si>
    <t>51,692</t>
  </si>
  <si>
    <t>Nathan Aké</t>
  </si>
  <si>
    <t>31,415</t>
  </si>
  <si>
    <t>2023-10-04</t>
  </si>
  <si>
    <t>60,233</t>
  </si>
  <si>
    <t>53,466</t>
  </si>
  <si>
    <t>2023-10-25</t>
  </si>
  <si>
    <t>ch Young Boys</t>
  </si>
  <si>
    <t>31,500</t>
  </si>
  <si>
    <t>Morten Krogh</t>
  </si>
  <si>
    <t>73,502</t>
  </si>
  <si>
    <t>2023-11-04</t>
  </si>
  <si>
    <t>53,358</t>
  </si>
  <si>
    <t>2023-11-07</t>
  </si>
  <si>
    <t>51,049</t>
  </si>
  <si>
    <t>Erik Lambrechts</t>
  </si>
  <si>
    <t>39,532</t>
  </si>
  <si>
    <t>53,289</t>
  </si>
  <si>
    <t>2023-11-28</t>
  </si>
  <si>
    <t>51,402</t>
  </si>
  <si>
    <t>Glenn Nyberg</t>
  </si>
  <si>
    <t>53,473</t>
  </si>
  <si>
    <t>41,421</t>
  </si>
  <si>
    <t>2023-12-10</t>
  </si>
  <si>
    <t>11,047</t>
  </si>
  <si>
    <t>Tim Robinson</t>
  </si>
  <si>
    <t>2023-12-13</t>
  </si>
  <si>
    <t>49,443</t>
  </si>
  <si>
    <t>John Stones</t>
  </si>
  <si>
    <t>Əliyar Ağayev</t>
  </si>
  <si>
    <t>2023-12-16</t>
  </si>
  <si>
    <t>53,248</t>
  </si>
  <si>
    <t>2023-12-27</t>
  </si>
  <si>
    <t>39,327</t>
  </si>
  <si>
    <t>2023-12-30</t>
  </si>
  <si>
    <t>53,108</t>
  </si>
  <si>
    <t>84</t>
  </si>
  <si>
    <t>51,939</t>
  </si>
  <si>
    <t>Michael Salisbury</t>
  </si>
  <si>
    <t>2024-01-13</t>
  </si>
  <si>
    <t>52,190</t>
  </si>
  <si>
    <t>2024-01-26</t>
  </si>
  <si>
    <t>60,872</t>
  </si>
  <si>
    <t>52,143</t>
  </si>
  <si>
    <t>Samuel Barrott</t>
  </si>
  <si>
    <t>2024-02-05</t>
  </si>
  <si>
    <t>17,096</t>
  </si>
  <si>
    <t>52,187</t>
  </si>
  <si>
    <t>2024-02-13</t>
  </si>
  <si>
    <t>35,853</t>
  </si>
  <si>
    <t>José Sánchez</t>
  </si>
  <si>
    <t>52,178</t>
  </si>
  <si>
    <t>2024-02-20</t>
  </si>
  <si>
    <t>52,247</t>
  </si>
  <si>
    <t>2024-02-24</t>
  </si>
  <si>
    <t>11,184</t>
  </si>
  <si>
    <t>2024-02-27</t>
  </si>
  <si>
    <t>11,163</t>
  </si>
  <si>
    <t>2024-03-03</t>
  </si>
  <si>
    <t>53,514</t>
  </si>
  <si>
    <t>4-2-4-0</t>
  </si>
  <si>
    <t>2024-03-06</t>
  </si>
  <si>
    <t>51,531</t>
  </si>
  <si>
    <t>Espen Eskås</t>
  </si>
  <si>
    <t>59,947</t>
  </si>
  <si>
    <t>2024-03-16</t>
  </si>
  <si>
    <t>52,126</t>
  </si>
  <si>
    <t>2024-04-03</t>
  </si>
  <si>
    <t>53,422</t>
  </si>
  <si>
    <t>2024-04-06</t>
  </si>
  <si>
    <t>25,132</t>
  </si>
  <si>
    <t>2024-04-09</t>
  </si>
  <si>
    <t>76,680</t>
  </si>
  <si>
    <t>2024-04-13</t>
  </si>
  <si>
    <t>52,149</t>
  </si>
  <si>
    <t>2024-04-17</t>
  </si>
  <si>
    <t>52,306</t>
  </si>
  <si>
    <t>2024-04-20</t>
  </si>
  <si>
    <t>80,902</t>
  </si>
  <si>
    <t>2024-04-25</t>
  </si>
  <si>
    <t>31,596</t>
  </si>
  <si>
    <t>2024-04-28</t>
  </si>
  <si>
    <t>29,677</t>
  </si>
  <si>
    <t>2024-05-04</t>
  </si>
  <si>
    <t>52,439</t>
  </si>
  <si>
    <t>2024-05-11</t>
  </si>
  <si>
    <t>24,418</t>
  </si>
  <si>
    <t>2024-05-14</t>
  </si>
  <si>
    <t>61,065</t>
  </si>
  <si>
    <t>55,097</t>
  </si>
  <si>
    <t>2024-05-25</t>
  </si>
  <si>
    <t>84,814</t>
  </si>
  <si>
    <t>4-2-2-2</t>
  </si>
  <si>
    <t>2023-2024</t>
  </si>
  <si>
    <t>2022-2023</t>
  </si>
  <si>
    <t>2021-2022</t>
  </si>
  <si>
    <t>2020-2021</t>
  </si>
  <si>
    <t>2019-2020</t>
  </si>
  <si>
    <t>Index</t>
  </si>
  <si>
    <t>2015-2016</t>
  </si>
  <si>
    <t>2014-2015</t>
  </si>
  <si>
    <t>2016-2017</t>
  </si>
  <si>
    <t>2017-2018</t>
  </si>
  <si>
    <t>2018-2019</t>
  </si>
  <si>
    <t>Total Draws</t>
  </si>
  <si>
    <t>Total Wins</t>
  </si>
  <si>
    <t>Total Loses</t>
  </si>
  <si>
    <t>Average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</si>
</sst>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/>
    <xf numFmtId="1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4" borderId="3" xfId="0" applyFill="1" applyBorder="1"/>
    <xf numFmtId="0" fontId="0" fillId="0" borderId="3" xfId="0" applyBorder="1"/>
    <xf numFmtId="0" fontId="0" fillId="0" borderId="0" xfId="0" applyAlignment="1">
      <alignment horizontal="left" indent="1"/>
    </xf>
    <xf numFmtId="0" fontId="1" fillId="3" borderId="0" xfId="0" applyFont="1" applyFill="1"/>
    <xf numFmtId="0" fontId="0" fillId="0" borderId="0" xfId="0" applyAlignment="1">
      <alignment horizontal="left" indent="2"/>
    </xf>
    <xf numFmtId="1" fontId="0" fillId="4" borderId="3" xfId="0" applyNumberFormat="1" applyFill="1" applyBorder="1"/>
    <xf numFmtId="1" fontId="0" fillId="0" borderId="3" xfId="0" applyNumberFormat="1" applyBorder="1"/>
    <xf numFmtId="0" fontId="3" fillId="0" borderId="11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8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</cellXfs>
  <cellStyles count="1">
    <cellStyle name="Normal" xfId="0" builtinId="0"/>
  </cellStyles>
  <dxfs count="27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5DFB3"/>
        </patternFill>
      </fill>
    </dxf>
    <dxf>
      <fill>
        <patternFill>
          <bgColor rgb="FFFFB3B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/>
        <charset val="204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colors>
    <mruColors>
      <color rgb="FFFF5050"/>
      <color rgb="FFFFB3B3"/>
      <color rgb="FFFFB9B9"/>
      <color rgb="FFC5DFB3"/>
      <color rgb="FFBDC3FF"/>
      <color rgb="FFF2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29" Type="http://schemas.openxmlformats.org/officeDocument/2006/relationships/customXml" Target="../customXml/item4.xml"/><Relationship Id="rId41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31" Type="http://schemas.openxmlformats.org/officeDocument/2006/relationships/customXml" Target="../customXml/item6.xml"/><Relationship Id="rId44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[Liverpool.xlsx]Sheet5!PivotTable1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Count of 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Sheet5!$A$4:$A$17</c:f>
              <c:multiLvlStrCache>
                <c:ptCount val="9"/>
                <c:lvl>
                  <c:pt idx="0">
                    <c:v>D</c:v>
                  </c:pt>
                  <c:pt idx="1">
                    <c:v>W</c:v>
                  </c:pt>
                  <c:pt idx="2">
                    <c:v>L</c:v>
                  </c:pt>
                  <c:pt idx="3">
                    <c:v>W</c:v>
                  </c:pt>
                  <c:pt idx="4">
                    <c:v>L</c:v>
                  </c:pt>
                  <c:pt idx="5">
                    <c:v>W</c:v>
                  </c:pt>
                  <c:pt idx="6">
                    <c:v>D</c:v>
                  </c:pt>
                  <c:pt idx="7">
                    <c:v>L</c:v>
                  </c:pt>
                  <c:pt idx="8">
                    <c:v>W</c:v>
                  </c:pt>
                </c:lvl>
                <c:lvl>
                  <c:pt idx="0">
                    <c:v>EFL Cup</c:v>
                  </c:pt>
                  <c:pt idx="2">
                    <c:v>Europa Lg</c:v>
                  </c:pt>
                  <c:pt idx="4">
                    <c:v>FA Cup</c:v>
                  </c:pt>
                  <c:pt idx="6">
                    <c:v>Premier League</c:v>
                  </c:pt>
                </c:lvl>
              </c:multiLvlStrCache>
            </c:multiLvlStrRef>
          </c:cat>
          <c:val>
            <c:numRef>
              <c:f>Sheet5!$B$4:$B$17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4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7-4F73-BBDD-D47CF37B5AB5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Sum of Goals for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Sheet5!$A$4:$A$17</c:f>
              <c:multiLvlStrCache>
                <c:ptCount val="9"/>
                <c:lvl>
                  <c:pt idx="0">
                    <c:v>D</c:v>
                  </c:pt>
                  <c:pt idx="1">
                    <c:v>W</c:v>
                  </c:pt>
                  <c:pt idx="2">
                    <c:v>L</c:v>
                  </c:pt>
                  <c:pt idx="3">
                    <c:v>W</c:v>
                  </c:pt>
                  <c:pt idx="4">
                    <c:v>L</c:v>
                  </c:pt>
                  <c:pt idx="5">
                    <c:v>W</c:v>
                  </c:pt>
                  <c:pt idx="6">
                    <c:v>D</c:v>
                  </c:pt>
                  <c:pt idx="7">
                    <c:v>L</c:v>
                  </c:pt>
                  <c:pt idx="8">
                    <c:v>W</c:v>
                  </c:pt>
                </c:lvl>
                <c:lvl>
                  <c:pt idx="0">
                    <c:v>EFL Cup</c:v>
                  </c:pt>
                  <c:pt idx="2">
                    <c:v>Europa Lg</c:v>
                  </c:pt>
                  <c:pt idx="4">
                    <c:v>FA Cup</c:v>
                  </c:pt>
                  <c:pt idx="6">
                    <c:v>Premier League</c:v>
                  </c:pt>
                </c:lvl>
              </c:multiLvlStrCache>
            </c:multiLvlStrRef>
          </c:cat>
          <c:val>
            <c:numRef>
              <c:f>Sheet5!$C$4:$C$17</c:f>
              <c:numCache>
                <c:formatCode>General</c:formatCode>
                <c:ptCount val="9"/>
                <c:pt idx="0">
                  <c:v>1</c:v>
                </c:pt>
                <c:pt idx="1">
                  <c:v>13</c:v>
                </c:pt>
                <c:pt idx="2">
                  <c:v>3</c:v>
                </c:pt>
                <c:pt idx="3">
                  <c:v>26</c:v>
                </c:pt>
                <c:pt idx="4">
                  <c:v>3</c:v>
                </c:pt>
                <c:pt idx="5">
                  <c:v>10</c:v>
                </c:pt>
                <c:pt idx="6">
                  <c:v>14</c:v>
                </c:pt>
                <c:pt idx="7">
                  <c:v>2</c:v>
                </c:pt>
                <c:pt idx="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97-4F73-BBDD-D47CF37B5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8404384"/>
        <c:axId val="1908416384"/>
      </c:barChart>
      <c:catAx>
        <c:axId val="190840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16384"/>
        <c:crosses val="autoZero"/>
        <c:auto val="1"/>
        <c:lblAlgn val="ctr"/>
        <c:lblOffset val="100"/>
        <c:noMultiLvlLbl val="0"/>
      </c:catAx>
      <c:valAx>
        <c:axId val="19084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4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points by tours EPL for last 10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rnd">
              <a:gradFill>
                <a:gsLst>
                  <a:gs pos="0">
                    <a:srgbClr val="00B050">
                      <a:lumMod val="100000"/>
                    </a:srgbClr>
                  </a:gs>
                  <a:gs pos="35000">
                    <a:srgbClr val="FFC000">
                      <a:lumMod val="99000"/>
                      <a:lumOff val="1000"/>
                    </a:srgbClr>
                  </a:gs>
                  <a:gs pos="100000">
                    <a:srgbClr val="C00000"/>
                  </a:gs>
                </a:gsLst>
                <a:lin ang="5400000" scaled="1"/>
              </a:gradFill>
              <a:round/>
              <a:headEnd type="none"/>
              <a:tailEnd type="none"/>
            </a:ln>
            <a:effectLst/>
          </c:spPr>
          <c:marker>
            <c:symbol val="none"/>
          </c:marker>
          <c:dPt>
            <c:idx val="2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634A-4C63-A1D0-E8FC2A23BBA5}"/>
              </c:ext>
            </c:extLst>
          </c:dPt>
          <c:dPt>
            <c:idx val="2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634A-4C63-A1D0-E8FC2A23BBA5}"/>
              </c:ext>
            </c:extLst>
          </c:dPt>
          <c:dPt>
            <c:idx val="2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634A-4C63-A1D0-E8FC2A23BBA5}"/>
              </c:ext>
            </c:extLst>
          </c:dPt>
          <c:dPt>
            <c:idx val="2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634A-4C63-A1D0-E8FC2A23BBA5}"/>
              </c:ext>
            </c:extLst>
          </c:dPt>
          <c:dPt>
            <c:idx val="3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634A-4C63-A1D0-E8FC2A23BBA5}"/>
              </c:ext>
            </c:extLst>
          </c:dPt>
          <c:dPt>
            <c:idx val="3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634A-4C63-A1D0-E8FC2A23BBA5}"/>
              </c:ext>
            </c:extLst>
          </c:dPt>
          <c:dPt>
            <c:idx val="3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634A-4C63-A1D0-E8FC2A23BBA5}"/>
              </c:ext>
            </c:extLst>
          </c:dPt>
          <c:dPt>
            <c:idx val="3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634A-4C63-A1D0-E8FC2A23BBA5}"/>
              </c:ext>
            </c:extLst>
          </c:dPt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>
                <a:solidFill>
                  <a:schemeClr val="tx1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'Win Stats'!$O$2:$O$39</c:f>
              <c:numCache>
                <c:formatCode>0.0</c:formatCode>
                <c:ptCount val="38"/>
                <c:pt idx="0">
                  <c:v>2.7</c:v>
                </c:pt>
                <c:pt idx="1">
                  <c:v>2.8</c:v>
                </c:pt>
                <c:pt idx="2">
                  <c:v>2.1</c:v>
                </c:pt>
                <c:pt idx="3">
                  <c:v>2.4</c:v>
                </c:pt>
                <c:pt idx="4">
                  <c:v>2.2999999999999998</c:v>
                </c:pt>
                <c:pt idx="5">
                  <c:v>2.1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2.1</c:v>
                </c:pt>
                <c:pt idx="9">
                  <c:v>2.7</c:v>
                </c:pt>
                <c:pt idx="10">
                  <c:v>2.7</c:v>
                </c:pt>
                <c:pt idx="11">
                  <c:v>2.4</c:v>
                </c:pt>
                <c:pt idx="12">
                  <c:v>2.6</c:v>
                </c:pt>
                <c:pt idx="13">
                  <c:v>2.6</c:v>
                </c:pt>
                <c:pt idx="14">
                  <c:v>2.4</c:v>
                </c:pt>
                <c:pt idx="15">
                  <c:v>2.4</c:v>
                </c:pt>
                <c:pt idx="16">
                  <c:v>2.8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1.9</c:v>
                </c:pt>
                <c:pt idx="20">
                  <c:v>2.8</c:v>
                </c:pt>
                <c:pt idx="21">
                  <c:v>2.5</c:v>
                </c:pt>
                <c:pt idx="22">
                  <c:v>2.1</c:v>
                </c:pt>
                <c:pt idx="23">
                  <c:v>2.5</c:v>
                </c:pt>
                <c:pt idx="24">
                  <c:v>2.6</c:v>
                </c:pt>
                <c:pt idx="25">
                  <c:v>2</c:v>
                </c:pt>
                <c:pt idx="26">
                  <c:v>2.7</c:v>
                </c:pt>
                <c:pt idx="27">
                  <c:v>2.8</c:v>
                </c:pt>
                <c:pt idx="28">
                  <c:v>2.1</c:v>
                </c:pt>
                <c:pt idx="29">
                  <c:v>2.2999999999999998</c:v>
                </c:pt>
                <c:pt idx="30">
                  <c:v>2.7</c:v>
                </c:pt>
                <c:pt idx="31">
                  <c:v>2.2000000000000002</c:v>
                </c:pt>
                <c:pt idx="32">
                  <c:v>2.2999999999999998</c:v>
                </c:pt>
                <c:pt idx="33">
                  <c:v>2.8</c:v>
                </c:pt>
                <c:pt idx="34">
                  <c:v>2.5</c:v>
                </c:pt>
                <c:pt idx="35">
                  <c:v>2.2999999999999998</c:v>
                </c:pt>
                <c:pt idx="36">
                  <c:v>2</c:v>
                </c:pt>
                <c:pt idx="37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D-4E48-B820-5F448D7F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67743"/>
        <c:axId val="561574943"/>
      </c:scatterChart>
      <c:valAx>
        <c:axId val="561567743"/>
        <c:scaling>
          <c:orientation val="minMax"/>
          <c:max val="38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Tour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74943"/>
        <c:crosses val="autoZero"/>
        <c:crossBetween val="midCat"/>
      </c:valAx>
      <c:valAx>
        <c:axId val="561574943"/>
        <c:scaling>
          <c:orientation val="minMax"/>
          <c:min val="1.6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points</a:t>
                </a:r>
              </a:p>
            </c:rich>
          </c:tx>
          <c:layout>
            <c:manualLayout>
              <c:xMode val="edge"/>
              <c:yMode val="edge"/>
              <c:x val="1.938336110152436E-2"/>
              <c:y val="0.34823790015965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67743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226695</xdr:colOff>
      <xdr:row>1</xdr:row>
      <xdr:rowOff>160972</xdr:rowOff>
    </xdr:from>
    <xdr:to>
      <xdr:col>10</xdr:col>
      <xdr:colOff>531495</xdr:colOff>
      <xdr:row>17</xdr:row>
      <xdr:rowOff>6667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1DF19-745A-5A87-4599-047AF88D9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56544</xdr:colOff>
      <xdr:row>3</xdr:row>
      <xdr:rowOff>17863</xdr:rowOff>
    </xdr:from>
    <xdr:to>
      <xdr:col>24</xdr:col>
      <xdr:colOff>436011</xdr:colOff>
      <xdr:row>20</xdr:row>
      <xdr:rowOff>59114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838607-44EC-CFA6-E342-9F7931BC8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0.15818</cdr:x>
      <cdr:y>0.59745</cdr:y>
    </cdr:from>
    <cdr:to>
      <cdr:x>0.22133</cdr:x>
      <cdr:y>0.66913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7F424658-5947-77BA-2542-04081CAFA12C}"/>
            </a:ext>
          </a:extLst>
        </cdr:cNvPr>
        <cdr:cNvCxnSpPr/>
      </cdr:nvCxnSpPr>
      <cdr:spPr>
        <a:xfrm xmlns:a="http://schemas.openxmlformats.org/drawingml/2006/main" flipV="1">
          <a:off x="829801" y="1863989"/>
          <a:ext cx="331305" cy="223631"/>
        </a:xfrm>
        <a:prstGeom xmlns:a="http://schemas.openxmlformats.org/drawingml/2006/main" prst="straightConnector1">
          <a:avLst/>
        </a:prstGeom>
        <a:ln xmlns:a="http://schemas.openxmlformats.org/drawingml/2006/main" w="6350">
          <a:solidFill>
            <a:schemeClr val="tx1">
              <a:lumMod val="50000"/>
              <a:lumOff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0.42815</cdr:x>
      <cdr:y>0.5552</cdr:y>
    </cdr:from>
    <cdr:to>
      <cdr:x>0.50543</cdr:x>
      <cdr:y>0.62931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208BD4F9-D084-069D-7F49-163611C744A1}"/>
            </a:ext>
          </a:extLst>
        </cdr:cNvPr>
        <cdr:cNvCxnSpPr/>
      </cdr:nvCxnSpPr>
      <cdr:spPr>
        <a:xfrm xmlns:a="http://schemas.openxmlformats.org/drawingml/2006/main" flipV="1">
          <a:off x="2246127" y="1732169"/>
          <a:ext cx="405413" cy="231212"/>
        </a:xfrm>
        <a:prstGeom xmlns:a="http://schemas.openxmlformats.org/drawingml/2006/main" prst="straightConnector1">
          <a:avLst/>
        </a:prstGeom>
        <a:ln xmlns:a="http://schemas.openxmlformats.org/drawingml/2006/main" w="6350">
          <a:solidFill>
            <a:schemeClr val="tx1">
              <a:lumMod val="50000"/>
              <a:lumOff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0.63544</cdr:x>
      <cdr:y>0.73733</cdr:y>
    </cdr:from>
    <cdr:to>
      <cdr:x>0.92594</cdr:x>
      <cdr:y>0.73733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22568E1C-53C7-7825-527D-49DD13AF1EBA}"/>
            </a:ext>
          </a:extLst>
        </cdr:cNvPr>
        <cdr:cNvCxnSpPr/>
      </cdr:nvCxnSpPr>
      <cdr:spPr>
        <a:xfrm xmlns:a="http://schemas.openxmlformats.org/drawingml/2006/main">
          <a:off x="3340065" y="2293240"/>
          <a:ext cx="1526945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0.10532</cdr:x>
      <cdr:y>0.63198</cdr:y>
    </cdr:from>
    <cdr:to>
      <cdr:x>0.18299</cdr:x>
      <cdr:y>0.72312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F9F202-5FBD-BE4F-047F-6C631858101B}"/>
            </a:ext>
          </a:extLst>
        </cdr:cNvPr>
        <cdr:cNvSpPr txBox="1"/>
      </cdr:nvSpPr>
      <cdr:spPr>
        <a:xfrm xmlns:a="http://schemas.openxmlformats.org/drawingml/2006/main">
          <a:off x="556369" y="1978950"/>
          <a:ext cx="410320" cy="2853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kern="1200"/>
            <a:t>1st</a:t>
          </a:r>
        </a:p>
      </cdr:txBody>
    </cdr:sp>
  </cdr:relSizeAnchor>
  <cdr:relSizeAnchor xmlns:cdr="http://schemas.openxmlformats.org/drawingml/2006/chartDrawing">
    <cdr:from>
      <cdr:x>0.36865</cdr:x>
      <cdr:y>0.59814</cdr:y>
    </cdr:from>
    <cdr:to>
      <cdr:x>0.44633</cdr:x>
      <cdr:y>0.68928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8CD486A-FD02-F500-3CB0-85847457DFB1}"/>
            </a:ext>
          </a:extLst>
        </cdr:cNvPr>
        <cdr:cNvSpPr txBox="1"/>
      </cdr:nvSpPr>
      <cdr:spPr>
        <a:xfrm xmlns:a="http://schemas.openxmlformats.org/drawingml/2006/main">
          <a:off x="1947518" y="1872974"/>
          <a:ext cx="410320" cy="2853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kern="1200"/>
            <a:t>2nd</a:t>
          </a:r>
        </a:p>
      </cdr:txBody>
    </cdr:sp>
  </cdr:relSizeAnchor>
  <cdr:relSizeAnchor xmlns:cdr="http://schemas.openxmlformats.org/drawingml/2006/chartDrawing">
    <cdr:from>
      <cdr:x>0.57834</cdr:x>
      <cdr:y>0.64216</cdr:y>
    </cdr:from>
    <cdr:to>
      <cdr:x>0.94713</cdr:x>
      <cdr:y>0.7333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104A672-32B8-5536-BA79-5511A16DABC4}"/>
            </a:ext>
          </a:extLst>
        </cdr:cNvPr>
        <cdr:cNvSpPr txBox="1"/>
      </cdr:nvSpPr>
      <cdr:spPr>
        <a:xfrm xmlns:a="http://schemas.openxmlformats.org/drawingml/2006/main">
          <a:off x="3039933" y="2022947"/>
          <a:ext cx="1938459" cy="287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kern="1200"/>
            <a:t>No more than 1 significant fall in a row</a:t>
          </a:r>
        </a:p>
      </cdr:txBody>
    </cdr:sp>
  </cdr:relSizeAnchor>
</c:userShape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tem Rudman" refreshedDate="45690.541976388886" createdVersion="5" refreshedVersion="8" minRefreshableVersion="3" recordCount="0" supportSubquery="1" supportAdvancedDrill="1" xr:uid="{725C0F12-32BA-4EDA-ACBC-937878C471FF}">
  <cacheSource type="external" connectionId="24"/>
  <cacheFields count="6">
    <cacheField name="[Table6].[Result].[Result]" caption="Result" numFmtId="0" hierarchy="7" level="1">
      <sharedItems count="3">
        <s v="D"/>
        <s v="L"/>
        <s v="W"/>
      </sharedItems>
    </cacheField>
    <cacheField name="[Table6].[Opponent].[Opponent]" caption="Opponent" numFmtId="0" hierarchy="4" level="1">
      <sharedItems count="19">
        <s v="Arsenal"/>
        <s v="Aston Villa"/>
        <s v="Brighton"/>
        <s v="Chelsea"/>
        <s v="Luton Town"/>
        <s v="Manchester City"/>
        <s v="Manchester Utd"/>
        <s v="West Ham"/>
        <s v="Crystal Palace"/>
        <s v="Everton"/>
        <s v="Tottenham"/>
        <s v="Bournemouth"/>
        <s v="Brentford"/>
        <s v="Burnley"/>
        <s v="Fulham"/>
        <s v="Newcastle Utd"/>
        <s v="Nott'ham Forest"/>
        <s v="Sheffield Utd"/>
        <s v="Wolves"/>
      </sharedItems>
    </cacheField>
    <cacheField name="[Table6].[Competition].[Competition]" caption="Competition" numFmtId="0" hierarchy="2" level="1">
      <sharedItems count="1">
        <s v="Premier League"/>
      </sharedItems>
    </cacheField>
    <cacheField name="[Measures].[Sum of Goals for]" caption="Sum of Goals for" numFmtId="0" hierarchy="77" level="32767"/>
    <cacheField name="[Measures].[Sum of Goals against]" caption="Sum of Goals against" numFmtId="0" hierarchy="78" level="32767"/>
    <cacheField name="[Measures].[Count of xG 2]" caption="Count of xG 2" numFmtId="0" hierarchy="82" level="32767"/>
  </cacheFields>
  <cacheHierarchies count="83">
    <cacheHierarchy uniqueName="[Table6].[Date]" caption="Date" attribute="1" defaultMemberUniqueName="[Table6].[Date].[All]" allUniqueName="[Table6].[Date].[All]" dimensionUniqueName="[Table6]" displayFolder="" count="0" memberValueDatatype="130" unbalanced="0"/>
    <cacheHierarchy uniqueName="[Table6].[Time]" caption="Time" attribute="1" defaultMemberUniqueName="[Table6].[Time].[All]" allUniqueName="[Table6].[Time].[All]" dimensionUniqueName="[Table6]" displayFolder="" count="0" memberValueDatatype="130" unbalanced="0"/>
    <cacheHierarchy uniqueName="[Table6].[Competition]" caption="Competition" attribute="1" defaultMemberUniqueName="[Table6].[Competition].[All]" allUniqueName="[Table6].[Competition].[All]" dimensionUniqueName="[Table6]" displayFolder="" count="2" memberValueDatatype="130" unbalanced="0">
      <fieldsUsage count="2">
        <fieldUsage x="-1"/>
        <fieldUsage x="2"/>
      </fieldsUsage>
    </cacheHierarchy>
    <cacheHierarchy uniqueName="[Table6].[Round]" caption="Round" attribute="1" defaultMemberUniqueName="[Table6].[Round].[All]" allUniqueName="[Table6].[Round].[All]" dimensionUniqueName="[Table6]" displayFolder="" count="0" memberValueDatatype="130" unbalanced="0"/>
    <cacheHierarchy uniqueName="[Table6].[Opponent]" caption="Opponent" attribute="1" defaultMemberUniqueName="[Table6].[Opponent].[All]" allUniqueName="[Table6].[Opponent].[All]" dimensionUniqueName="[Table6]" displayFolder="" count="2" memberValueDatatype="130" unbalanced="0">
      <fieldsUsage count="2">
        <fieldUsage x="-1"/>
        <fieldUsage x="1"/>
      </fieldsUsage>
    </cacheHierarchy>
    <cacheHierarchy uniqueName="[Table6].[Day]" caption="Day" attribute="1" defaultMemberUniqueName="[Table6].[Day].[All]" allUniqueName="[Table6].[Day].[All]" dimensionUniqueName="[Table6]" displayFolder="" count="0" memberValueDatatype="130" unbalanced="0"/>
    <cacheHierarchy uniqueName="[Table6].[Venue]" caption="Venue" attribute="1" defaultMemberUniqueName="[Table6].[Venue].[All]" allUniqueName="[Table6].[Venue].[All]" dimensionUniqueName="[Table6]" displayFolder="" count="0" memberValueDatatype="130" unbalanced="0"/>
    <cacheHierarchy uniqueName="[Table6].[Result]" caption="Result" attribute="1" defaultMemberUniqueName="[Table6].[Result].[All]" allUniqueName="[Table6].[Result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Goals for]" caption="Goals for" attribute="1" defaultMemberUniqueName="[Table6].[Goals for].[All]" allUniqueName="[Table6].[Goals for].[All]" dimensionUniqueName="[Table6]" displayFolder="" count="0" memberValueDatatype="20" unbalanced="0"/>
    <cacheHierarchy uniqueName="[Table6].[Goals against]" caption="Goals against" attribute="1" defaultMemberUniqueName="[Table6].[Goals against].[All]" allUniqueName="[Table6].[Goals against].[All]" dimensionUniqueName="[Table6]" displayFolder="" count="0" memberValueDatatype="20" unbalanced="0"/>
    <cacheHierarchy uniqueName="[Table6].[Shots]" caption="Shots" attribute="1" defaultMemberUniqueName="[Table6].[Shots].[All]" allUniqueName="[Table6].[Shots].[All]" dimensionUniqueName="[Table6]" displayFolder="" count="0" memberValueDatatype="20" unbalanced="0"/>
    <cacheHierarchy uniqueName="[Table6].[Shots on target]" caption="Shots on target" attribute="1" defaultMemberUniqueName="[Table6].[Shots on target].[All]" allUniqueName="[Table6].[Shots on target].[All]" dimensionUniqueName="[Table6]" displayFolder="" count="0" memberValueDatatype="20" unbalanced="0"/>
    <cacheHierarchy uniqueName="[Table6].[Shots on target %]" caption="Shots on target %" attribute="1" defaultMemberUniqueName="[Table6].[Shots on target %].[All]" allUniqueName="[Table6].[Shots on target %].[All]" dimensionUniqueName="[Table6]" displayFolder="" count="0" memberValueDatatype="5" unbalanced="0"/>
    <cacheHierarchy uniqueName="[Table6].[G/Sh]" caption="G/Sh" attribute="1" defaultMemberUniqueName="[Table6].[G/Sh].[All]" allUniqueName="[Table6].[G/Sh].[All]" dimensionUniqueName="[Table6]" displayFolder="" count="0" memberValueDatatype="5" unbalanced="0"/>
    <cacheHierarchy uniqueName="[Table6].[G/SoT]" caption="G/SoT" attribute="1" defaultMemberUniqueName="[Table6].[G/SoT].[All]" allUniqueName="[Table6].[G/SoT].[All]" dimensionUniqueName="[Table6]" displayFolder="" count="0" memberValueDatatype="5" unbalanced="0"/>
    <cacheHierarchy uniqueName="[Table6].[Distance]" caption="Distance" attribute="1" defaultMemberUniqueName="[Table6].[Distance].[All]" allUniqueName="[Table6].[Distance].[All]" dimensionUniqueName="[Table6]" displayFolder="" count="0" memberValueDatatype="130" unbalanced="0"/>
    <cacheHierarchy uniqueName="[Table6].[Free kicks]" caption="Free kicks" attribute="1" defaultMemberUniqueName="[Table6].[Free kicks].[All]" allUniqueName="[Table6].[Free kicks].[All]" dimensionUniqueName="[Table6]" displayFolder="" count="0" memberValueDatatype="130" unbalanced="0"/>
    <cacheHierarchy uniqueName="[Table6].[Penalty kicks]" caption="Penalty kicks" attribute="1" defaultMemberUniqueName="[Table6].[Penalty kicks].[All]" allUniqueName="[Table6].[Penalty kicks].[All]" dimensionUniqueName="[Table6]" displayFolder="" count="0" memberValueDatatype="20" unbalanced="0"/>
    <cacheHierarchy uniqueName="[Table6].[PK attempts]" caption="PK attempts" attribute="1" defaultMemberUniqueName="[Table6].[PK attempts].[All]" allUniqueName="[Table6].[PK attempts].[All]" dimensionUniqueName="[Table6]" displayFolder="" count="0" memberValueDatatype="20" unbalanced="0"/>
    <cacheHierarchy uniqueName="[Table6].[xG]" caption="xG" attribute="1" defaultMemberUniqueName="[Table6].[xG].[All]" allUniqueName="[Table6].[xG].[All]" dimensionUniqueName="[Table6]" displayFolder="" count="0" memberValueDatatype="130" unbalanced="0"/>
    <cacheHierarchy uniqueName="[Table6].[npxG]" caption="npxG" attribute="1" defaultMemberUniqueName="[Table6].[npxG].[All]" allUniqueName="[Table6].[npxG].[All]" dimensionUniqueName="[Table6]" displayFolder="" count="0" memberValueDatatype="130" unbalanced="0"/>
    <cacheHierarchy uniqueName="[Table6].[G-xG]" caption="G-xG" attribute="1" defaultMemberUniqueName="[Table6].[G-xG].[All]" allUniqueName="[Table6].[G-xG].[All]" dimensionUniqueName="[Table6]" displayFolder="" count="0" memberValueDatatype="130" unbalanced="0"/>
    <cacheHierarchy uniqueName="[Table6].[np:G-xG]" caption="np:G-xG" attribute="1" defaultMemberUniqueName="[Table6].[np:G-xG].[All]" allUniqueName="[Table6].[np:G-xG].[All]" dimensionUniqueName="[Table6]" displayFolder="" count="0" memberValueDatatype="130" unbalanced="0"/>
    <cacheHierarchy uniqueName="[Table6].[Shots_rival]" caption="Shots_rival" attribute="1" defaultMemberUniqueName="[Table6].[Shots_rival].[All]" allUniqueName="[Table6].[Shots_rival].[All]" dimensionUniqueName="[Table6]" displayFolder="" count="0" memberValueDatatype="20" unbalanced="0"/>
    <cacheHierarchy uniqueName="[Table6].[Shots on target_rival]" caption="Shots on target_rival" attribute="1" defaultMemberUniqueName="[Table6].[Shots on target_rival].[All]" allUniqueName="[Table6].[Shots on target_rival].[All]" dimensionUniqueName="[Table6]" displayFolder="" count="0" memberValueDatatype="20" unbalanced="0"/>
    <cacheHierarchy uniqueName="[Table6].[Shots on target %_rival]" caption="Shots on target %_rival" attribute="1" defaultMemberUniqueName="[Table6].[Shots on target %_rival].[All]" allUniqueName="[Table6].[Shots on target %_rival].[All]" dimensionUniqueName="[Table6]" displayFolder="" count="0" memberValueDatatype="5" unbalanced="0"/>
    <cacheHierarchy uniqueName="[Table6].[G/Sh_rival]" caption="G/Sh_rival" attribute="1" defaultMemberUniqueName="[Table6].[G/Sh_rival].[All]" allUniqueName="[Table6].[G/Sh_rival].[All]" dimensionUniqueName="[Table6]" displayFolder="" count="0" memberValueDatatype="5" unbalanced="0"/>
    <cacheHierarchy uniqueName="[Table6].[G/SoT_rival]" caption="G/SoT_rival" attribute="1" defaultMemberUniqueName="[Table6].[G/SoT_rival].[All]" allUniqueName="[Table6].[G/SoT_rival].[All]" dimensionUniqueName="[Table6]" displayFolder="" count="0" memberValueDatatype="130" unbalanced="0"/>
    <cacheHierarchy uniqueName="[Table6].[Distance_rival]" caption="Distance_rival" attribute="1" defaultMemberUniqueName="[Table6].[Distance_rival].[All]" allUniqueName="[Table6].[Distance_rival].[All]" dimensionUniqueName="[Table6]" displayFolder="" count="0" memberValueDatatype="130" unbalanced="0"/>
    <cacheHierarchy uniqueName="[Table6].[Free kicks_rival]" caption="Free kicks_rival" attribute="1" defaultMemberUniqueName="[Table6].[Free kicks_rival].[All]" allUniqueName="[Table6].[Free kicks_rival].[All]" dimensionUniqueName="[Table6]" displayFolder="" count="0" memberValueDatatype="130" unbalanced="0"/>
    <cacheHierarchy uniqueName="[Table6].[Penalty kicks_rival]" caption="Penalty kicks_rival" attribute="1" defaultMemberUniqueName="[Table6].[Penalty kicks_rival].[All]" allUniqueName="[Table6].[Penalty kicks_rival].[All]" dimensionUniqueName="[Table6]" displayFolder="" count="0" memberValueDatatype="20" unbalanced="0"/>
    <cacheHierarchy uniqueName="[Table6].[PK attempts_rival]" caption="PK attempts_rival" attribute="1" defaultMemberUniqueName="[Table6].[PK attempts_rival].[All]" allUniqueName="[Table6].[PK attempts_rival].[All]" dimensionUniqueName="[Table6]" displayFolder="" count="0" memberValueDatatype="20" unbalanced="0"/>
    <cacheHierarchy uniqueName="[Table6].[xG_rival]" caption="xG_rival" attribute="1" defaultMemberUniqueName="[Table6].[xG_rival].[All]" allUniqueName="[Table6].[xG_rival].[All]" dimensionUniqueName="[Table6]" displayFolder="" count="0" memberValueDatatype="130" unbalanced="0"/>
    <cacheHierarchy uniqueName="[Table6].[npxG_rival]" caption="npxG_rival" attribute="1" defaultMemberUniqueName="[Table6].[npxG_rival].[All]" allUniqueName="[Table6].[npxG_rival].[All]" dimensionUniqueName="[Table6]" displayFolder="" count="0" memberValueDatatype="130" unbalanced="0"/>
    <cacheHierarchy uniqueName="[Table6].[npxG/Sh_rival]" caption="npxG/Sh_rival" attribute="1" defaultMemberUniqueName="[Table6].[npxG/Sh_rival].[All]" allUniqueName="[Table6].[npxG/Sh_rival].[All]" dimensionUniqueName="[Table6]" displayFolder="" count="0" memberValueDatatype="130" unbalanced="0"/>
    <cacheHierarchy uniqueName="[Table6].[G-xG_rival]" caption="G-xG_rival" attribute="1" defaultMemberUniqueName="[Table6].[G-xG_rival].[All]" allUniqueName="[Table6].[G-xG_rival].[All]" dimensionUniqueName="[Table6]" displayFolder="" count="0" memberValueDatatype="130" unbalanced="0"/>
    <cacheHierarchy uniqueName="[Table6].[np:G-xG_rival]" caption="np:G-xG_rival" attribute="1" defaultMemberUniqueName="[Table6].[np:G-xG_rival].[All]" allUniqueName="[Table6].[np:G-xG_rival].[All]" dimensionUniqueName="[Table6]" displayFolder="" count="0" memberValueDatatype="130" unbalanced="0"/>
    <cacheHierarchy uniqueName="[Table62].[Date]" caption="Date" attribute="1" defaultMemberUniqueName="[Table62].[Date].[All]" allUniqueName="[Table62].[Date].[All]" dimensionUniqueName="[Table62]" displayFolder="" count="0" memberValueDatatype="130" unbalanced="0"/>
    <cacheHierarchy uniqueName="[Table62].[Time]" caption="Time" attribute="1" defaultMemberUniqueName="[Table62].[Time].[All]" allUniqueName="[Table62].[Time].[All]" dimensionUniqueName="[Table62]" displayFolder="" count="0" memberValueDatatype="130" unbalanced="0"/>
    <cacheHierarchy uniqueName="[Table62].[Competition]" caption="Competition" attribute="1" defaultMemberUniqueName="[Table62].[Competition].[All]" allUniqueName="[Table62].[Competition].[All]" dimensionUniqueName="[Table62]" displayFolder="" count="0" memberValueDatatype="130" unbalanced="0"/>
    <cacheHierarchy uniqueName="[Table62].[Round]" caption="Round" attribute="1" defaultMemberUniqueName="[Table62].[Round].[All]" allUniqueName="[Table62].[Round].[All]" dimensionUniqueName="[Table62]" displayFolder="" count="0" memberValueDatatype="130" unbalanced="0"/>
    <cacheHierarchy uniqueName="[Table62].[Opponent]" caption="Opponent" attribute="1" defaultMemberUniqueName="[Table62].[Opponent].[All]" allUniqueName="[Table62].[Opponent].[All]" dimensionUniqueName="[Table62]" displayFolder="" count="0" memberValueDatatype="130" unbalanced="0"/>
    <cacheHierarchy uniqueName="[Table62].[Day]" caption="Day" attribute="1" defaultMemberUniqueName="[Table62].[Day].[All]" allUniqueName="[Table62].[Day].[All]" dimensionUniqueName="[Table62]" displayFolder="" count="0" memberValueDatatype="130" unbalanced="0"/>
    <cacheHierarchy uniqueName="[Table62].[Venue]" caption="Venue" attribute="1" defaultMemberUniqueName="[Table62].[Venue].[All]" allUniqueName="[Table62].[Venue].[All]" dimensionUniqueName="[Table62]" displayFolder="" count="0" memberValueDatatype="130" unbalanced="0"/>
    <cacheHierarchy uniqueName="[Table62].[Result]" caption="Result" attribute="1" defaultMemberUniqueName="[Table62].[Result].[All]" allUniqueName="[Table62].[Result].[All]" dimensionUniqueName="[Table62]" displayFolder="" count="0" memberValueDatatype="130" unbalanced="0"/>
    <cacheHierarchy uniqueName="[Table62].[Goals for]" caption="Goals for" attribute="1" defaultMemberUniqueName="[Table62].[Goals for].[All]" allUniqueName="[Table62].[Goals for].[All]" dimensionUniqueName="[Table62]" displayFolder="" count="0" memberValueDatatype="20" unbalanced="0"/>
    <cacheHierarchy uniqueName="[Table62].[Goals against]" caption="Goals against" attribute="1" defaultMemberUniqueName="[Table62].[Goals against].[All]" allUniqueName="[Table62].[Goals against].[All]" dimensionUniqueName="[Table62]" displayFolder="" count="0" memberValueDatatype="20" unbalanced="0"/>
    <cacheHierarchy uniqueName="[Table62].[Shots]" caption="Shots" attribute="1" defaultMemberUniqueName="[Table62].[Shots].[All]" allUniqueName="[Table62].[Shots].[All]" dimensionUniqueName="[Table62]" displayFolder="" count="0" memberValueDatatype="20" unbalanced="0"/>
    <cacheHierarchy uniqueName="[Table62].[Shots on target]" caption="Shots on target" attribute="1" defaultMemberUniqueName="[Table62].[Shots on target].[All]" allUniqueName="[Table62].[Shots on target].[All]" dimensionUniqueName="[Table62]" displayFolder="" count="0" memberValueDatatype="20" unbalanced="0"/>
    <cacheHierarchy uniqueName="[Table62].[Shots on target %]" caption="Shots on target %" attribute="1" defaultMemberUniqueName="[Table62].[Shots on target %].[All]" allUniqueName="[Table62].[Shots on target %].[All]" dimensionUniqueName="[Table62]" displayFolder="" count="0" memberValueDatatype="5" unbalanced="0"/>
    <cacheHierarchy uniqueName="[Table62].[G/Sh]" caption="G/Sh" attribute="1" defaultMemberUniqueName="[Table62].[G/Sh].[All]" allUniqueName="[Table62].[G/Sh].[All]" dimensionUniqueName="[Table62]" displayFolder="" count="0" memberValueDatatype="5" unbalanced="0"/>
    <cacheHierarchy uniqueName="[Table62].[G/SoT]" caption="G/SoT" attribute="1" defaultMemberUniqueName="[Table62].[G/SoT].[All]" allUniqueName="[Table62].[G/SoT].[All]" dimensionUniqueName="[Table62]" displayFolder="" count="0" memberValueDatatype="5" unbalanced="0"/>
    <cacheHierarchy uniqueName="[Table62].[Distance]" caption="Distance" attribute="1" defaultMemberUniqueName="[Table62].[Distance].[All]" allUniqueName="[Table62].[Distance].[All]" dimensionUniqueName="[Table62]" displayFolder="" count="0" memberValueDatatype="130" unbalanced="0"/>
    <cacheHierarchy uniqueName="[Table62].[Free kicks]" caption="Free kicks" attribute="1" defaultMemberUniqueName="[Table62].[Free kicks].[All]" allUniqueName="[Table62].[Free kicks].[All]" dimensionUniqueName="[Table62]" displayFolder="" count="0" memberValueDatatype="130" unbalanced="0"/>
    <cacheHierarchy uniqueName="[Table62].[Penalty kicks]" caption="Penalty kicks" attribute="1" defaultMemberUniqueName="[Table62].[Penalty kicks].[All]" allUniqueName="[Table62].[Penalty kicks].[All]" dimensionUniqueName="[Table62]" displayFolder="" count="0" memberValueDatatype="20" unbalanced="0"/>
    <cacheHierarchy uniqueName="[Table62].[PK attempts]" caption="PK attempts" attribute="1" defaultMemberUniqueName="[Table62].[PK attempts].[All]" allUniqueName="[Table62].[PK attempts].[All]" dimensionUniqueName="[Table62]" displayFolder="" count="0" memberValueDatatype="20" unbalanced="0"/>
    <cacheHierarchy uniqueName="[Table62].[xG]" caption="xG" attribute="1" defaultMemberUniqueName="[Table62].[xG].[All]" allUniqueName="[Table62].[xG].[All]" dimensionUniqueName="[Table62]" displayFolder="" count="0" memberValueDatatype="130" unbalanced="0"/>
    <cacheHierarchy uniqueName="[Table62].[npxG]" caption="npxG" attribute="1" defaultMemberUniqueName="[Table62].[npxG].[All]" allUniqueName="[Table62].[npxG].[All]" dimensionUniqueName="[Table62]" displayFolder="" count="0" memberValueDatatype="130" unbalanced="0"/>
    <cacheHierarchy uniqueName="[Table62].[G-xG]" caption="G-xG" attribute="1" defaultMemberUniqueName="[Table62].[G-xG].[All]" allUniqueName="[Table62].[G-xG].[All]" dimensionUniqueName="[Table62]" displayFolder="" count="0" memberValueDatatype="130" unbalanced="0"/>
    <cacheHierarchy uniqueName="[Table62].[np:G-xG]" caption="np:G-xG" attribute="1" defaultMemberUniqueName="[Table62].[np:G-xG].[All]" allUniqueName="[Table62].[np:G-xG].[All]" dimensionUniqueName="[Table62]" displayFolder="" count="0" memberValueDatatype="130" unbalanced="0"/>
    <cacheHierarchy uniqueName="[Table62].[Shots_rival]" caption="Shots_rival" attribute="1" defaultMemberUniqueName="[Table62].[Shots_rival].[All]" allUniqueName="[Table62].[Shots_rival].[All]" dimensionUniqueName="[Table62]" displayFolder="" count="0" memberValueDatatype="20" unbalanced="0"/>
    <cacheHierarchy uniqueName="[Table62].[Shots on target_rival]" caption="Shots on target_rival" attribute="1" defaultMemberUniqueName="[Table62].[Shots on target_rival].[All]" allUniqueName="[Table62].[Shots on target_rival].[All]" dimensionUniqueName="[Table62]" displayFolder="" count="0" memberValueDatatype="20" unbalanced="0"/>
    <cacheHierarchy uniqueName="[Table62].[Shots on target %_rival]" caption="Shots on target %_rival" attribute="1" defaultMemberUniqueName="[Table62].[Shots on target %_rival].[All]" allUniqueName="[Table62].[Shots on target %_rival].[All]" dimensionUniqueName="[Table62]" displayFolder="" count="0" memberValueDatatype="5" unbalanced="0"/>
    <cacheHierarchy uniqueName="[Table62].[G/Sh_rival]" caption="G/Sh_rival" attribute="1" defaultMemberUniqueName="[Table62].[G/Sh_rival].[All]" allUniqueName="[Table62].[G/Sh_rival].[All]" dimensionUniqueName="[Table62]" displayFolder="" count="0" memberValueDatatype="5" unbalanced="0"/>
    <cacheHierarchy uniqueName="[Table62].[G/SoT_rival]" caption="G/SoT_rival" attribute="1" defaultMemberUniqueName="[Table62].[G/SoT_rival].[All]" allUniqueName="[Table62].[G/SoT_rival].[All]" dimensionUniqueName="[Table62]" displayFolder="" count="0" memberValueDatatype="130" unbalanced="0"/>
    <cacheHierarchy uniqueName="[Table62].[Distance_rival]" caption="Distance_rival" attribute="1" defaultMemberUniqueName="[Table62].[Distance_rival].[All]" allUniqueName="[Table62].[Distance_rival].[All]" dimensionUniqueName="[Table62]" displayFolder="" count="0" memberValueDatatype="130" unbalanced="0"/>
    <cacheHierarchy uniqueName="[Table62].[Free kicks_rival]" caption="Free kicks_rival" attribute="1" defaultMemberUniqueName="[Table62].[Free kicks_rival].[All]" allUniqueName="[Table62].[Free kicks_rival].[All]" dimensionUniqueName="[Table62]" displayFolder="" count="0" memberValueDatatype="130" unbalanced="0"/>
    <cacheHierarchy uniqueName="[Table62].[Penalty kicks_rival]" caption="Penalty kicks_rival" attribute="1" defaultMemberUniqueName="[Table62].[Penalty kicks_rival].[All]" allUniqueName="[Table62].[Penalty kicks_rival].[All]" dimensionUniqueName="[Table62]" displayFolder="" count="0" memberValueDatatype="20" unbalanced="0"/>
    <cacheHierarchy uniqueName="[Table62].[PK attempts_rival]" caption="PK attempts_rival" attribute="1" defaultMemberUniqueName="[Table62].[PK attempts_rival].[All]" allUniqueName="[Table62].[PK attempts_rival].[All]" dimensionUniqueName="[Table62]" displayFolder="" count="0" memberValueDatatype="20" unbalanced="0"/>
    <cacheHierarchy uniqueName="[Table62].[xG_rival]" caption="xG_rival" attribute="1" defaultMemberUniqueName="[Table62].[xG_rival].[All]" allUniqueName="[Table62].[xG_rival].[All]" dimensionUniqueName="[Table62]" displayFolder="" count="0" memberValueDatatype="130" unbalanced="0"/>
    <cacheHierarchy uniqueName="[Table62].[npxG_rival]" caption="npxG_rival" attribute="1" defaultMemberUniqueName="[Table62].[npxG_rival].[All]" allUniqueName="[Table62].[npxG_rival].[All]" dimensionUniqueName="[Table62]" displayFolder="" count="0" memberValueDatatype="130" unbalanced="0"/>
    <cacheHierarchy uniqueName="[Table62].[npxG/Sh_rival]" caption="npxG/Sh_rival" attribute="1" defaultMemberUniqueName="[Table62].[npxG/Sh_rival].[All]" allUniqueName="[Table62].[npxG/Sh_rival].[All]" dimensionUniqueName="[Table62]" displayFolder="" count="0" memberValueDatatype="130" unbalanced="0"/>
    <cacheHierarchy uniqueName="[Table62].[G-xG_rival]" caption="G-xG_rival" attribute="1" defaultMemberUniqueName="[Table62].[G-xG_rival].[All]" allUniqueName="[Table62].[G-xG_rival].[All]" dimensionUniqueName="[Table62]" displayFolder="" count="0" memberValueDatatype="130" unbalanced="0"/>
    <cacheHierarchy uniqueName="[Table62].[np:G-xG_rival]" caption="np:G-xG_rival" attribute="1" defaultMemberUniqueName="[Table62].[np:G-xG_rival].[All]" allUniqueName="[Table62].[np:G-xG_rival].[All]" dimensionUniqueName="[Table62]" displayFolder="" count="0" memberValueDatatype="130" unbalanced="0"/>
    <cacheHierarchy uniqueName="[Measures].[__XL_Count Table6]" caption="__XL_Count Table6" measure="1" displayFolder="" measureGroup="Table6" count="0" hidden="1"/>
    <cacheHierarchy uniqueName="[Measures].[__XL_Count Table62]" caption="__XL_Count Table62" measure="1" displayFolder="" measureGroup="Table62" count="0" hidden="1"/>
    <cacheHierarchy uniqueName="[Measures].[__No measures defined]" caption="__No measures defined" measure="1" displayFolder="" count="0" hidden="1"/>
    <cacheHierarchy uniqueName="[Measures].[Sum of Goals for]" caption="Sum of Goals for" measure="1" displayFolder="" measureGroup="Table6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Goals against]" caption="Sum of Goals against" measure="1" displayFolder="" measureGroup="Table6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hots]" caption="Sum of Shots" measure="1" displayFolder="" measureGroup="Table6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xG_rival]" caption="Count of xG_rival" measure="1" displayFolder="" measureGroup="Table62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Count of xG]" caption="Count of xG" measure="1" displayFolder="" measureGroup="Table62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Count of xG 2]" caption="Count of xG 2" measure="1" displayFolder="" measureGroup="Table6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measure="1" name="Measures" uniqueName="[Measures]" caption="Measures"/>
    <dimension name="Table6" uniqueName="[Table6]" caption="Table6"/>
    <dimension name="Table62" uniqueName="[Table62]" caption="Table62"/>
  </dimensions>
  <measureGroups count="2">
    <measureGroup name="Table6" caption="Table6"/>
    <measureGroup name="Table62" caption="Table6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em Rudman" refreshedDate="45690.541976504632" createdVersion="8" refreshedVersion="8" minRefreshableVersion="3" recordCount="58" xr:uid="{FC209423-7A11-4B77-9AB6-62920B16D7D4}">
  <cacheSource type="worksheet">
    <worksheetSource ref="A1:AK59" sheet="Liverpool all results and team "/>
  </cacheSource>
  <cacheFields count="37">
    <cacheField name="Date" numFmtId="0">
      <sharedItems/>
    </cacheField>
    <cacheField name="Time" numFmtId="0">
      <sharedItems/>
    </cacheField>
    <cacheField name="Competition" numFmtId="0">
      <sharedItems count="4">
        <s v="Premier League"/>
        <s v="Europa Lg"/>
        <s v="EFL Cup"/>
        <s v="FA Cup"/>
      </sharedItems>
    </cacheField>
    <cacheField name="Round" numFmtId="0">
      <sharedItems/>
    </cacheField>
    <cacheField name="Opponent" numFmtId="0">
      <sharedItems/>
    </cacheField>
    <cacheField name="Day" numFmtId="0">
      <sharedItems/>
    </cacheField>
    <cacheField name="Venue" numFmtId="0">
      <sharedItems/>
    </cacheField>
    <cacheField name="Result" numFmtId="0">
      <sharedItems count="3">
        <s v="D"/>
        <s v="W"/>
        <s v="L"/>
      </sharedItems>
    </cacheField>
    <cacheField name="Goals for" numFmtId="1">
      <sharedItems containsSemiMixedTypes="0" containsString="0" containsNumber="1" containsInteger="1" minValue="0" maxValue="6"/>
    </cacheField>
    <cacheField name="Goals against" numFmtId="1">
      <sharedItems containsSemiMixedTypes="0" containsString="0" containsNumber="1" containsInteger="1" minValue="0" maxValue="4"/>
    </cacheField>
    <cacheField name="Shots" numFmtId="1">
      <sharedItems containsSemiMixedTypes="0" containsString="0" containsNumber="1" containsInteger="1" minValue="4" maxValue="36"/>
    </cacheField>
    <cacheField name="Shots on target" numFmtId="1">
      <sharedItems containsSemiMixedTypes="0" containsString="0" containsNumber="1" containsInteger="1" minValue="1" maxValue="13"/>
    </cacheField>
    <cacheField name="Shots on target %" numFmtId="1">
      <sharedItems containsSemiMixedTypes="0" containsString="0" containsNumber="1" minValue="4.5" maxValue="75"/>
    </cacheField>
    <cacheField name="G/Sh" numFmtId="1">
      <sharedItems containsSemiMixedTypes="0" containsString="0" containsNumber="1" minValue="0" maxValue="0.28999999999999998"/>
    </cacheField>
    <cacheField name="G/SoT" numFmtId="1">
      <sharedItems containsSemiMixedTypes="0" containsString="0" containsNumber="1" minValue="0" maxValue="1"/>
    </cacheField>
    <cacheField name="Distance" numFmtId="1">
      <sharedItems containsMixedTypes="1" containsNumber="1" minValue="12.5" maxValue="28.1"/>
    </cacheField>
    <cacheField name="Free kicks" numFmtId="1">
      <sharedItems containsMixedTypes="1" containsNumber="1" containsInteger="1" minValue="0" maxValue="2"/>
    </cacheField>
    <cacheField name="Penalty kicks" numFmtId="1">
      <sharedItems containsSemiMixedTypes="0" containsString="0" containsNumber="1" containsInteger="1" minValue="0" maxValue="1"/>
    </cacheField>
    <cacheField name="PK attempts" numFmtId="1">
      <sharedItems containsSemiMixedTypes="0" containsString="0" containsNumber="1" containsInteger="1" minValue="0" maxValue="2"/>
    </cacheField>
    <cacheField name="xG" numFmtId="1">
      <sharedItems containsMixedTypes="1" containsNumber="1" minValue="0.3" maxValue="7"/>
    </cacheField>
    <cacheField name="npxG" numFmtId="1">
      <sharedItems containsMixedTypes="1" containsNumber="1" minValue="0.3" maxValue="5.4"/>
    </cacheField>
    <cacheField name="G-xG" numFmtId="1">
      <sharedItems containsMixedTypes="1" containsNumber="1" minValue="-3" maxValue="2.5"/>
    </cacheField>
    <cacheField name="np:G-xG" numFmtId="1">
      <sharedItems containsMixedTypes="1" containsNumber="1" minValue="-2.7" maxValue="2.5"/>
    </cacheField>
    <cacheField name="Shots_rival" numFmtId="1">
      <sharedItems containsSemiMixedTypes="0" containsString="0" containsNumber="1" containsInteger="1" minValue="2" maxValue="28"/>
    </cacheField>
    <cacheField name="Shots on target_rival" numFmtId="1">
      <sharedItems containsSemiMixedTypes="0" containsString="0" containsNumber="1" containsInteger="1" minValue="0" maxValue="11"/>
    </cacheField>
    <cacheField name="Shots on target %_rival" numFmtId="1">
      <sharedItems containsSemiMixedTypes="0" containsString="0" containsNumber="1" minValue="0" maxValue="83.3"/>
    </cacheField>
    <cacheField name="G/Sh_rival" numFmtId="1">
      <sharedItems containsSemiMixedTypes="0" containsString="0" containsNumber="1" minValue="0" maxValue="0.5"/>
    </cacheField>
    <cacheField name="G/SoT_rival" numFmtId="1">
      <sharedItems containsMixedTypes="1" containsNumber="1" minValue="0" maxValue="1"/>
    </cacheField>
    <cacheField name="Distance_rival" numFmtId="1">
      <sharedItems containsMixedTypes="1" containsNumber="1" minValue="12.5" maxValue="35.200000000000003"/>
    </cacheField>
    <cacheField name="Free kicks_rival" numFmtId="1">
      <sharedItems containsMixedTypes="1" containsNumber="1" containsInteger="1" minValue="0" maxValue="3"/>
    </cacheField>
    <cacheField name="Penalty kicks_rival" numFmtId="1">
      <sharedItems containsSemiMixedTypes="0" containsString="0" containsNumber="1" containsInteger="1" minValue="0" maxValue="1"/>
    </cacheField>
    <cacheField name="PK attempts_rival" numFmtId="1">
      <sharedItems containsSemiMixedTypes="0" containsString="0" containsNumber="1" containsInteger="1" minValue="0" maxValue="1"/>
    </cacheField>
    <cacheField name="xG_rival" numFmtId="1">
      <sharedItems containsMixedTypes="1" containsNumber="1" minValue="0.1" maxValue="3.5"/>
    </cacheField>
    <cacheField name="npxG_rival" numFmtId="1">
      <sharedItems containsMixedTypes="1" containsNumber="1" minValue="0.1" maxValue="3.5"/>
    </cacheField>
    <cacheField name="npxG/Sh_rival" numFmtId="1">
      <sharedItems containsMixedTypes="1" containsNumber="1" minValue="0.02" maxValue="0.3"/>
    </cacheField>
    <cacheField name="G-xG_rival" numFmtId="1">
      <sharedItems containsMixedTypes="1" containsNumber="1" minValue="-1.6" maxValue="2"/>
    </cacheField>
    <cacheField name="np:G-xG_rival" numFmtId="1">
      <sharedItems containsMixedTypes="1" containsNumber="1" minValue="-1.6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s v="2023-08-13"/>
    <s v="16:30 "/>
    <x v="0"/>
    <s v="Tour 1"/>
    <s v="Chelsea"/>
    <s v="Sun"/>
    <s v="Away"/>
    <x v="0"/>
    <n v="1"/>
    <n v="1"/>
    <n v="13"/>
    <n v="1"/>
    <n v="7.7"/>
    <n v="0.08"/>
    <n v="1"/>
    <n v="17.8"/>
    <n v="0"/>
    <n v="0"/>
    <n v="0"/>
    <n v="1.3"/>
    <n v="1.3"/>
    <n v="-0.3"/>
    <n v="-0.3"/>
    <n v="10"/>
    <n v="4"/>
    <n v="40"/>
    <n v="0.1"/>
    <n v="0.25"/>
    <n v="13.2"/>
    <n v="1"/>
    <n v="0"/>
    <n v="0"/>
    <n v="1.4"/>
    <n v="1.4"/>
    <n v="0.14000000000000001"/>
    <n v="-0.4"/>
    <n v="-0.4"/>
  </r>
  <r>
    <s v="2023-08-19"/>
    <s v="15:00 "/>
    <x v="0"/>
    <s v="Tour 2"/>
    <s v="Bournemouth"/>
    <s v="Sat"/>
    <s v="Home"/>
    <x v="1"/>
    <n v="3"/>
    <n v="1"/>
    <n v="25"/>
    <n v="9"/>
    <n v="36"/>
    <n v="0.12"/>
    <n v="0.33"/>
    <n v="16.8"/>
    <n v="1"/>
    <n v="0"/>
    <n v="1"/>
    <n v="3"/>
    <n v="2.1"/>
    <n v="0"/>
    <n v="0.9"/>
    <n v="13"/>
    <n v="5"/>
    <n v="38.5"/>
    <n v="0.08"/>
    <n v="0.2"/>
    <n v="19.7"/>
    <n v="1"/>
    <n v="0"/>
    <n v="0"/>
    <n v="1.3"/>
    <n v="1.3"/>
    <n v="0.1"/>
    <n v="-0.3"/>
    <n v="-0.3"/>
  </r>
  <r>
    <s v="2023-08-27"/>
    <s v="16:30 "/>
    <x v="0"/>
    <s v="Tour 3"/>
    <s v="Newcastle Utd"/>
    <s v="Sun"/>
    <s v="Away"/>
    <x v="1"/>
    <n v="2"/>
    <n v="1"/>
    <n v="9"/>
    <n v="4"/>
    <n v="44.4"/>
    <n v="0.22"/>
    <n v="0.5"/>
    <n v="17.2"/>
    <n v="1"/>
    <n v="0"/>
    <n v="0"/>
    <n v="0.9"/>
    <n v="0.9"/>
    <n v="1.1000000000000001"/>
    <n v="1.1000000000000001"/>
    <n v="23"/>
    <n v="8"/>
    <n v="34.799999999999997"/>
    <n v="0.04"/>
    <n v="0.13"/>
    <n v="18.3"/>
    <n v="1"/>
    <n v="0"/>
    <n v="0"/>
    <n v="2"/>
    <n v="2"/>
    <n v="0.09"/>
    <n v="-1"/>
    <n v="-1"/>
  </r>
  <r>
    <s v="2023-09-03"/>
    <s v="14:00 "/>
    <x v="0"/>
    <s v="Tour 4"/>
    <s v="Aston Villa"/>
    <s v="Sun"/>
    <s v="Home"/>
    <x v="1"/>
    <n v="3"/>
    <n v="0"/>
    <n v="17"/>
    <n v="4"/>
    <n v="23.5"/>
    <n v="0.12"/>
    <n v="0.5"/>
    <n v="14.7"/>
    <n v="0"/>
    <n v="0"/>
    <n v="0"/>
    <n v="2.5"/>
    <n v="2.5"/>
    <n v="-0.5"/>
    <n v="-0.5"/>
    <n v="9"/>
    <n v="3"/>
    <n v="33.299999999999997"/>
    <n v="0"/>
    <n v="0"/>
    <n v="12.5"/>
    <n v="0"/>
    <n v="0"/>
    <n v="0"/>
    <n v="0.7"/>
    <n v="0.7"/>
    <n v="7.0000000000000007E-2"/>
    <n v="-0.7"/>
    <n v="-0.7"/>
  </r>
  <r>
    <s v="2023-09-16"/>
    <s v="12:30 "/>
    <x v="0"/>
    <s v="Tour 5"/>
    <s v="Wolves"/>
    <s v="Sat"/>
    <s v="Away"/>
    <x v="1"/>
    <n v="3"/>
    <n v="1"/>
    <n v="16"/>
    <n v="5"/>
    <n v="31.3"/>
    <n v="0.13"/>
    <n v="0.4"/>
    <n v="15.8"/>
    <n v="0"/>
    <n v="0"/>
    <n v="0"/>
    <n v="2.5"/>
    <n v="2.5"/>
    <n v="-0.5"/>
    <n v="-0.5"/>
    <n v="11"/>
    <n v="2"/>
    <n v="18.2"/>
    <n v="0.09"/>
    <n v="0.5"/>
    <n v="18.7"/>
    <n v="0"/>
    <n v="0"/>
    <n v="0"/>
    <n v="0.6"/>
    <n v="0.6"/>
    <n v="0.06"/>
    <n v="0.4"/>
    <n v="0.4"/>
  </r>
  <r>
    <s v="2023-09-21"/>
    <s v="18:45 "/>
    <x v="1"/>
    <s v="Group stage"/>
    <s v="at LASK"/>
    <s v="Thu"/>
    <s v="Away"/>
    <x v="1"/>
    <n v="3"/>
    <n v="1"/>
    <n v="13"/>
    <n v="4"/>
    <n v="30.8"/>
    <n v="0.15"/>
    <n v="0.5"/>
    <n v="16.100000000000001"/>
    <n v="0"/>
    <n v="1"/>
    <n v="1"/>
    <n v="2.2000000000000002"/>
    <n v="1.4"/>
    <n v="0.8"/>
    <n v="0.6"/>
    <n v="7"/>
    <n v="2"/>
    <n v="28.6"/>
    <n v="0.14000000000000001"/>
    <n v="0.5"/>
    <n v="20.6"/>
    <n v="0"/>
    <n v="0"/>
    <n v="0"/>
    <n v="0.3"/>
    <n v="0.3"/>
    <n v="0.04"/>
    <n v="0.7"/>
    <n v="0.7"/>
  </r>
  <r>
    <s v="2023-09-24"/>
    <s v="14:00 "/>
    <x v="0"/>
    <s v="Tour 6"/>
    <s v="West Ham"/>
    <s v="Sun"/>
    <s v="Home"/>
    <x v="1"/>
    <n v="3"/>
    <n v="1"/>
    <n v="21"/>
    <n v="6"/>
    <n v="28.6"/>
    <n v="0.1"/>
    <n v="0.33"/>
    <n v="19.3"/>
    <n v="2"/>
    <n v="1"/>
    <n v="1"/>
    <n v="3"/>
    <n v="2.2000000000000002"/>
    <n v="0"/>
    <n v="-0.2"/>
    <n v="11"/>
    <n v="4"/>
    <n v="36.4"/>
    <n v="0.09"/>
    <n v="0.25"/>
    <n v="13.5"/>
    <n v="0"/>
    <n v="0"/>
    <n v="0"/>
    <n v="1.1000000000000001"/>
    <n v="1.1000000000000001"/>
    <n v="0.1"/>
    <n v="-0.1"/>
    <n v="-0.1"/>
  </r>
  <r>
    <s v="2023-09-27"/>
    <s v="19:45 "/>
    <x v="2"/>
    <s v="Third round"/>
    <s v="Leicester City"/>
    <s v="Wed"/>
    <s v="Home"/>
    <x v="1"/>
    <n v="3"/>
    <n v="1"/>
    <n v="29"/>
    <n v="10"/>
    <n v="34.5"/>
    <n v="0.1"/>
    <n v="0.3"/>
    <s v=""/>
    <s v=""/>
    <n v="0"/>
    <n v="0"/>
    <s v=""/>
    <s v=""/>
    <s v=""/>
    <s v=""/>
    <n v="4"/>
    <n v="1"/>
    <n v="25"/>
    <n v="0.25"/>
    <n v="1"/>
    <s v=""/>
    <s v=""/>
    <n v="0"/>
    <n v="0"/>
    <s v=""/>
    <s v=""/>
    <s v=""/>
    <s v=""/>
    <s v=""/>
  </r>
  <r>
    <s v="2023-09-30"/>
    <s v="17:30 "/>
    <x v="0"/>
    <s v="Tour 7"/>
    <s v="Tottenham"/>
    <s v="Sat"/>
    <s v="Away"/>
    <x v="2"/>
    <n v="1"/>
    <n v="2"/>
    <n v="12"/>
    <n v="4"/>
    <n v="33.299999999999997"/>
    <n v="0.08"/>
    <n v="0.25"/>
    <n v="14.9"/>
    <n v="0"/>
    <n v="0"/>
    <n v="0"/>
    <n v="1.3"/>
    <n v="1.3"/>
    <n v="-0.3"/>
    <n v="-0.3"/>
    <n v="24"/>
    <n v="8"/>
    <n v="33.299999999999997"/>
    <n v="0.04"/>
    <n v="0.13"/>
    <n v="19.8"/>
    <n v="0"/>
    <n v="0"/>
    <n v="0"/>
    <n v="2.2000000000000002"/>
    <n v="2.2000000000000002"/>
    <n v="0.09"/>
    <n v="-1.2"/>
    <n v="-1.2"/>
  </r>
  <r>
    <s v="2023-10-05"/>
    <s v="20:00 "/>
    <x v="1"/>
    <s v="Group stage"/>
    <s v="be Union SG"/>
    <s v="Thu"/>
    <s v="Home"/>
    <x v="1"/>
    <n v="2"/>
    <n v="0"/>
    <n v="19"/>
    <n v="9"/>
    <n v="47.4"/>
    <n v="0.11"/>
    <n v="0.22"/>
    <n v="17.2"/>
    <n v="0"/>
    <n v="0"/>
    <n v="0"/>
    <n v="2.9"/>
    <n v="2.9"/>
    <n v="-0.9"/>
    <n v="-0.9"/>
    <n v="6"/>
    <n v="1"/>
    <n v="16.7"/>
    <n v="0"/>
    <n v="0"/>
    <n v="16.899999999999999"/>
    <n v="0"/>
    <n v="0"/>
    <n v="0"/>
    <n v="1.1000000000000001"/>
    <n v="1.1000000000000001"/>
    <n v="0.18"/>
    <n v="-1.1000000000000001"/>
    <n v="-1.1000000000000001"/>
  </r>
  <r>
    <s v="2023-10-08"/>
    <s v="14:00 "/>
    <x v="0"/>
    <s v="Tour 8"/>
    <s v="Brighton"/>
    <s v="Sun"/>
    <s v="Away"/>
    <x v="0"/>
    <n v="2"/>
    <n v="2"/>
    <n v="13"/>
    <n v="3"/>
    <n v="23.1"/>
    <n v="0.08"/>
    <n v="0.33"/>
    <n v="18.8"/>
    <n v="0"/>
    <n v="1"/>
    <n v="1"/>
    <n v="2.2999999999999998"/>
    <n v="1.6"/>
    <n v="-0.3"/>
    <n v="-0.6"/>
    <n v="14"/>
    <n v="3"/>
    <n v="21.4"/>
    <n v="0.14000000000000001"/>
    <n v="0.67"/>
    <n v="16.899999999999999"/>
    <n v="2"/>
    <n v="0"/>
    <n v="0"/>
    <n v="2.2999999999999998"/>
    <n v="2.2999999999999998"/>
    <n v="0.17"/>
    <n v="-0.3"/>
    <n v="-0.3"/>
  </r>
  <r>
    <s v="2023-10-21"/>
    <s v="12:30 "/>
    <x v="0"/>
    <s v="Tour 9"/>
    <s v="Everton"/>
    <s v="Sat"/>
    <s v="Home"/>
    <x v="1"/>
    <n v="2"/>
    <n v="0"/>
    <n v="25"/>
    <n v="5"/>
    <n v="20"/>
    <n v="0.04"/>
    <n v="0.2"/>
    <n v="22.4"/>
    <n v="1"/>
    <n v="1"/>
    <n v="1"/>
    <n v="2.2000000000000002"/>
    <n v="1.4"/>
    <n v="-0.2"/>
    <n v="-0.4"/>
    <n v="6"/>
    <n v="1"/>
    <n v="16.7"/>
    <n v="0"/>
    <n v="0"/>
    <n v="35.200000000000003"/>
    <n v="0"/>
    <n v="0"/>
    <n v="0"/>
    <n v="0.1"/>
    <n v="0.1"/>
    <n v="0.02"/>
    <n v="-0.1"/>
    <n v="-0.1"/>
  </r>
  <r>
    <s v="2023-10-26"/>
    <s v="20:00 "/>
    <x v="1"/>
    <s v="Group stage"/>
    <s v="fr Toulouse"/>
    <s v="Thu"/>
    <s v="Home"/>
    <x v="1"/>
    <n v="5"/>
    <n v="1"/>
    <n v="20"/>
    <n v="9"/>
    <n v="45"/>
    <n v="0.25"/>
    <n v="0.56000000000000005"/>
    <n v="17.600000000000001"/>
    <n v="0"/>
    <n v="0"/>
    <n v="0"/>
    <n v="2.9"/>
    <n v="2.9"/>
    <n v="2.1"/>
    <n v="2.1"/>
    <n v="9"/>
    <n v="2"/>
    <n v="22.2"/>
    <n v="0.11"/>
    <n v="0.5"/>
    <n v="15.2"/>
    <n v="0"/>
    <n v="0"/>
    <n v="0"/>
    <n v="1.1000000000000001"/>
    <n v="1.1000000000000001"/>
    <n v="0.13"/>
    <n v="-0.1"/>
    <n v="-0.1"/>
  </r>
  <r>
    <s v="2023-10-29"/>
    <s v="14:00 "/>
    <x v="0"/>
    <s v="Tour 10"/>
    <s v="Nott'ham Forest"/>
    <s v="Sun"/>
    <s v="Home"/>
    <x v="1"/>
    <n v="3"/>
    <n v="0"/>
    <n v="21"/>
    <n v="8"/>
    <n v="38.1"/>
    <n v="0.14000000000000001"/>
    <n v="0.38"/>
    <n v="19.5"/>
    <n v="2"/>
    <n v="0"/>
    <n v="0"/>
    <n v="3.2"/>
    <n v="3.2"/>
    <n v="-0.2"/>
    <n v="-0.2"/>
    <n v="9"/>
    <n v="1"/>
    <n v="11.1"/>
    <n v="0"/>
    <n v="0"/>
    <n v="15.6"/>
    <n v="0"/>
    <n v="0"/>
    <n v="0"/>
    <n v="0.4"/>
    <n v="0.4"/>
    <n v="0.05"/>
    <n v="-0.4"/>
    <n v="-0.4"/>
  </r>
  <r>
    <s v="2023-11-01"/>
    <s v="19:45 "/>
    <x v="2"/>
    <s v="Fourth round"/>
    <s v="Bournemouth"/>
    <s v="Wed"/>
    <s v="Away"/>
    <x v="1"/>
    <n v="2"/>
    <n v="1"/>
    <n v="18"/>
    <n v="7"/>
    <n v="38.9"/>
    <n v="0.11"/>
    <n v="0.28999999999999998"/>
    <s v=""/>
    <s v=""/>
    <n v="0"/>
    <n v="0"/>
    <s v=""/>
    <s v=""/>
    <s v=""/>
    <s v=""/>
    <n v="16"/>
    <n v="6"/>
    <n v="37.5"/>
    <n v="0.06"/>
    <n v="0.17"/>
    <s v=""/>
    <s v=""/>
    <n v="0"/>
    <n v="0"/>
    <s v=""/>
    <s v=""/>
    <s v=""/>
    <s v=""/>
    <s v=""/>
  </r>
  <r>
    <s v="2023-11-05"/>
    <s v="16:30 "/>
    <x v="0"/>
    <s v="Tour 11"/>
    <s v="Luton Town"/>
    <s v="Sun"/>
    <s v="Away"/>
    <x v="0"/>
    <n v="1"/>
    <n v="1"/>
    <n v="24"/>
    <n v="6"/>
    <n v="25"/>
    <n v="0.04"/>
    <n v="0.17"/>
    <n v="17.5"/>
    <n v="0"/>
    <n v="0"/>
    <n v="0"/>
    <n v="2.6"/>
    <n v="2.6"/>
    <n v="-1.6"/>
    <n v="-1.6"/>
    <n v="8"/>
    <n v="5"/>
    <n v="62.5"/>
    <n v="0.13"/>
    <n v="0.2"/>
    <n v="17.899999999999999"/>
    <n v="0"/>
    <n v="0"/>
    <n v="0"/>
    <n v="0.8"/>
    <n v="0.8"/>
    <n v="0.1"/>
    <n v="0.2"/>
    <n v="0.2"/>
  </r>
  <r>
    <s v="2023-11-09"/>
    <s v="18:45 "/>
    <x v="1"/>
    <s v="Group stage"/>
    <s v="fr Toulouse"/>
    <s v="Thu"/>
    <s v="Away"/>
    <x v="2"/>
    <n v="2"/>
    <n v="3"/>
    <n v="19"/>
    <n v="4"/>
    <n v="21.1"/>
    <n v="0.05"/>
    <n v="0.25"/>
    <n v="20.8"/>
    <n v="0"/>
    <n v="0"/>
    <n v="0"/>
    <n v="1.1000000000000001"/>
    <n v="1.1000000000000001"/>
    <n v="-0.1"/>
    <n v="-0.1"/>
    <n v="11"/>
    <n v="5"/>
    <n v="45.5"/>
    <n v="0.27"/>
    <n v="0.6"/>
    <n v="13.2"/>
    <n v="0"/>
    <n v="0"/>
    <n v="0"/>
    <n v="1"/>
    <n v="1"/>
    <n v="0.09"/>
    <n v="2"/>
    <n v="2"/>
  </r>
  <r>
    <s v="2023-11-12"/>
    <s v="14:00 "/>
    <x v="0"/>
    <s v="Tour 12"/>
    <s v="Brentford"/>
    <s v="Sun"/>
    <s v="Home"/>
    <x v="1"/>
    <n v="3"/>
    <n v="0"/>
    <n v="17"/>
    <n v="10"/>
    <n v="58.8"/>
    <n v="0.18"/>
    <n v="0.3"/>
    <n v="19"/>
    <n v="0"/>
    <n v="0"/>
    <n v="0"/>
    <n v="1.7"/>
    <n v="1.7"/>
    <n v="1.3"/>
    <n v="1.3"/>
    <n v="16"/>
    <n v="3"/>
    <n v="18.8"/>
    <n v="0"/>
    <n v="0"/>
    <n v="17"/>
    <n v="2"/>
    <n v="0"/>
    <n v="0"/>
    <n v="1.6"/>
    <n v="1.6"/>
    <n v="0.1"/>
    <n v="-1.6"/>
    <n v="-1.6"/>
  </r>
  <r>
    <s v="2023-11-25"/>
    <s v="12:30 "/>
    <x v="0"/>
    <s v="Tour 13"/>
    <s v="Manchester City"/>
    <s v="Sat"/>
    <s v="Away"/>
    <x v="0"/>
    <n v="1"/>
    <n v="1"/>
    <n v="8"/>
    <n v="3"/>
    <n v="37.5"/>
    <n v="0.13"/>
    <n v="0.33"/>
    <n v="15.9"/>
    <n v="0"/>
    <n v="0"/>
    <n v="0"/>
    <n v="0.6"/>
    <n v="0.6"/>
    <n v="0.4"/>
    <n v="0.4"/>
    <n v="16"/>
    <n v="5"/>
    <n v="31.3"/>
    <n v="0.06"/>
    <n v="0.2"/>
    <n v="16.3"/>
    <n v="1"/>
    <n v="0"/>
    <n v="0"/>
    <n v="1.3"/>
    <n v="1.3"/>
    <n v="0.08"/>
    <n v="-0.3"/>
    <n v="-0.3"/>
  </r>
  <r>
    <s v="2023-11-30"/>
    <s v="20:00 "/>
    <x v="1"/>
    <s v="Group stage"/>
    <s v="at LASK"/>
    <s v="Thu"/>
    <s v="Home"/>
    <x v="1"/>
    <n v="4"/>
    <n v="0"/>
    <n v="23"/>
    <n v="8"/>
    <n v="34.799999999999997"/>
    <n v="0.13"/>
    <n v="0.38"/>
    <n v="18.3"/>
    <n v="1"/>
    <n v="1"/>
    <n v="1"/>
    <n v="3.3"/>
    <n v="2.5"/>
    <n v="0.7"/>
    <n v="0.5"/>
    <n v="7"/>
    <n v="3"/>
    <n v="42.9"/>
    <n v="0"/>
    <n v="0"/>
    <n v="13.5"/>
    <n v="0"/>
    <n v="0"/>
    <n v="0"/>
    <n v="0.7"/>
    <n v="0.7"/>
    <n v="0.12"/>
    <n v="-0.7"/>
    <n v="-0.7"/>
  </r>
  <r>
    <s v="2023-12-03"/>
    <s v="14:00 "/>
    <x v="0"/>
    <s v="Tour 14"/>
    <s v="Fulham"/>
    <s v="Sun"/>
    <s v="Home"/>
    <x v="1"/>
    <n v="4"/>
    <n v="3"/>
    <n v="26"/>
    <n v="12"/>
    <n v="46.2"/>
    <n v="0.12"/>
    <n v="0.25"/>
    <n v="18.899999999999999"/>
    <n v="1"/>
    <n v="0"/>
    <n v="0"/>
    <n v="2.1"/>
    <n v="2.1"/>
    <n v="0.9"/>
    <n v="0.9"/>
    <n v="9"/>
    <n v="5"/>
    <n v="55.6"/>
    <n v="0.33"/>
    <n v="0.6"/>
    <n v="13.3"/>
    <n v="0"/>
    <n v="0"/>
    <n v="0"/>
    <n v="1.2"/>
    <n v="1.2"/>
    <n v="0.13"/>
    <n v="1.8"/>
    <n v="1.8"/>
  </r>
  <r>
    <s v="2023-12-06"/>
    <s v="19:30 "/>
    <x v="0"/>
    <s v="Tour 15"/>
    <s v="Sheffield Utd"/>
    <s v="Wed"/>
    <s v="Away"/>
    <x v="1"/>
    <n v="2"/>
    <n v="0"/>
    <n v="15"/>
    <n v="8"/>
    <n v="53.3"/>
    <n v="0.13"/>
    <n v="0.25"/>
    <n v="16.399999999999999"/>
    <n v="0"/>
    <n v="0"/>
    <n v="0"/>
    <n v="1.7"/>
    <n v="1.7"/>
    <n v="0.3"/>
    <n v="0.3"/>
    <n v="6"/>
    <n v="1"/>
    <n v="16.7"/>
    <n v="0"/>
    <n v="0"/>
    <n v="14.6"/>
    <n v="1"/>
    <n v="0"/>
    <n v="0"/>
    <n v="1"/>
    <n v="1"/>
    <n v="0.16"/>
    <n v="-1"/>
    <n v="-1"/>
  </r>
  <r>
    <s v="2023-12-09"/>
    <s v="12:30 "/>
    <x v="0"/>
    <s v="Tour 16"/>
    <s v="Crystal Palace"/>
    <s v="Sat"/>
    <s v="Away"/>
    <x v="1"/>
    <n v="2"/>
    <n v="1"/>
    <n v="14"/>
    <n v="2"/>
    <n v="14.3"/>
    <n v="0.14000000000000001"/>
    <n v="1"/>
    <n v="17.399999999999999"/>
    <n v="0"/>
    <n v="0"/>
    <n v="0"/>
    <n v="1.2"/>
    <n v="1.2"/>
    <n v="0.8"/>
    <n v="0.8"/>
    <n v="7"/>
    <n v="3"/>
    <n v="42.9"/>
    <n v="0"/>
    <n v="0"/>
    <n v="17.399999999999999"/>
    <n v="0"/>
    <n v="1"/>
    <n v="1"/>
    <n v="1.7"/>
    <n v="0.9"/>
    <n v="0.14000000000000001"/>
    <n v="-0.7"/>
    <n v="-0.9"/>
  </r>
  <r>
    <s v="2023-12-14"/>
    <s v="18:45 "/>
    <x v="1"/>
    <s v="Group stage"/>
    <s v="be Union SG"/>
    <s v="Thu"/>
    <s v="Away"/>
    <x v="2"/>
    <n v="1"/>
    <n v="2"/>
    <n v="4"/>
    <n v="3"/>
    <n v="75"/>
    <n v="0.25"/>
    <n v="0.33"/>
    <n v="16.899999999999999"/>
    <n v="0"/>
    <n v="0"/>
    <n v="0"/>
    <n v="0.3"/>
    <n v="0.3"/>
    <n v="0.7"/>
    <n v="0.7"/>
    <n v="15"/>
    <n v="6"/>
    <n v="40"/>
    <n v="0.13"/>
    <n v="0.33"/>
    <n v="15.1"/>
    <n v="0"/>
    <n v="0"/>
    <n v="0"/>
    <n v="2.2999999999999998"/>
    <n v="2.2999999999999998"/>
    <n v="0.15"/>
    <n v="-0.3"/>
    <n v="-0.3"/>
  </r>
  <r>
    <s v="2023-12-17"/>
    <s v="16:30 "/>
    <x v="0"/>
    <s v="Tour 17"/>
    <s v="Manchester Utd"/>
    <s v="Sun"/>
    <s v="Home"/>
    <x v="0"/>
    <n v="0"/>
    <n v="0"/>
    <n v="34"/>
    <n v="8"/>
    <n v="23.5"/>
    <n v="0"/>
    <n v="0"/>
    <n v="17.7"/>
    <n v="0"/>
    <n v="0"/>
    <n v="0"/>
    <n v="2.2999999999999998"/>
    <n v="2.2999999999999998"/>
    <n v="-2.2999999999999998"/>
    <n v="-2.2999999999999998"/>
    <n v="6"/>
    <n v="1"/>
    <n v="16.7"/>
    <n v="0"/>
    <n v="0"/>
    <n v="16.3"/>
    <n v="0"/>
    <n v="0"/>
    <n v="0"/>
    <n v="0.8"/>
    <n v="0.8"/>
    <n v="0.14000000000000001"/>
    <n v="-0.8"/>
    <n v="-0.8"/>
  </r>
  <r>
    <s v="2023-12-20"/>
    <s v="20:00 "/>
    <x v="2"/>
    <s v="Quarter-finals"/>
    <s v="West Ham"/>
    <s v="Wed"/>
    <s v="Home"/>
    <x v="1"/>
    <n v="5"/>
    <n v="1"/>
    <n v="29"/>
    <n v="11"/>
    <n v="37.9"/>
    <n v="0.17"/>
    <n v="0.45"/>
    <s v=""/>
    <s v=""/>
    <n v="0"/>
    <n v="0"/>
    <s v=""/>
    <s v=""/>
    <s v=""/>
    <s v=""/>
    <n v="2"/>
    <n v="1"/>
    <n v="50"/>
    <n v="0.5"/>
    <n v="1"/>
    <s v=""/>
    <s v=""/>
    <n v="0"/>
    <n v="0"/>
    <s v=""/>
    <s v=""/>
    <s v=""/>
    <s v=""/>
    <s v=""/>
  </r>
  <r>
    <s v="2023-12-23"/>
    <s v="17:30 "/>
    <x v="0"/>
    <s v="Tour 18"/>
    <s v="Arsenal"/>
    <s v="Sat"/>
    <s v="Home"/>
    <x v="0"/>
    <n v="1"/>
    <n v="1"/>
    <n v="13"/>
    <n v="3"/>
    <n v="23.1"/>
    <n v="0.08"/>
    <n v="0.33"/>
    <n v="20.100000000000001"/>
    <n v="1"/>
    <n v="0"/>
    <n v="0"/>
    <n v="1"/>
    <n v="1"/>
    <n v="0"/>
    <n v="0"/>
    <n v="13"/>
    <n v="2"/>
    <n v="15.4"/>
    <n v="0.08"/>
    <n v="0.5"/>
    <n v="17.2"/>
    <n v="0"/>
    <n v="0"/>
    <n v="0"/>
    <n v="0.7"/>
    <n v="0.7"/>
    <n v="0.06"/>
    <n v="0.3"/>
    <n v="0.3"/>
  </r>
  <r>
    <s v="2023-12-26"/>
    <s v="17:30 "/>
    <x v="0"/>
    <s v="Tour 19"/>
    <s v="Burnley"/>
    <s v="Tue"/>
    <s v="Away"/>
    <x v="1"/>
    <n v="2"/>
    <n v="0"/>
    <n v="19"/>
    <n v="10"/>
    <n v="52.6"/>
    <n v="0.11"/>
    <n v="0.2"/>
    <n v="17.399999999999999"/>
    <n v="0"/>
    <n v="0"/>
    <n v="0"/>
    <n v="1.8"/>
    <n v="1.8"/>
    <n v="0.2"/>
    <n v="0.2"/>
    <n v="9"/>
    <n v="0"/>
    <n v="0"/>
    <n v="0"/>
    <s v=""/>
    <n v="16.7"/>
    <n v="0"/>
    <n v="0"/>
    <n v="0"/>
    <n v="0.8"/>
    <n v="0.8"/>
    <n v="0.09"/>
    <n v="-0.8"/>
    <n v="-0.8"/>
  </r>
  <r>
    <s v="2024-01-01"/>
    <s v="20:00 "/>
    <x v="0"/>
    <s v="Tour 20"/>
    <s v="Newcastle Utd"/>
    <s v="Mon"/>
    <s v="Home"/>
    <x v="1"/>
    <n v="4"/>
    <n v="2"/>
    <n v="32"/>
    <n v="12"/>
    <n v="37.5"/>
    <n v="0.09"/>
    <n v="0.25"/>
    <n v="16.2"/>
    <n v="0"/>
    <n v="1"/>
    <n v="2"/>
    <n v="7"/>
    <n v="5.4"/>
    <n v="-3"/>
    <n v="-2.4"/>
    <n v="5"/>
    <n v="3"/>
    <n v="60"/>
    <n v="0.4"/>
    <n v="0.67"/>
    <n v="16.100000000000001"/>
    <n v="0"/>
    <n v="0"/>
    <n v="0"/>
    <n v="0.6"/>
    <n v="0.6"/>
    <n v="0.12"/>
    <n v="1.4"/>
    <n v="1.4"/>
  </r>
  <r>
    <s v="2024-01-07"/>
    <s v="16:30 "/>
    <x v="3"/>
    <s v="Third round proper"/>
    <s v="Arsenal"/>
    <s v="Sun"/>
    <s v="Away"/>
    <x v="1"/>
    <n v="2"/>
    <n v="0"/>
    <n v="12"/>
    <n v="3"/>
    <n v="25"/>
    <n v="0.08"/>
    <n v="0.33"/>
    <s v=""/>
    <s v=""/>
    <n v="0"/>
    <n v="0"/>
    <s v=""/>
    <s v=""/>
    <s v=""/>
    <s v=""/>
    <n v="18"/>
    <n v="5"/>
    <n v="27.8"/>
    <n v="0"/>
    <n v="0"/>
    <s v=""/>
    <s v=""/>
    <n v="0"/>
    <n v="0"/>
    <s v=""/>
    <s v=""/>
    <s v=""/>
    <s v=""/>
    <s v=""/>
  </r>
  <r>
    <s v="2024-01-10"/>
    <s v="20:00 "/>
    <x v="2"/>
    <s v="Semi-finals"/>
    <s v="Fulham"/>
    <s v="Wed"/>
    <s v="Home"/>
    <x v="1"/>
    <n v="2"/>
    <n v="1"/>
    <n v="21"/>
    <n v="7"/>
    <n v="33.299999999999997"/>
    <n v="0.1"/>
    <n v="0.28999999999999998"/>
    <s v=""/>
    <s v=""/>
    <n v="0"/>
    <n v="0"/>
    <s v=""/>
    <s v=""/>
    <s v=""/>
    <s v=""/>
    <n v="6"/>
    <n v="4"/>
    <n v="66.7"/>
    <n v="0.17"/>
    <n v="0.25"/>
    <s v=""/>
    <s v=""/>
    <n v="0"/>
    <n v="0"/>
    <s v=""/>
    <s v=""/>
    <s v=""/>
    <s v=""/>
    <s v=""/>
  </r>
  <r>
    <s v="2024-01-21"/>
    <s v="16:30 "/>
    <x v="0"/>
    <s v="Tour 21"/>
    <s v="Bournemouth"/>
    <s v="Sun"/>
    <s v="Away"/>
    <x v="1"/>
    <n v="4"/>
    <n v="0"/>
    <n v="14"/>
    <n v="7"/>
    <n v="50"/>
    <n v="0.28999999999999998"/>
    <n v="0.56999999999999995"/>
    <n v="19.2"/>
    <n v="0"/>
    <n v="0"/>
    <n v="0"/>
    <n v="1.5"/>
    <n v="1.5"/>
    <n v="2.5"/>
    <n v="2.5"/>
    <n v="11"/>
    <n v="1"/>
    <n v="9.1"/>
    <n v="0"/>
    <n v="0"/>
    <n v="19.8"/>
    <n v="0"/>
    <n v="0"/>
    <n v="0"/>
    <n v="1.4"/>
    <n v="1.4"/>
    <n v="0.12"/>
    <n v="-1.4"/>
    <n v="-1.4"/>
  </r>
  <r>
    <s v="2024-01-24"/>
    <s v="20:00 "/>
    <x v="2"/>
    <s v="Semi-finals"/>
    <s v="Fulham"/>
    <s v="Wed"/>
    <s v="Away"/>
    <x v="0"/>
    <n v="1"/>
    <n v="1"/>
    <n v="14"/>
    <n v="5"/>
    <n v="35.700000000000003"/>
    <n v="7.0000000000000007E-2"/>
    <n v="0.2"/>
    <s v=""/>
    <s v=""/>
    <n v="0"/>
    <n v="0"/>
    <s v=""/>
    <s v=""/>
    <s v=""/>
    <s v=""/>
    <n v="11"/>
    <n v="5"/>
    <n v="45.5"/>
    <n v="0.09"/>
    <n v="0.2"/>
    <s v=""/>
    <s v=""/>
    <n v="0"/>
    <n v="0"/>
    <s v=""/>
    <s v=""/>
    <s v=""/>
    <s v=""/>
    <s v=""/>
  </r>
  <r>
    <s v="2024-01-28"/>
    <s v="14:30 "/>
    <x v="3"/>
    <s v="Fourth round proper"/>
    <s v="Norwich City"/>
    <s v="Sun"/>
    <s v="Home"/>
    <x v="1"/>
    <n v="5"/>
    <n v="2"/>
    <n v="29"/>
    <n v="10"/>
    <n v="34.5"/>
    <n v="0.17"/>
    <n v="0.5"/>
    <s v=""/>
    <s v=""/>
    <n v="0"/>
    <n v="0"/>
    <s v=""/>
    <s v=""/>
    <s v=""/>
    <s v=""/>
    <n v="6"/>
    <n v="5"/>
    <n v="83.3"/>
    <n v="0.33"/>
    <n v="0.4"/>
    <s v=""/>
    <s v=""/>
    <n v="0"/>
    <n v="0"/>
    <s v=""/>
    <s v=""/>
    <s v=""/>
    <s v=""/>
    <s v=""/>
  </r>
  <r>
    <s v="2024-01-31"/>
    <s v="20:15 "/>
    <x v="0"/>
    <s v="Tour 22"/>
    <s v="Chelsea"/>
    <s v="Wed"/>
    <s v="Home"/>
    <x v="1"/>
    <n v="4"/>
    <n v="1"/>
    <n v="27"/>
    <n v="13"/>
    <n v="48.1"/>
    <n v="0.15"/>
    <n v="0.31"/>
    <n v="19.899999999999999"/>
    <n v="2"/>
    <n v="0"/>
    <n v="1"/>
    <n v="2.9"/>
    <n v="2.1"/>
    <n v="1.1000000000000001"/>
    <n v="1.9"/>
    <n v="4"/>
    <n v="3"/>
    <n v="75"/>
    <n v="0.25"/>
    <n v="0.33"/>
    <n v="18.8"/>
    <n v="0"/>
    <n v="0"/>
    <n v="0"/>
    <n v="0.6"/>
    <n v="0.6"/>
    <n v="0.15"/>
    <n v="0.4"/>
    <n v="0.4"/>
  </r>
  <r>
    <s v="2024-02-04"/>
    <s v="16:30 "/>
    <x v="0"/>
    <s v="Tour 23"/>
    <s v="Arsenal"/>
    <s v="Sun"/>
    <s v="Away"/>
    <x v="2"/>
    <n v="1"/>
    <n v="3"/>
    <n v="10"/>
    <n v="1"/>
    <n v="10"/>
    <n v="0"/>
    <n v="0"/>
    <n v="19.7"/>
    <n v="0"/>
    <n v="0"/>
    <n v="0"/>
    <n v="0.4"/>
    <n v="0.4"/>
    <n v="-0.4"/>
    <n v="-0.4"/>
    <n v="15"/>
    <n v="7"/>
    <n v="46.7"/>
    <n v="0.2"/>
    <n v="0.43"/>
    <n v="14.2"/>
    <n v="0"/>
    <n v="0"/>
    <n v="0"/>
    <n v="3.5"/>
    <n v="3.5"/>
    <n v="0.25"/>
    <n v="-0.5"/>
    <n v="-0.5"/>
  </r>
  <r>
    <s v="2024-02-10"/>
    <s v="15:00 "/>
    <x v="0"/>
    <s v="Tour 24"/>
    <s v="Burnley"/>
    <s v="Sat"/>
    <s v="Home"/>
    <x v="1"/>
    <n v="3"/>
    <n v="1"/>
    <n v="25"/>
    <n v="10"/>
    <n v="40"/>
    <n v="0.12"/>
    <n v="0.3"/>
    <n v="15.4"/>
    <n v="0"/>
    <n v="0"/>
    <n v="0"/>
    <n v="2.8"/>
    <n v="2.8"/>
    <n v="0.2"/>
    <n v="0.2"/>
    <n v="9"/>
    <n v="4"/>
    <n v="44.4"/>
    <n v="0.11"/>
    <n v="0.25"/>
    <n v="17.600000000000001"/>
    <n v="0"/>
    <n v="0"/>
    <n v="0"/>
    <n v="1.3"/>
    <n v="1.3"/>
    <n v="0.16"/>
    <n v="-0.3"/>
    <n v="-0.3"/>
  </r>
  <r>
    <s v="2024-02-17"/>
    <s v="12:30 "/>
    <x v="0"/>
    <s v="Tour 25"/>
    <s v="Brentford"/>
    <s v="Sat"/>
    <s v="Away"/>
    <x v="1"/>
    <n v="4"/>
    <n v="1"/>
    <n v="15"/>
    <n v="8"/>
    <n v="53.3"/>
    <n v="0.27"/>
    <n v="0.5"/>
    <n v="15.9"/>
    <n v="1"/>
    <n v="0"/>
    <n v="0"/>
    <n v="2.8"/>
    <n v="2.8"/>
    <n v="1.2"/>
    <n v="1.2"/>
    <n v="15"/>
    <n v="6"/>
    <n v="40"/>
    <n v="7.0000000000000007E-2"/>
    <n v="0.17"/>
    <n v="19.8"/>
    <n v="3"/>
    <n v="0"/>
    <n v="0"/>
    <n v="1.6"/>
    <n v="1.6"/>
    <n v="0.12"/>
    <n v="-0.6"/>
    <n v="-0.6"/>
  </r>
  <r>
    <s v="2024-02-21"/>
    <s v="19:30 "/>
    <x v="0"/>
    <s v="Tour 26"/>
    <s v="Luton Town"/>
    <s v="Wed"/>
    <s v="Home"/>
    <x v="1"/>
    <n v="4"/>
    <n v="1"/>
    <n v="29"/>
    <n v="13"/>
    <n v="44.8"/>
    <n v="0.14000000000000001"/>
    <n v="0.31"/>
    <n v="16.899999999999999"/>
    <n v="0"/>
    <n v="0"/>
    <n v="0"/>
    <n v="3.3"/>
    <n v="3.3"/>
    <n v="0.7"/>
    <n v="0.7"/>
    <n v="12"/>
    <n v="3"/>
    <n v="25"/>
    <n v="0.08"/>
    <n v="0.33"/>
    <n v="19"/>
    <n v="1"/>
    <n v="0"/>
    <n v="0"/>
    <n v="0.9"/>
    <n v="0.9"/>
    <n v="0.08"/>
    <n v="0.1"/>
    <n v="0.1"/>
  </r>
  <r>
    <s v="2024-02-25"/>
    <s v="15:00 "/>
    <x v="2"/>
    <s v="Final"/>
    <s v="Chelsea"/>
    <s v="Sun"/>
    <s v="Away"/>
    <x v="1"/>
    <n v="1"/>
    <n v="0"/>
    <n v="24"/>
    <n v="11"/>
    <n v="45.8"/>
    <n v="0.04"/>
    <n v="0.09"/>
    <s v=""/>
    <s v=""/>
    <n v="0"/>
    <n v="0"/>
    <s v=""/>
    <s v=""/>
    <s v=""/>
    <s v=""/>
    <n v="19"/>
    <n v="9"/>
    <n v="47.4"/>
    <n v="0"/>
    <n v="0"/>
    <s v=""/>
    <s v=""/>
    <n v="0"/>
    <n v="0"/>
    <s v=""/>
    <s v=""/>
    <s v=""/>
    <s v=""/>
    <s v=""/>
  </r>
  <r>
    <s v="2024-02-28"/>
    <s v="20:00 "/>
    <x v="3"/>
    <s v="Fifth round proper"/>
    <s v="Southampton"/>
    <s v="Wed"/>
    <s v="Home"/>
    <x v="1"/>
    <n v="3"/>
    <n v="0"/>
    <n v="18"/>
    <n v="6"/>
    <n v="33.299999999999997"/>
    <n v="0.17"/>
    <n v="0.5"/>
    <s v=""/>
    <s v=""/>
    <n v="0"/>
    <n v="0"/>
    <s v=""/>
    <s v=""/>
    <s v=""/>
    <s v=""/>
    <n v="12"/>
    <n v="3"/>
    <n v="25"/>
    <n v="0"/>
    <n v="0"/>
    <s v=""/>
    <s v=""/>
    <n v="0"/>
    <n v="0"/>
    <s v=""/>
    <s v=""/>
    <s v=""/>
    <s v=""/>
    <s v=""/>
  </r>
  <r>
    <s v="2024-03-02"/>
    <s v="15:00 "/>
    <x v="0"/>
    <s v="Tour 27"/>
    <s v="Nott'ham Forest"/>
    <s v="Sat"/>
    <s v="Away"/>
    <x v="1"/>
    <n v="1"/>
    <n v="0"/>
    <n v="22"/>
    <n v="1"/>
    <n v="4.5"/>
    <n v="0.05"/>
    <n v="1"/>
    <n v="14.6"/>
    <n v="0"/>
    <n v="0"/>
    <n v="0"/>
    <n v="2"/>
    <n v="2"/>
    <n v="-1"/>
    <n v="-1"/>
    <n v="8"/>
    <n v="2"/>
    <n v="25"/>
    <n v="0"/>
    <n v="0"/>
    <n v="19.3"/>
    <n v="0"/>
    <n v="0"/>
    <n v="0"/>
    <n v="1"/>
    <n v="1"/>
    <n v="0.12"/>
    <n v="-1"/>
    <n v="-1"/>
  </r>
  <r>
    <s v="2024-03-07"/>
    <s v="18:45 "/>
    <x v="1"/>
    <s v="Round of 16"/>
    <s v="cz Sparta Prague"/>
    <s v="Thu"/>
    <s v="Away"/>
    <x v="1"/>
    <n v="5"/>
    <n v="1"/>
    <n v="19"/>
    <n v="10"/>
    <n v="52.6"/>
    <n v="0.21"/>
    <n v="0.4"/>
    <n v="19.8"/>
    <n v="1"/>
    <n v="1"/>
    <n v="1"/>
    <n v="2.8"/>
    <n v="2"/>
    <n v="2.2000000000000002"/>
    <n v="2"/>
    <n v="11"/>
    <n v="6"/>
    <n v="54.5"/>
    <n v="0"/>
    <n v="0"/>
    <n v="20"/>
    <n v="0"/>
    <n v="0"/>
    <n v="0"/>
    <n v="0.9"/>
    <n v="0.9"/>
    <n v="0.08"/>
    <n v="-0.9"/>
    <n v="-0.9"/>
  </r>
  <r>
    <s v="2024-03-10"/>
    <s v="15:45 "/>
    <x v="0"/>
    <s v="Tour 28"/>
    <s v="Manchester City"/>
    <s v="Sun"/>
    <s v="Home"/>
    <x v="0"/>
    <n v="1"/>
    <n v="1"/>
    <n v="18"/>
    <n v="5"/>
    <n v="27.8"/>
    <n v="0"/>
    <n v="0"/>
    <n v="19"/>
    <n v="1"/>
    <n v="1"/>
    <n v="1"/>
    <n v="2.7"/>
    <n v="1.9"/>
    <n v="-1.7"/>
    <n v="-1.9"/>
    <n v="10"/>
    <n v="6"/>
    <n v="60"/>
    <n v="0.1"/>
    <n v="0.17"/>
    <n v="18.600000000000001"/>
    <n v="0"/>
    <n v="0"/>
    <n v="0"/>
    <n v="1.6"/>
    <n v="1.6"/>
    <n v="0.16"/>
    <n v="-0.6"/>
    <n v="-0.6"/>
  </r>
  <r>
    <s v="2024-03-14"/>
    <s v="20:00 "/>
    <x v="1"/>
    <s v="Round of 16"/>
    <s v="cz Sparta Prague"/>
    <s v="Thu"/>
    <s v="Home"/>
    <x v="1"/>
    <n v="6"/>
    <n v="1"/>
    <n v="22"/>
    <n v="12"/>
    <n v="54.5"/>
    <n v="0.27"/>
    <n v="0.5"/>
    <n v="14.2"/>
    <n v="0"/>
    <n v="0"/>
    <n v="0"/>
    <n v="3.6"/>
    <n v="3.6"/>
    <n v="2.4"/>
    <n v="2.4"/>
    <n v="9"/>
    <n v="2"/>
    <n v="22.2"/>
    <n v="0.11"/>
    <n v="0.5"/>
    <n v="28"/>
    <n v="0"/>
    <n v="0"/>
    <n v="0"/>
    <n v="0.4"/>
    <n v="0.4"/>
    <n v="0.04"/>
    <n v="0.6"/>
    <n v="0.6"/>
  </r>
  <r>
    <s v="2024-03-17"/>
    <s v="15:30 "/>
    <x v="3"/>
    <s v="Quarter-finals"/>
    <s v="Manchester Utd"/>
    <s v="Sun"/>
    <s v="Away"/>
    <x v="2"/>
    <n v="3"/>
    <n v="4"/>
    <n v="25"/>
    <n v="11"/>
    <n v="44"/>
    <n v="0.12"/>
    <n v="0.27"/>
    <s v=""/>
    <s v=""/>
    <n v="0"/>
    <n v="0"/>
    <s v=""/>
    <s v=""/>
    <s v=""/>
    <s v=""/>
    <n v="28"/>
    <n v="11"/>
    <n v="39.299999999999997"/>
    <n v="0.14000000000000001"/>
    <n v="0.36"/>
    <s v=""/>
    <s v=""/>
    <n v="0"/>
    <n v="0"/>
    <s v=""/>
    <s v=""/>
    <s v=""/>
    <s v=""/>
    <s v=""/>
  </r>
  <r>
    <s v="2024-03-31"/>
    <s v="14:00 "/>
    <x v="0"/>
    <s v="Tour 30"/>
    <s v="Brighton"/>
    <s v="Sun"/>
    <s v="Home"/>
    <x v="1"/>
    <n v="2"/>
    <n v="1"/>
    <n v="30"/>
    <n v="8"/>
    <n v="26.7"/>
    <n v="7.0000000000000007E-2"/>
    <n v="0.25"/>
    <n v="16.600000000000001"/>
    <n v="0"/>
    <n v="0"/>
    <n v="0"/>
    <n v="2.8"/>
    <n v="2.8"/>
    <n v="-0.8"/>
    <n v="-0.8"/>
    <n v="9"/>
    <n v="3"/>
    <n v="33.299999999999997"/>
    <n v="0.11"/>
    <n v="0.33"/>
    <n v="17.2"/>
    <n v="0"/>
    <n v="0"/>
    <n v="0"/>
    <n v="0.5"/>
    <n v="0.5"/>
    <n v="0.05"/>
    <n v="0.5"/>
    <n v="0.5"/>
  </r>
  <r>
    <s v="2024-04-04"/>
    <s v="19:30 "/>
    <x v="0"/>
    <s v="Tour 31"/>
    <s v="Sheffield Utd"/>
    <s v="Thu"/>
    <s v="Home"/>
    <x v="1"/>
    <n v="3"/>
    <n v="1"/>
    <n v="29"/>
    <n v="9"/>
    <n v="31"/>
    <n v="0.1"/>
    <n v="0.33"/>
    <n v="18.100000000000001"/>
    <n v="1"/>
    <n v="0"/>
    <n v="0"/>
    <n v="1.8"/>
    <n v="1.8"/>
    <n v="1.2"/>
    <n v="1.2"/>
    <n v="5"/>
    <n v="3"/>
    <n v="60"/>
    <n v="0"/>
    <n v="0"/>
    <n v="13.6"/>
    <n v="1"/>
    <n v="0"/>
    <n v="0"/>
    <n v="0.6"/>
    <n v="0.6"/>
    <n v="0.12"/>
    <n v="-0.6"/>
    <n v="-0.6"/>
  </r>
  <r>
    <s v="2024-04-07"/>
    <s v="15:30 "/>
    <x v="0"/>
    <s v="Tour 32"/>
    <s v="Manchester Utd"/>
    <s v="Sun"/>
    <s v="Away"/>
    <x v="0"/>
    <n v="2"/>
    <n v="2"/>
    <n v="27"/>
    <n v="6"/>
    <n v="22.2"/>
    <n v="0.04"/>
    <n v="0.17"/>
    <n v="17.5"/>
    <n v="0"/>
    <n v="1"/>
    <n v="1"/>
    <n v="3.6"/>
    <n v="2.9"/>
    <n v="-1.6"/>
    <n v="-1.9"/>
    <n v="9"/>
    <n v="5"/>
    <n v="55.6"/>
    <n v="0.22"/>
    <n v="0.4"/>
    <n v="18.100000000000001"/>
    <n v="0"/>
    <n v="0"/>
    <n v="0"/>
    <n v="0.7"/>
    <n v="0.7"/>
    <n v="0.08"/>
    <n v="1.3"/>
    <n v="1.3"/>
  </r>
  <r>
    <s v="2024-04-11"/>
    <s v="20:00 "/>
    <x v="1"/>
    <s v="Quarter-finals"/>
    <s v="it Atalanta"/>
    <s v="Thu"/>
    <s v="Home"/>
    <x v="2"/>
    <n v="0"/>
    <n v="3"/>
    <n v="19"/>
    <n v="4"/>
    <n v="21.1"/>
    <n v="0"/>
    <n v="0"/>
    <n v="15.5"/>
    <n v="0"/>
    <n v="0"/>
    <n v="0"/>
    <n v="2.6"/>
    <n v="2.6"/>
    <n v="-2.6"/>
    <n v="-2.6"/>
    <n v="11"/>
    <n v="7"/>
    <n v="63.6"/>
    <n v="0.27"/>
    <n v="0.43"/>
    <n v="13.1"/>
    <n v="1"/>
    <n v="0"/>
    <n v="0"/>
    <n v="3.2"/>
    <n v="3.2"/>
    <n v="0.3"/>
    <n v="-0.2"/>
    <n v="-0.2"/>
  </r>
  <r>
    <s v="2024-04-14"/>
    <s v="14:00 "/>
    <x v="0"/>
    <s v="Tour 33"/>
    <s v="Crystal Palace"/>
    <s v="Sun"/>
    <s v="Home"/>
    <x v="2"/>
    <n v="0"/>
    <n v="1"/>
    <n v="21"/>
    <n v="5"/>
    <n v="23.8"/>
    <n v="0"/>
    <n v="0"/>
    <n v="12.5"/>
    <n v="1"/>
    <n v="0"/>
    <n v="0"/>
    <n v="2.7"/>
    <n v="2.7"/>
    <n v="-2.7"/>
    <n v="-2.7"/>
    <n v="8"/>
    <n v="4"/>
    <n v="50"/>
    <n v="0.13"/>
    <n v="0.25"/>
    <n v="14.1"/>
    <n v="0"/>
    <n v="0"/>
    <n v="0"/>
    <n v="2"/>
    <n v="2"/>
    <n v="0.25"/>
    <n v="-1"/>
    <n v="-1"/>
  </r>
  <r>
    <s v="2024-04-18"/>
    <s v="21:00 "/>
    <x v="1"/>
    <s v="Quarter-finals"/>
    <s v="it Atalanta"/>
    <s v="Thu"/>
    <s v="Away"/>
    <x v="1"/>
    <n v="1"/>
    <n v="0"/>
    <n v="9"/>
    <n v="4"/>
    <n v="44.4"/>
    <n v="0"/>
    <n v="0"/>
    <n v="28.1"/>
    <n v="1"/>
    <n v="1"/>
    <n v="1"/>
    <n v="1.6"/>
    <n v="0.8"/>
    <n v="-0.6"/>
    <n v="-0.8"/>
    <n v="8"/>
    <n v="2"/>
    <n v="25"/>
    <n v="0"/>
    <n v="0"/>
    <n v="14.4"/>
    <n v="0"/>
    <n v="0"/>
    <n v="0"/>
    <n v="0.6"/>
    <n v="0.6"/>
    <n v="0.08"/>
    <n v="-0.6"/>
    <n v="-0.6"/>
  </r>
  <r>
    <s v="2024-04-21"/>
    <s v="16:30 "/>
    <x v="0"/>
    <s v="Tour 34"/>
    <s v="Fulham"/>
    <s v="Sun"/>
    <s v="Away"/>
    <x v="1"/>
    <n v="3"/>
    <n v="1"/>
    <n v="14"/>
    <n v="7"/>
    <n v="50"/>
    <n v="0.21"/>
    <n v="0.43"/>
    <n v="18.8"/>
    <n v="2"/>
    <n v="0"/>
    <n v="0"/>
    <n v="1"/>
    <n v="1"/>
    <n v="2"/>
    <n v="2"/>
    <n v="12"/>
    <n v="5"/>
    <n v="41.7"/>
    <n v="0.08"/>
    <n v="0.2"/>
    <n v="17.100000000000001"/>
    <n v="1"/>
    <n v="0"/>
    <n v="0"/>
    <n v="0.8"/>
    <n v="0.8"/>
    <n v="7.0000000000000007E-2"/>
    <n v="0.2"/>
    <n v="0.2"/>
  </r>
  <r>
    <s v="2024-04-24"/>
    <s v="20:00 "/>
    <x v="0"/>
    <s v="Tour 29"/>
    <s v="Everton"/>
    <s v="Wed"/>
    <s v="Away"/>
    <x v="2"/>
    <n v="0"/>
    <n v="2"/>
    <n v="23"/>
    <n v="7"/>
    <n v="30.4"/>
    <n v="0"/>
    <n v="0"/>
    <n v="16.8"/>
    <n v="0"/>
    <n v="0"/>
    <n v="0"/>
    <n v="2.1"/>
    <n v="2.1"/>
    <n v="-2.1"/>
    <n v="-2.1"/>
    <n v="16"/>
    <n v="6"/>
    <n v="37.5"/>
    <n v="0.13"/>
    <n v="0.33"/>
    <n v="14.9"/>
    <n v="0"/>
    <n v="0"/>
    <n v="0"/>
    <n v="1.2"/>
    <n v="1.2"/>
    <n v="0.08"/>
    <n v="0.8"/>
    <n v="0.8"/>
  </r>
  <r>
    <s v="2024-04-27"/>
    <s v="12:30 "/>
    <x v="0"/>
    <s v="Tour 35"/>
    <s v="West Ham"/>
    <s v="Sat"/>
    <s v="Away"/>
    <x v="0"/>
    <n v="2"/>
    <n v="2"/>
    <n v="28"/>
    <n v="8"/>
    <n v="28.6"/>
    <n v="0.04"/>
    <n v="0.13"/>
    <n v="16.600000000000001"/>
    <n v="1"/>
    <n v="0"/>
    <n v="0"/>
    <n v="1.7"/>
    <n v="1.7"/>
    <n v="-0.7"/>
    <n v="-0.7"/>
    <n v="11"/>
    <n v="8"/>
    <n v="72.7"/>
    <n v="0.18"/>
    <n v="0.25"/>
    <n v="17"/>
    <n v="0"/>
    <n v="0"/>
    <n v="0"/>
    <n v="0.7"/>
    <n v="0.7"/>
    <n v="0.06"/>
    <n v="1.3"/>
    <n v="1.3"/>
  </r>
  <r>
    <s v="2024-05-05"/>
    <s v="16:30 "/>
    <x v="0"/>
    <s v="Tour 36"/>
    <s v="Tottenham"/>
    <s v="Sun"/>
    <s v="Home"/>
    <x v="1"/>
    <n v="4"/>
    <n v="2"/>
    <n v="25"/>
    <n v="12"/>
    <n v="48"/>
    <n v="0.16"/>
    <n v="0.33"/>
    <n v="15.3"/>
    <n v="0"/>
    <n v="0"/>
    <n v="0"/>
    <n v="3.3"/>
    <n v="3.3"/>
    <n v="0.7"/>
    <n v="0.7"/>
    <n v="11"/>
    <n v="6"/>
    <n v="54.5"/>
    <n v="0.18"/>
    <n v="0.33"/>
    <n v="21.6"/>
    <n v="1"/>
    <n v="0"/>
    <n v="0"/>
    <n v="1.2"/>
    <n v="1.2"/>
    <n v="0.11"/>
    <n v="0.8"/>
    <n v="0.8"/>
  </r>
  <r>
    <s v="2024-05-13"/>
    <s v="20:00 "/>
    <x v="0"/>
    <s v="Tour 37"/>
    <s v="Aston Villa"/>
    <s v="Mon"/>
    <s v="Away"/>
    <x v="0"/>
    <n v="3"/>
    <n v="3"/>
    <n v="14"/>
    <n v="7"/>
    <n v="50"/>
    <n v="0.14000000000000001"/>
    <n v="0.28999999999999998"/>
    <n v="17.100000000000001"/>
    <n v="0"/>
    <n v="0"/>
    <n v="0"/>
    <n v="1.7"/>
    <n v="1.7"/>
    <n v="0.3"/>
    <n v="0.3"/>
    <n v="19"/>
    <n v="5"/>
    <n v="26.3"/>
    <n v="0.16"/>
    <n v="0.6"/>
    <n v="15.2"/>
    <n v="0"/>
    <n v="0"/>
    <n v="0"/>
    <n v="3.1"/>
    <n v="3.1"/>
    <n v="0.17"/>
    <n v="-0.1"/>
    <n v="-0.1"/>
  </r>
  <r>
    <s v="2024-05-19"/>
    <s v="16:00 "/>
    <x v="0"/>
    <s v="Tour 38"/>
    <s v="Wolves"/>
    <s v="Sun"/>
    <s v="Home"/>
    <x v="1"/>
    <n v="2"/>
    <n v="0"/>
    <n v="36"/>
    <n v="13"/>
    <n v="36.1"/>
    <n v="0.06"/>
    <n v="0.15"/>
    <n v="14.8"/>
    <n v="0"/>
    <n v="0"/>
    <n v="0"/>
    <n v="4.5"/>
    <n v="4.5"/>
    <n v="-2.5"/>
    <n v="-2.5"/>
    <n v="4"/>
    <n v="2"/>
    <n v="50"/>
    <n v="0"/>
    <n v="0"/>
    <n v="19"/>
    <n v="1"/>
    <n v="0"/>
    <n v="0"/>
    <n v="0.5"/>
    <n v="0.5"/>
    <n v="0.12"/>
    <n v="-0.5"/>
    <n v="-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9A098A-32FD-40C4-84CD-22022C1310F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7" firstHeaderRow="0" firstDataRow="1" firstDataCol="1"/>
  <pivotFields count="37"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7"/>
  </rowFields>
  <rowItems count="14">
    <i>
      <x/>
    </i>
    <i r="1">
      <x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sult" fld="7" subtotal="count" baseField="0" baseItem="0"/>
    <dataField name="Sum of Goals for" fld="8" baseField="7" baseItem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EC795-9019-4E05-80DB-6021F9906DD6}" name="PivotTable2" cacheId="0" applyNumberFormats="0" applyBorderFormats="0" applyFontFormats="0" applyPatternFormats="0" applyAlignmentFormats="0" applyWidthHeightFormats="1" dataCaption="Values" tag="f553362f-003c-4ea8-8322-f4dbda0f59d4" updatedVersion="8" minRefreshableVersion="3" useAutoFormatting="1" subtotalHiddenItems="1" itemPrintTitles="1" createdVersion="5" indent="0" outline="1" outlineData="1" multipleFieldFilters="0">
  <location ref="B3:E36" firstHeaderRow="0" firstDataRow="1" firstDataCol="1"/>
  <pivotFields count="6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2"/>
    <field x="0"/>
    <field x="1"/>
  </rowFields>
  <rowItems count="33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</i>
    <i r="2">
      <x/>
    </i>
    <i r="2">
      <x v="8"/>
    </i>
    <i r="2">
      <x v="9"/>
    </i>
    <i r="2">
      <x v="10"/>
    </i>
    <i r="1">
      <x v="2"/>
    </i>
    <i r="2">
      <x v="1"/>
    </i>
    <i r="2">
      <x v="11"/>
    </i>
    <i r="2">
      <x v="12"/>
    </i>
    <i r="2">
      <x v="2"/>
    </i>
    <i r="2">
      <x v="13"/>
    </i>
    <i r="2">
      <x v="3"/>
    </i>
    <i r="2">
      <x v="8"/>
    </i>
    <i r="2">
      <x v="9"/>
    </i>
    <i r="2">
      <x v="14"/>
    </i>
    <i r="2">
      <x v="4"/>
    </i>
    <i r="2">
      <x v="15"/>
    </i>
    <i r="2">
      <x v="16"/>
    </i>
    <i r="2">
      <x v="17"/>
    </i>
    <i r="2">
      <x v="10"/>
    </i>
    <i r="2">
      <x v="7"/>
    </i>
    <i r="2"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oals for" fld="3" baseField="0" baseItem="0"/>
    <dataField name="Sum of Goals against" fld="4" baseField="0" baseItem="0"/>
    <dataField name="Count of xG" fld="5" subtotal="count" baseField="0" baseItem="0"/>
  </dataFields>
  <pivotHierarchies count="8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7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6]"/>
        <x15:activeTabTopLevelEntity name="[Table6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3" xr16:uid="{79010AFB-DFFF-40C9-9C94-26FDBFD2250C}" autoFormatId="16" applyNumberFormats="0" applyBorderFormats="0" applyFontFormats="0" applyPatternFormats="0" applyAlignmentFormats="0" applyWidthHeightFormats="0">
  <queryTableRefresh nextId="17" unboundColumnsRight="4">
    <queryTableFields count="15">
      <queryTableField id="1" name="Index" tableColumnId="1"/>
      <queryTableField id="2" name="Result" tableColumnId="2"/>
      <queryTableField id="3" name="2015-2016 Leicester City (2).Result" tableColumnId="3"/>
      <queryTableField id="4" name="2016-2017 Chelsea (2).Result" tableColumnId="4"/>
      <queryTableField id="5" name="2017-2018 Manchester City (2).Result" tableColumnId="5"/>
      <queryTableField id="6" name="2018-2019 Manchester City (2).Result" tableColumnId="6"/>
      <queryTableField id="7" name="2019-2020 Liverpool (2).Result" tableColumnId="7"/>
      <queryTableField id="8" name="2020-2021 Manchester City (2).Result" tableColumnId="8"/>
      <queryTableField id="9" name="2021-2022 Manchester City (2).Result" tableColumnId="9"/>
      <queryTableField id="10" name="2022-2023 Manchester City (2).Result" tableColumnId="10"/>
      <queryTableField id="11" name="2023-2024 Manchester City (2).Result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F58AF22-F59A-469F-BD7A-13B7D1A456F2}" autoFormatId="16" applyNumberFormats="0" applyBorderFormats="0" applyFontFormats="0" applyPatternFormats="0" applyAlignmentFormats="0" applyWidthHeightFormats="0">
  <queryTableRefresh nextId="16">
    <queryTableFields count="15">
      <queryTableField id="1" name="Date" tableColumnId="1"/>
      <queryTableField id="2" name="Comp" tableColumnId="2"/>
      <queryTableField id="3" name="Round" tableColumnId="3"/>
      <queryTableField id="4" name="Day" tableColumnId="4"/>
      <queryTableField id="5" name="Venue" tableColumnId="5"/>
      <queryTableField id="6" name="Result" tableColumnId="6"/>
      <queryTableField id="7" name="GF" tableColumnId="7"/>
      <queryTableField id="8" name="GA" tableColumnId="8"/>
      <queryTableField id="9" name="Opponent" tableColumnId="9"/>
      <queryTableField id="10" name="Poss" tableColumnId="10"/>
      <queryTableField id="11" name="Attendance" tableColumnId="11"/>
      <queryTableField id="12" name="Captain" tableColumnId="12"/>
      <queryTableField id="13" name="Formation" tableColumnId="13"/>
      <queryTableField id="14" name="Opp Formation" tableColumnId="14"/>
      <queryTableField id="15" name="Referee" tableColumnId="1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FF114A6-8759-4442-93EE-E508EF889EC6}" autoFormatId="16" applyNumberFormats="0" applyBorderFormats="0" applyFontFormats="0" applyPatternFormats="0" applyAlignmentFormats="0" applyWidthHeightFormats="0">
  <queryTableRefresh nextId="16">
    <queryTableFields count="15">
      <queryTableField id="1" name="Date" tableColumnId="1"/>
      <queryTableField id="2" name="Comp" tableColumnId="2"/>
      <queryTableField id="3" name="Round" tableColumnId="3"/>
      <queryTableField id="4" name="Day" tableColumnId="4"/>
      <queryTableField id="5" name="Venue" tableColumnId="5"/>
      <queryTableField id="6" name="Result" tableColumnId="6"/>
      <queryTableField id="7" name="GF" tableColumnId="7"/>
      <queryTableField id="8" name="GA" tableColumnId="8"/>
      <queryTableField id="9" name="Opponent" tableColumnId="9"/>
      <queryTableField id="10" name="Poss" tableColumnId="10"/>
      <queryTableField id="11" name="Attendance" tableColumnId="11"/>
      <queryTableField id="12" name="Captain" tableColumnId="12"/>
      <queryTableField id="13" name="Formation" tableColumnId="13"/>
      <queryTableField id="14" name="Opp Formation" tableColumnId="14"/>
      <queryTableField id="15" name="Referee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8" xr16:uid="{B955F14D-4B03-4234-896B-50E7320C6CB5}" autoFormatId="16" applyNumberFormats="0" applyBorderFormats="0" applyFontFormats="0" applyPatternFormats="0" applyAlignmentFormats="0" applyWidthHeightFormats="0">
  <queryTableRefresh nextId="18">
    <queryTableFields count="17">
      <queryTableField id="1" name="Date" tableColumnId="1"/>
      <queryTableField id="2" name="Comp" tableColumnId="2"/>
      <queryTableField id="3" name="Round" tableColumnId="3"/>
      <queryTableField id="4" name="Day" tableColumnId="4"/>
      <queryTableField id="5" name="Venue" tableColumnId="5"/>
      <queryTableField id="6" name="Result" tableColumnId="6"/>
      <queryTableField id="7" name="GF" tableColumnId="7"/>
      <queryTableField id="8" name="GA" tableColumnId="8"/>
      <queryTableField id="9" name="Opponent" tableColumnId="9"/>
      <queryTableField id="10" name="xG" tableColumnId="10"/>
      <queryTableField id="11" name="xGA" tableColumnId="11"/>
      <queryTableField id="12" name="Poss" tableColumnId="12"/>
      <queryTableField id="13" name="Attendance" tableColumnId="13"/>
      <queryTableField id="14" name="Captain" tableColumnId="14"/>
      <queryTableField id="15" name="Formation" tableColumnId="15"/>
      <queryTableField id="16" name="Opp Formation" tableColumnId="16"/>
      <queryTableField id="17" name="Referee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6" xr16:uid="{6AB2C0B5-AF57-42EC-9615-C737627FC7BA}" autoFormatId="16" applyNumberFormats="0" applyBorderFormats="0" applyFontFormats="0" applyPatternFormats="0" applyAlignmentFormats="0" applyWidthHeightFormats="0">
  <queryTableRefresh nextId="18">
    <queryTableFields count="17">
      <queryTableField id="1" name="Date" tableColumnId="1"/>
      <queryTableField id="2" name="Time" tableColumnId="2"/>
      <queryTableField id="3" name="Comp" tableColumnId="3"/>
      <queryTableField id="4" name="Round" tableColumnId="4"/>
      <queryTableField id="5" name="Venue" tableColumnId="5"/>
      <queryTableField id="6" name="Result" tableColumnId="6"/>
      <queryTableField id="7" name="GF" tableColumnId="7"/>
      <queryTableField id="8" name="GA" tableColumnId="8"/>
      <queryTableField id="9" name="Opponent" tableColumnId="9"/>
      <queryTableField id="10" name="xG" tableColumnId="10"/>
      <queryTableField id="11" name="xGA" tableColumnId="11"/>
      <queryTableField id="12" name="Poss" tableColumnId="12"/>
      <queryTableField id="13" name="Attendance" tableColumnId="13"/>
      <queryTableField id="14" name="Captain" tableColumnId="14"/>
      <queryTableField id="15" name="Formation" tableColumnId="15"/>
      <queryTableField id="16" name="Opp Formation" tableColumnId="16"/>
      <queryTableField id="17" name="Referee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4" xr16:uid="{D8A66276-94A4-4043-94BD-0C5794AB769E}" autoFormatId="16" applyNumberFormats="0" applyBorderFormats="0" applyFontFormats="0" applyPatternFormats="0" applyAlignmentFormats="0" applyWidthHeightFormats="0">
  <queryTableRefresh nextId="18">
    <queryTableFields count="17">
      <queryTableField id="1" name="Date" tableColumnId="1"/>
      <queryTableField id="2" name="Comp" tableColumnId="2"/>
      <queryTableField id="3" name="Round" tableColumnId="3"/>
      <queryTableField id="4" name="Day" tableColumnId="4"/>
      <queryTableField id="5" name="Venue" tableColumnId="5"/>
      <queryTableField id="6" name="Result" tableColumnId="6"/>
      <queryTableField id="7" name="GF" tableColumnId="7"/>
      <queryTableField id="8" name="GA" tableColumnId="8"/>
      <queryTableField id="9" name="Opponent" tableColumnId="9"/>
      <queryTableField id="10" name="xG" tableColumnId="10"/>
      <queryTableField id="11" name="xGA" tableColumnId="11"/>
      <queryTableField id="12" name="Poss" tableColumnId="12"/>
      <queryTableField id="13" name="Attendance" tableColumnId="13"/>
      <queryTableField id="14" name="Captain" tableColumnId="14"/>
      <queryTableField id="15" name="Formation" tableColumnId="15"/>
      <queryTableField id="16" name="Opp Formation" tableColumnId="16"/>
      <queryTableField id="17" name="Referee" tableColumnId="1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56F4BB47-D261-4785-B731-F0F81850C41B}" autoFormatId="16" applyNumberFormats="0" applyBorderFormats="0" applyFontFormats="0" applyPatternFormats="0" applyAlignmentFormats="0" applyWidthHeightFormats="0">
  <queryTableRefresh nextId="18">
    <queryTableFields count="17">
      <queryTableField id="1" name="Date" tableColumnId="1"/>
      <queryTableField id="2" name="Comp" tableColumnId="2"/>
      <queryTableField id="3" name="Round" tableColumnId="3"/>
      <queryTableField id="4" name="Day" tableColumnId="4"/>
      <queryTableField id="5" name="Venue" tableColumnId="5"/>
      <queryTableField id="6" name="Result" tableColumnId="6"/>
      <queryTableField id="7" name="GF" tableColumnId="7"/>
      <queryTableField id="8" name="GA" tableColumnId="8"/>
      <queryTableField id="9" name="Opponent" tableColumnId="9"/>
      <queryTableField id="10" name="xG" tableColumnId="10"/>
      <queryTableField id="11" name="xGA" tableColumnId="11"/>
      <queryTableField id="12" name="Poss" tableColumnId="12"/>
      <queryTableField id="13" name="Attendance" tableColumnId="13"/>
      <queryTableField id="14" name="Captain" tableColumnId="14"/>
      <queryTableField id="15" name="Formation" tableColumnId="15"/>
      <queryTableField id="16" name="Opp Formation" tableColumnId="16"/>
      <queryTableField id="17" name="Referee" tableColumnId="1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0" xr16:uid="{CA95816F-0079-4ED4-B2B1-4525C130E86E}" autoFormatId="16" applyNumberFormats="0" applyBorderFormats="0" applyFontFormats="0" applyPatternFormats="0" applyAlignmentFormats="0" applyWidthHeightFormats="0">
  <queryTableRefresh nextId="18">
    <queryTableFields count="17">
      <queryTableField id="1" name="Date" tableColumnId="1"/>
      <queryTableField id="2" name="Comp" tableColumnId="2"/>
      <queryTableField id="3" name="Round" tableColumnId="3"/>
      <queryTableField id="4" name="Day" tableColumnId="4"/>
      <queryTableField id="5" name="Venue" tableColumnId="5"/>
      <queryTableField id="6" name="Result" tableColumnId="6"/>
      <queryTableField id="7" name="GF" tableColumnId="7"/>
      <queryTableField id="8" name="GA" tableColumnId="8"/>
      <queryTableField id="9" name="Opponent" tableColumnId="9"/>
      <queryTableField id="10" name="xG" tableColumnId="10"/>
      <queryTableField id="11" name="xGA" tableColumnId="11"/>
      <queryTableField id="12" name="Poss" tableColumnId="12"/>
      <queryTableField id="13" name="Attendance" tableColumnId="13"/>
      <queryTableField id="14" name="Captain" tableColumnId="14"/>
      <queryTableField id="15" name="Formation" tableColumnId="15"/>
      <queryTableField id="16" name="Opp Formation" tableColumnId="16"/>
      <queryTableField id="17" name="Referee" tableColumnId="1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E40475ED-1EE6-4E4A-B485-C6E961AF5F00}" autoFormatId="16" applyNumberFormats="0" applyBorderFormats="0" applyFontFormats="0" applyPatternFormats="0" applyAlignmentFormats="0" applyWidthHeightFormats="0">
  <queryTableRefresh nextId="18">
    <queryTableFields count="17">
      <queryTableField id="1" name="Date" tableColumnId="1"/>
      <queryTableField id="2" name="Comp" tableColumnId="2"/>
      <queryTableField id="3" name="Round" tableColumnId="3"/>
      <queryTableField id="4" name="Day" tableColumnId="4"/>
      <queryTableField id="5" name="Venue" tableColumnId="5"/>
      <queryTableField id="6" name="Result" tableColumnId="6"/>
      <queryTableField id="7" name="GF" tableColumnId="7"/>
      <queryTableField id="8" name="GA" tableColumnId="8"/>
      <queryTableField id="9" name="Opponent" tableColumnId="9"/>
      <queryTableField id="10" name="xG" tableColumnId="10"/>
      <queryTableField id="11" name="xGA" tableColumnId="11"/>
      <queryTableField id="12" name="Poss" tableColumnId="12"/>
      <queryTableField id="13" name="Attendance" tableColumnId="13"/>
      <queryTableField id="14" name="Captain" tableColumnId="14"/>
      <queryTableField id="15" name="Formation" tableColumnId="15"/>
      <queryTableField id="16" name="Opp Formation" tableColumnId="16"/>
      <queryTableField id="17" name="Referee" tableColumnId="1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4747730C-8FC3-491C-99A6-B973412E39A4}" autoFormatId="16" applyNumberFormats="0" applyBorderFormats="0" applyFontFormats="0" applyPatternFormats="0" applyAlignmentFormats="0" applyWidthHeightFormats="0">
  <queryTableRefresh nextId="18">
    <queryTableFields count="17">
      <queryTableField id="1" name="Date" tableColumnId="1"/>
      <queryTableField id="2" name="Comp" tableColumnId="2"/>
      <queryTableField id="3" name="Round" tableColumnId="3"/>
      <queryTableField id="4" name="Day" tableColumnId="4"/>
      <queryTableField id="5" name="Venue" tableColumnId="5"/>
      <queryTableField id="6" name="Result" tableColumnId="6"/>
      <queryTableField id="7" name="GF" tableColumnId="7"/>
      <queryTableField id="8" name="GA" tableColumnId="8"/>
      <queryTableField id="9" name="Opponent" tableColumnId="9"/>
      <queryTableField id="10" name="xG" tableColumnId="10"/>
      <queryTableField id="11" name="xGA" tableColumnId="11"/>
      <queryTableField id="12" name="Poss" tableColumnId="12"/>
      <queryTableField id="13" name="Attendance" tableColumnId="13"/>
      <queryTableField id="14" name="Captain" tableColumnId="14"/>
      <queryTableField id="15" name="Formation" tableColumnId="15"/>
      <queryTableField id="16" name="Opp Formation" tableColumnId="16"/>
      <queryTableField id="17" name="Referee" tableColumnId="1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AC9187E-5C75-477C-8C87-B4495E9E4704}" autoFormatId="16" applyNumberFormats="0" applyBorderFormats="0" applyFontFormats="0" applyPatternFormats="0" applyAlignmentFormats="0" applyWidthHeightFormats="0">
  <queryTableRefresh nextId="16">
    <queryTableFields count="15">
      <queryTableField id="1" name="Date" tableColumnId="1"/>
      <queryTableField id="2" name="Comp" tableColumnId="2"/>
      <queryTableField id="3" name="Round" tableColumnId="3"/>
      <queryTableField id="4" name="Day" tableColumnId="4"/>
      <queryTableField id="5" name="Venue" tableColumnId="5"/>
      <queryTableField id="6" name="Result" tableColumnId="6"/>
      <queryTableField id="7" name="GF" tableColumnId="7"/>
      <queryTableField id="8" name="GA" tableColumnId="8"/>
      <queryTableField id="9" name="Opponent" tableColumnId="9"/>
      <queryTableField id="10" name="Poss" tableColumnId="10"/>
      <queryTableField id="11" name="Attendance" tableColumnId="11"/>
      <queryTableField id="12" name="Captain" tableColumnId="12"/>
      <queryTableField id="13" name="Formation" tableColumnId="13"/>
      <queryTableField id="14" name="Opp Formation" tableColumnId="14"/>
      <queryTableField id="15" name="Referee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D0E9847-C290-49C2-85A2-CD0BC5B653A9}" name="win_tours_2014_2024" displayName="win_tours_2014_2024" ref="A1:O39" tableType="queryTable" totalsRowShown="0" headerRowDxfId="272" headerRowBorderDxfId="271" tableBorderDxfId="270" totalsRowBorderDxfId="269">
  <autoFilter ref="A1:O39" xr:uid="{FD0E9847-C290-49C2-85A2-CD0BC5B653A9}"/>
  <tableColumns count="15">
    <tableColumn id="1" xr3:uid="{8377891A-5EBE-4C0F-B08B-919597093682}" uniqueName="1" name="Index" queryTableFieldId="1" dataDxfId="268"/>
    <tableColumn id="2" xr3:uid="{00D86825-D25C-403D-9C0D-EC266D54C4A0}" uniqueName="2" name="2014-2015" queryTableFieldId="2" dataDxfId="267"/>
    <tableColumn id="3" xr3:uid="{E0414F64-B981-4191-90C5-5B63B99FE347}" uniqueName="3" name="2015-2016" queryTableFieldId="3" dataDxfId="266"/>
    <tableColumn id="4" xr3:uid="{E28C2244-B948-48CA-8F55-A35E64E2F07F}" uniqueName="4" name="2016-2017" queryTableFieldId="4" dataDxfId="265"/>
    <tableColumn id="5" xr3:uid="{17B26DEE-3A97-4519-BCC4-BFE8C816766D}" uniqueName="5" name="2017-2018" queryTableFieldId="5" dataDxfId="264"/>
    <tableColumn id="6" xr3:uid="{108BFD78-23C0-45B3-83C0-78958E3771B0}" uniqueName="6" name="2018-2019" queryTableFieldId="6" dataDxfId="263"/>
    <tableColumn id="7" xr3:uid="{7671867B-F08C-49E0-B203-5117838EEA1B}" uniqueName="7" name="2019-2020" queryTableFieldId="7" dataDxfId="262"/>
    <tableColumn id="8" xr3:uid="{4DA8C96F-0938-4C36-BC52-0A8EAE72C70E}" uniqueName="8" name="2020-2021" queryTableFieldId="8" dataDxfId="261"/>
    <tableColumn id="9" xr3:uid="{86ACDFA2-FE32-4D29-A607-7FF8EC47BFEE}" uniqueName="9" name="2021-2022" queryTableFieldId="9" dataDxfId="260"/>
    <tableColumn id="10" xr3:uid="{D04003BD-9A0D-4F75-8743-61D18215A9A3}" uniqueName="10" name="2022-2023" queryTableFieldId="10" dataDxfId="259"/>
    <tableColumn id="11" xr3:uid="{9D37240E-0ADA-4E6E-A75C-3231E9D7B123}" uniqueName="11" name="2023-2024" queryTableFieldId="11" dataDxfId="258"/>
    <tableColumn id="12" xr3:uid="{347ABA75-1B81-4FB6-8FD9-B9AD201CADFC}" uniqueName="12" name="Total Wins" queryTableFieldId="12" dataDxfId="257">
      <calculatedColumnFormula>COUNTIF(win_tours_2014_2024[[#This Row],[2014-2015]:[2023-2024]], "W")</calculatedColumnFormula>
    </tableColumn>
    <tableColumn id="13" xr3:uid="{8ADA8CDF-A41E-418C-BED9-E94CDA1EE176}" uniqueName="13" name="Total Draws" queryTableFieldId="13" dataDxfId="256">
      <calculatedColumnFormula>COUNTIF(win_tours_2014_2024[[#This Row],[2014-2015]:[2023-2024]], "D")</calculatedColumnFormula>
    </tableColumn>
    <tableColumn id="14" xr3:uid="{58570563-86E7-4817-97DC-E14ABB055F2E}" uniqueName="14" name="Total Loses" queryTableFieldId="14" dataDxfId="255">
      <calculatedColumnFormula>COUNTIF(win_tours_2014_2024[[#This Row],[2014-2015]:[2023-2024]], "L")</calculatedColumnFormula>
    </tableColumn>
    <tableColumn id="15" xr3:uid="{91E6FE7E-BF4A-48C9-86F1-FD741E1B804E}" uniqueName="15" name="Average pts" queryTableFieldId="15" dataDxfId="254">
      <calculatedColumnFormula>(win_tours_2014_2024[[#This Row],[Total Wins]]*3 + win_tours_2014_2024[[#This Row],[Total Draws]])/10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CA93B7-D78B-48A8-AA10-98DEEE657208}" name="_2015_2016_Leicester_City" displayName="_2015_2016_Leicester_City" ref="A1:O39" tableType="queryTable" totalsRowShown="0">
  <autoFilter ref="A1:O39" xr:uid="{5BCA93B7-D78B-48A8-AA10-98DEEE657208}">
    <filterColumn colId="1">
      <filters>
        <filter val="Premier League"/>
      </filters>
    </filterColumn>
  </autoFilter>
  <tableColumns count="15">
    <tableColumn id="1" xr3:uid="{6AA166B5-CB27-413B-93A7-3DCB0DD6BDAA}" uniqueName="1" name="Date" queryTableFieldId="1" dataDxfId="119"/>
    <tableColumn id="2" xr3:uid="{1FA5DE03-3032-47F9-B30D-7CAC97143BDB}" uniqueName="2" name="Comp" queryTableFieldId="2" dataDxfId="118"/>
    <tableColumn id="3" xr3:uid="{AE20A514-9C4E-4E10-B0B9-DC761E9957D2}" uniqueName="3" name="Round" queryTableFieldId="3" dataDxfId="117"/>
    <tableColumn id="4" xr3:uid="{2B8A9EA6-0E87-491F-88EB-2DCD4D37D9C1}" uniqueName="4" name="Day" queryTableFieldId="4" dataDxfId="116"/>
    <tableColumn id="5" xr3:uid="{3EDE554F-34FE-46F3-9A72-88D21F4CFF6D}" uniqueName="5" name="Venue" queryTableFieldId="5" dataDxfId="115"/>
    <tableColumn id="6" xr3:uid="{F68081FB-9ACC-456B-8703-C429F7F90841}" uniqueName="6" name="Result" queryTableFieldId="6" dataDxfId="114"/>
    <tableColumn id="7" xr3:uid="{B43FBBFF-A547-4117-99B3-836CA06C0416}" uniqueName="7" name="GF" queryTableFieldId="7" dataDxfId="113"/>
    <tableColumn id="8" xr3:uid="{1608D584-F391-49DC-A108-6A5FD947A93F}" uniqueName="8" name="GA" queryTableFieldId="8" dataDxfId="112"/>
    <tableColumn id="9" xr3:uid="{8CFA0B65-4C4E-4C8B-9E0A-E41E377994AE}" uniqueName="9" name="Opponent" queryTableFieldId="9" dataDxfId="111"/>
    <tableColumn id="10" xr3:uid="{20EC6BC9-D966-473F-BA19-AF96372364A4}" uniqueName="10" name="Poss" queryTableFieldId="10" dataDxfId="110"/>
    <tableColumn id="11" xr3:uid="{D3021A24-AC4A-452D-95D3-94FCBE2CF5FE}" uniqueName="11" name="Attendance" queryTableFieldId="11" dataDxfId="109"/>
    <tableColumn id="12" xr3:uid="{4CA34B86-42A6-4B13-935F-239371B1D927}" uniqueName="12" name="Captain" queryTableFieldId="12" dataDxfId="108"/>
    <tableColumn id="13" xr3:uid="{070D2FC6-24B5-452C-B075-D9DCA294E9D6}" uniqueName="13" name="Formation" queryTableFieldId="13" dataDxfId="107"/>
    <tableColumn id="14" xr3:uid="{3C5B53F3-4608-4A0B-B329-3CB1DD9D1E25}" uniqueName="14" name="Opp Formation" queryTableFieldId="14" dataDxfId="106"/>
    <tableColumn id="15" xr3:uid="{AE28402A-821C-476B-ADC9-6AB80389C016}" uniqueName="15" name="Referee" queryTableFieldId="15" dataDxfId="10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D4E734-8939-4ECD-80F3-45E063F2C679}" name="_2014_2015_Chelsea" displayName="_2014_2015_Chelsea" ref="A1:O55" tableType="queryTable" totalsRowShown="0">
  <autoFilter ref="A1:O55" xr:uid="{AFD4E734-8939-4ECD-80F3-45E063F2C679}">
    <filterColumn colId="1">
      <filters>
        <filter val="Premier League"/>
      </filters>
    </filterColumn>
  </autoFilter>
  <tableColumns count="15">
    <tableColumn id="1" xr3:uid="{25427B78-DFA6-416A-A6BC-F352CAD7AE18}" uniqueName="1" name="Date" queryTableFieldId="1" dataDxfId="104"/>
    <tableColumn id="2" xr3:uid="{D6A011BA-E6E9-41D6-90AB-6A5D4C514040}" uniqueName="2" name="Comp" queryTableFieldId="2" dataDxfId="103"/>
    <tableColumn id="3" xr3:uid="{084086AD-5403-46B1-8504-2C0C94CFE987}" uniqueName="3" name="Round" queryTableFieldId="3" dataDxfId="102"/>
    <tableColumn id="4" xr3:uid="{655BC0D1-7889-410A-8935-B16B22949EC7}" uniqueName="4" name="Day" queryTableFieldId="4" dataDxfId="101"/>
    <tableColumn id="5" xr3:uid="{F2270EB7-0CE5-4CB4-B3DA-27CD88A929DA}" uniqueName="5" name="Venue" queryTableFieldId="5" dataDxfId="100"/>
    <tableColumn id="6" xr3:uid="{B3F1585B-E94B-4F9F-9D6B-18AD8B937EA2}" uniqueName="6" name="Result" queryTableFieldId="6" dataDxfId="99"/>
    <tableColumn id="7" xr3:uid="{4FD71D32-1E21-4D8C-AAFB-FBDFA6B2C4BB}" uniqueName="7" name="GF" queryTableFieldId="7" dataDxfId="98"/>
    <tableColumn id="8" xr3:uid="{3AAD9E4E-3F36-4766-8583-E8A38D6D8976}" uniqueName="8" name="GA" queryTableFieldId="8" dataDxfId="97"/>
    <tableColumn id="9" xr3:uid="{38FBDB13-960A-47B2-A96A-1EB13A1C665E}" uniqueName="9" name="Opponent" queryTableFieldId="9" dataDxfId="96"/>
    <tableColumn id="10" xr3:uid="{7892764A-D5BA-434E-B981-726BC1BE280B}" uniqueName="10" name="Poss" queryTableFieldId="10" dataDxfId="95"/>
    <tableColumn id="11" xr3:uid="{4A34C992-A78D-4A97-A5F9-FE0440ED3A32}" uniqueName="11" name="Attendance" queryTableFieldId="11" dataDxfId="94"/>
    <tableColumn id="12" xr3:uid="{2E774C4A-4F3D-4622-A5A6-0DE44C2F48F7}" uniqueName="12" name="Captain" queryTableFieldId="12" dataDxfId="93"/>
    <tableColumn id="13" xr3:uid="{695C06A6-6C0B-4E61-B6B2-DB8382506A4E}" uniqueName="13" name="Formation" queryTableFieldId="13" dataDxfId="92"/>
    <tableColumn id="14" xr3:uid="{EB909878-C06B-44E3-A52F-12D443B1AC9C}" uniqueName="14" name="Opp Formation" queryTableFieldId="14" dataDxfId="91"/>
    <tableColumn id="15" xr3:uid="{DCD9C63D-BB40-4DB5-BE65-AFC4202CFE3C}" uniqueName="15" name="Referee" queryTableFieldId="15" dataDxfId="9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61B618-76D6-4D39-BB08-3D4BB5DC1F9D}" name="Table6" displayName="Table6" ref="A1:AK59" totalsRowShown="0" headerRowDxfId="89" dataDxfId="88" tableBorderDxfId="87">
  <autoFilter ref="A1:AK59" xr:uid="{6561B618-76D6-4D39-BB08-3D4BB5DC1F9D}"/>
  <tableColumns count="37">
    <tableColumn id="1" xr3:uid="{68F3ACDA-5E1F-459D-A4B5-6AE230801B8E}" name="Date" dataDxfId="86"/>
    <tableColumn id="2" xr3:uid="{E8FD7CCD-289A-44F7-B6E7-E6E3A8BEC4D6}" name="Time" dataDxfId="85"/>
    <tableColumn id="3" xr3:uid="{82D43AD3-F386-4BC4-978C-96AF9F806B7D}" name="Competition" dataDxfId="84"/>
    <tableColumn id="4" xr3:uid="{551DEEF3-2DEF-4F86-B1E6-0B4F4B6A7E0C}" name="Round" dataDxfId="83"/>
    <tableColumn id="5" xr3:uid="{18EDDEBD-6AF8-40DB-B474-C705418D4862}" name="Opponent" dataDxfId="82"/>
    <tableColumn id="6" xr3:uid="{0A100AEC-CCB1-41A7-94CE-79E514344F90}" name="Day" dataDxfId="81"/>
    <tableColumn id="7" xr3:uid="{2F37B4CA-B6FF-4BE1-998D-32D12BE6B479}" name="Venue" dataDxfId="80"/>
    <tableColumn id="8" xr3:uid="{FA05F0A1-9B2E-4D3C-B618-C85D83FD4C81}" name="Result" dataDxfId="79"/>
    <tableColumn id="9" xr3:uid="{8D3F5920-D1FA-4EAB-B3D0-E8C5972DA49B}" name="Goals for" dataDxfId="78"/>
    <tableColumn id="10" xr3:uid="{052C4A48-0D4F-4ABF-89E7-FAF25AEE10C5}" name="Goals against" dataDxfId="77"/>
    <tableColumn id="11" xr3:uid="{38A01588-4C97-400A-9E3B-2021BBCE8854}" name="Shots" dataDxfId="76"/>
    <tableColumn id="12" xr3:uid="{5B783F2F-8EBC-4D23-86FF-66AAFA26116A}" name="Shots on target" dataDxfId="75"/>
    <tableColumn id="13" xr3:uid="{0B810AD1-6ED9-4DAB-8234-27DD7AD96B25}" name="Shots on target %" dataDxfId="74"/>
    <tableColumn id="14" xr3:uid="{9709918B-759D-41A4-8939-9DA545C570B7}" name="G/Sh" dataDxfId="73"/>
    <tableColumn id="15" xr3:uid="{60AFF378-416D-4581-A40C-A8299D106C0C}" name="G/SoT" dataDxfId="72"/>
    <tableColumn id="16" xr3:uid="{B7711FE6-71B8-4069-B897-5DBB8E32B6CE}" name="Distance" dataDxfId="71"/>
    <tableColumn id="17" xr3:uid="{700FFF53-AE45-4196-AEA3-BE06658E4B1B}" name="Free kicks" dataDxfId="70"/>
    <tableColumn id="18" xr3:uid="{BA2D02D0-5006-4C5A-A35B-AF7DBC35011E}" name="Penalty kicks" dataDxfId="69"/>
    <tableColumn id="19" xr3:uid="{22B82D43-9C4E-48AE-84CF-EAFBE52F5268}" name="PK attempts" dataDxfId="68"/>
    <tableColumn id="20" xr3:uid="{5ACD21EE-6892-4FE4-B81F-0E18C8E466BE}" name="xG" dataDxfId="67"/>
    <tableColumn id="21" xr3:uid="{9C35B16C-9347-458A-8703-42D0FB147968}" name="npxG" dataDxfId="66"/>
    <tableColumn id="22" xr3:uid="{DE7E5C55-440D-4651-9B15-B8A63015CC41}" name="G-xG" dataDxfId="65"/>
    <tableColumn id="23" xr3:uid="{B0A15A34-19FE-4231-8A5F-8DD8CEE9C0B1}" name="np:G-xG" dataDxfId="64"/>
    <tableColumn id="24" xr3:uid="{FFF2E97A-82B8-4DC4-857A-7FC3BD2D928B}" name="Shots_rival" dataDxfId="63"/>
    <tableColumn id="25" xr3:uid="{5014CC03-8D44-49D7-AD37-9B946A94A47B}" name="Shots on target_rival" dataDxfId="62"/>
    <tableColumn id="26" xr3:uid="{95EAC591-D7B9-47A5-BFEF-25600A6ED8F3}" name="Shots on target %_rival" dataDxfId="61"/>
    <tableColumn id="27" xr3:uid="{20230A81-E5E6-474A-9C27-AD1FDFEB51AB}" name="G/Sh_rival" dataDxfId="60"/>
    <tableColumn id="28" xr3:uid="{27C17341-CF77-458E-9778-117B9B1CDC49}" name="G/SoT_rival" dataDxfId="59"/>
    <tableColumn id="29" xr3:uid="{0CBC31F4-FCFC-4694-ADF5-AFAD74BBA830}" name="Distance_rival" dataDxfId="58"/>
    <tableColumn id="30" xr3:uid="{6C478832-7BCF-4408-B694-9706E98F5B91}" name="Free kicks_rival" dataDxfId="57"/>
    <tableColumn id="31" xr3:uid="{DBF37734-F90F-4942-AAB9-AC6E15EA0AEA}" name="Penalty kicks_rival" dataDxfId="56"/>
    <tableColumn id="32" xr3:uid="{AA3B3A39-18B2-4A3F-A7C1-28217E139B48}" name="PK attempts_rival" dataDxfId="55"/>
    <tableColumn id="33" xr3:uid="{812BF050-4BAE-4B39-8303-E12D56267488}" name="xG_rival" dataDxfId="54"/>
    <tableColumn id="34" xr3:uid="{50722414-A8F9-4C81-9BE2-F0076A722969}" name="npxG_rival" dataDxfId="53"/>
    <tableColumn id="35" xr3:uid="{C11457F3-E195-4373-A68F-F438533A03E3}" name="npxG/Sh_rival" dataDxfId="52"/>
    <tableColumn id="36" xr3:uid="{DC5E0792-70C1-4E81-8E93-5318D43481F1}" name="G-xG_rival" dataDxfId="51"/>
    <tableColumn id="37" xr3:uid="{AD947B61-D9C3-4343-9345-7A5923FE6F47}" name="np:G-xG_rival" dataDxfId="5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40EC8F-AF24-4053-993E-EEF8B1BA1C2E}" name="Table62" displayName="Table62" ref="A1:AK59" totalsRowShown="0" headerRowDxfId="49" dataDxfId="48">
  <autoFilter ref="A1:AK59" xr:uid="{6561B618-76D6-4D39-BB08-3D4BB5DC1F9D}"/>
  <tableColumns count="37">
    <tableColumn id="1" xr3:uid="{A3A7DEC4-A7C4-4620-B4B1-7CCC25DDD1BA}" name="Date" dataDxfId="47"/>
    <tableColumn id="2" xr3:uid="{76246260-F1BF-4AD0-B38E-D573DB7C4F5A}" name="Time" dataDxfId="46"/>
    <tableColumn id="3" xr3:uid="{14F2EB34-14CD-4B3D-AB45-88FC15E3408B}" name="Competition" dataDxfId="45"/>
    <tableColumn id="4" xr3:uid="{9E47CF19-6FA0-49CB-BD73-E1C1FEFA383E}" name="Round" dataDxfId="44"/>
    <tableColumn id="5" xr3:uid="{472938DA-7666-4D4B-B722-A882C713BE0B}" name="Opponent" dataDxfId="43"/>
    <tableColumn id="6" xr3:uid="{16E50940-38F5-4DD5-B466-9EA78F471601}" name="Day" dataDxfId="42"/>
    <tableColumn id="7" xr3:uid="{7A31A8B3-8FEF-4533-A939-5B0C52CA0BD8}" name="Venue" dataDxfId="41"/>
    <tableColumn id="8" xr3:uid="{6CDF6525-E2D0-43D1-967A-826A49C4A9BB}" name="Result" dataDxfId="40"/>
    <tableColumn id="9" xr3:uid="{53BCC735-01D0-4605-B4BE-79F05DA950D3}" name="Goals for" dataDxfId="39"/>
    <tableColumn id="10" xr3:uid="{5A0614FE-FEBD-43AD-BFF8-64A177A34799}" name="Goals against" dataDxfId="38"/>
    <tableColumn id="11" xr3:uid="{5A5DE11D-015C-4306-8C2C-92A24DF311E1}" name="Shots" dataDxfId="37"/>
    <tableColumn id="12" xr3:uid="{1A56C423-03DB-4465-AC53-1AB95628C268}" name="Shots on target" dataDxfId="36"/>
    <tableColumn id="13" xr3:uid="{4284F7A7-B68F-44C3-855C-5B78CB255BCE}" name="Shots on target %" dataDxfId="35"/>
    <tableColumn id="14" xr3:uid="{8A7C9C46-A8CA-4940-A809-BDB88CC5CFF5}" name="G/Sh" dataDxfId="34"/>
    <tableColumn id="15" xr3:uid="{F48CB857-D6EF-40BE-9171-DF81B868B1E1}" name="G/SoT" dataDxfId="33"/>
    <tableColumn id="16" xr3:uid="{B73E497C-DA5D-4A9B-BFD4-00DFCD02E4A8}" name="Distance" dataDxfId="32"/>
    <tableColumn id="17" xr3:uid="{D690B6C2-B6AB-4A0E-AA09-5A3F8DFE40BF}" name="Free kicks" dataDxfId="31"/>
    <tableColumn id="18" xr3:uid="{2F964D3F-A7E4-4B11-9F0A-61F71735AC1C}" name="Penalty kicks" dataDxfId="30"/>
    <tableColumn id="19" xr3:uid="{9189116B-0598-4ABF-8CA6-0509CBF8FA66}" name="PK attempts" dataDxfId="29"/>
    <tableColumn id="20" xr3:uid="{9318D784-8780-4335-B8F4-4E23EB1A2C65}" name="xG" dataDxfId="28"/>
    <tableColumn id="21" xr3:uid="{0235497B-05DB-46C3-8FDF-B731A61660BA}" name="npxG" dataDxfId="27"/>
    <tableColumn id="22" xr3:uid="{3AB591EB-CFFD-46BF-B6E0-10371F270002}" name="G-xG" dataDxfId="26"/>
    <tableColumn id="23" xr3:uid="{E1359209-0DC9-4318-AEF2-A3C592E1C6D6}" name="np:G-xG" dataDxfId="25"/>
    <tableColumn id="24" xr3:uid="{3EE51432-8555-4B59-85C2-DB8F2BCBCE36}" name="Shots_rival" dataDxfId="24"/>
    <tableColumn id="25" xr3:uid="{6DECC201-5066-4016-8AEB-11D767A9CABD}" name="Shots on target_rival" dataDxfId="23"/>
    <tableColumn id="26" xr3:uid="{A1F9147C-DC69-44CB-8AC7-C41B38048F65}" name="Shots on target %_rival" dataDxfId="22"/>
    <tableColumn id="27" xr3:uid="{C19F8F62-DB41-4698-A279-F35402420ACB}" name="G/Sh_rival" dataDxfId="21"/>
    <tableColumn id="28" xr3:uid="{226B6066-D4D4-4A43-BF11-9E44CE5BF406}" name="G/SoT_rival" dataDxfId="20"/>
    <tableColumn id="29" xr3:uid="{BB134A47-D7BE-459A-BE83-CFA13D0325C2}" name="Distance_rival" dataDxfId="19"/>
    <tableColumn id="30" xr3:uid="{8D88AC31-D33B-466F-B8AC-A296FFB9952E}" name="Free kicks_rival" dataDxfId="18"/>
    <tableColumn id="31" xr3:uid="{88C11079-F4A3-42BD-AAA7-96DAC1A40065}" name="Penalty kicks_rival" dataDxfId="17"/>
    <tableColumn id="32" xr3:uid="{C32F8A41-5E7E-425D-96FE-D8B0DDF645DB}" name="PK attempts_rival" dataDxfId="16"/>
    <tableColumn id="33" xr3:uid="{089B7F1B-82B9-4FD5-8AA5-30CC870F9CEB}" name="xG_rival" dataDxfId="15"/>
    <tableColumn id="34" xr3:uid="{D35C09F3-93BF-4A94-8DEA-8B0589A23F95}" name="npxG_rival" dataDxfId="14"/>
    <tableColumn id="35" xr3:uid="{A057487D-D1EA-4607-92CF-4E4C29B0B866}" name="npxG/Sh_rival" dataDxfId="13"/>
    <tableColumn id="36" xr3:uid="{196DC742-F332-41C5-8596-E873E662B439}" name="G-xG_rival" dataDxfId="12"/>
    <tableColumn id="37" xr3:uid="{F82634DA-8BBE-460D-948A-64970E11AB8F}" name="np:G-xG_rival" dataDxfId="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DB5D663-63CC-45CC-82FB-5FBC189D4F58}" name="Table_49" displayName="Table_49" ref="A1:E3" totalsRowShown="0">
  <autoFilter ref="A1:E3" xr:uid="{CDB5D663-63CC-45CC-82FB-5FBC189D4F58}"/>
  <tableColumns count="5">
    <tableColumn id="1" xr3:uid="{B1952C78-B1B5-40EE-9C6A-3B106E38294E}" name="Column1" dataDxfId="10"/>
    <tableColumn id="2" xr3:uid="{69F6391C-10C8-4507-9E3B-55FD9016B6EE}" name="Column2" dataDxfId="9"/>
    <tableColumn id="3" xr3:uid="{ED451711-199F-4E09-A266-936375D316B7}" name="Column3" dataDxfId="8"/>
    <tableColumn id="4" xr3:uid="{BD3355D2-451D-4F51-B733-F7E99A6EBAC6}" name="Column4" dataDxfId="7"/>
    <tableColumn id="5" xr3:uid="{2CFC51C8-245C-4B1B-8998-83A115733BD1}" name="Column5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469BC49-2882-4FF8-BEF7-B5B934460AF7}" name="_2023_2024_Manchester_City" displayName="_2023_2024_Manchester_City" ref="A1:Q58" tableType="queryTable" totalsRowShown="0">
  <autoFilter ref="A1:Q58" xr:uid="{6469BC49-2882-4FF8-BEF7-B5B934460AF7}">
    <filterColumn colId="1">
      <filters>
        <filter val="Premier League"/>
      </filters>
    </filterColumn>
  </autoFilter>
  <tableColumns count="17">
    <tableColumn id="1" xr3:uid="{EA935EF8-CD00-4C4B-9C2B-111595BA1CF6}" uniqueName="1" name="Date" queryTableFieldId="1" dataDxfId="253"/>
    <tableColumn id="2" xr3:uid="{79BD2F6E-3A97-40E5-9E43-DDC39E9B4EE6}" uniqueName="2" name="Comp" queryTableFieldId="2" dataDxfId="252"/>
    <tableColumn id="3" xr3:uid="{70ADEFE5-FEFE-4BEF-8100-0B5CF45B2E49}" uniqueName="3" name="Round" queryTableFieldId="3" dataDxfId="251"/>
    <tableColumn id="4" xr3:uid="{7DB51C0A-D6FE-4655-9143-F580AB8FD309}" uniqueName="4" name="Day" queryTableFieldId="4" dataDxfId="250"/>
    <tableColumn id="5" xr3:uid="{208C33DD-3EB8-413A-AB3F-638207074783}" uniqueName="5" name="Venue" queryTableFieldId="5" dataDxfId="249"/>
    <tableColumn id="6" xr3:uid="{A9E48A73-A45D-4D21-99B8-76A098A35BB6}" uniqueName="6" name="Result" queryTableFieldId="6" dataDxfId="248"/>
    <tableColumn id="7" xr3:uid="{4FC58B5F-6D7D-4B2F-8DDA-325A44A17659}" uniqueName="7" name="GF" queryTableFieldId="7" dataDxfId="247"/>
    <tableColumn id="8" xr3:uid="{F0A10191-9CE1-4E40-8C89-64B82800765A}" uniqueName="8" name="GA" queryTableFieldId="8" dataDxfId="246"/>
    <tableColumn id="9" xr3:uid="{6611C9C0-017D-4891-BEF9-B5AA0BE77ED4}" uniqueName="9" name="Opponent" queryTableFieldId="9" dataDxfId="245"/>
    <tableColumn id="10" xr3:uid="{BBF827F3-787B-4BF0-B13B-5B590B83E395}" uniqueName="10" name="xG" queryTableFieldId="10" dataDxfId="244"/>
    <tableColumn id="11" xr3:uid="{C53B7CAE-FBA3-475A-9BF2-D9193EEB4C8E}" uniqueName="11" name="xGA" queryTableFieldId="11" dataDxfId="243"/>
    <tableColumn id="12" xr3:uid="{2F732214-84EC-42C7-876C-6D7A1BFF41A0}" uniqueName="12" name="Poss" queryTableFieldId="12" dataDxfId="242"/>
    <tableColumn id="13" xr3:uid="{D398E785-C0AF-4AAF-AC89-E31E7E789511}" uniqueName="13" name="Attendance" queryTableFieldId="13" dataDxfId="241"/>
    <tableColumn id="14" xr3:uid="{49C3A048-ACCF-4E7D-AA2D-944835B9A04C}" uniqueName="14" name="Captain" queryTableFieldId="14" dataDxfId="240"/>
    <tableColumn id="15" xr3:uid="{F2D248E1-135A-46B7-94BF-6C7DD9551A0A}" uniqueName="15" name="Formation" queryTableFieldId="15" dataDxfId="239"/>
    <tableColumn id="16" xr3:uid="{11F6A6F5-9DC7-4156-B869-FB7C56567ED1}" uniqueName="16" name="Opp Formation" queryTableFieldId="16" dataDxfId="238"/>
    <tableColumn id="17" xr3:uid="{4366E48E-07C7-4F1C-BCE3-66D23516E9D9}" uniqueName="17" name="Referee" queryTableFieldId="17" dataDxfId="23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8D3943F-F40C-4BEA-A235-22F08C0EDA34}" name="_2022_2023_Manchester_City" displayName="_2022_2023_Manchester_City" ref="A1:Q62" tableType="queryTable" totalsRowShown="0">
  <autoFilter ref="A1:Q62" xr:uid="{18D3943F-F40C-4BEA-A235-22F08C0EDA34}">
    <filterColumn colId="2">
      <filters>
        <filter val="Premier League"/>
      </filters>
    </filterColumn>
  </autoFilter>
  <tableColumns count="17">
    <tableColumn id="1" xr3:uid="{159493FD-6C9B-4E82-B671-6646890D2EB4}" uniqueName="1" name="Date" queryTableFieldId="1" dataDxfId="236"/>
    <tableColumn id="2" xr3:uid="{E4035282-4AE7-43D6-80D7-F0C7DEF2F142}" uniqueName="2" name="Time" queryTableFieldId="2" dataDxfId="235"/>
    <tableColumn id="3" xr3:uid="{F8042674-DD19-421D-BE1C-2CD8D136FF88}" uniqueName="3" name="Comp" queryTableFieldId="3" dataDxfId="234"/>
    <tableColumn id="4" xr3:uid="{4B059BD2-15B4-41B4-8C3A-B8176443C51D}" uniqueName="4" name="Round" queryTableFieldId="4" dataDxfId="233"/>
    <tableColumn id="5" xr3:uid="{290B8F60-53AF-438A-BAD7-F90D23CA46C3}" uniqueName="5" name="Venue" queryTableFieldId="5" dataDxfId="232"/>
    <tableColumn id="6" xr3:uid="{5EBC9D13-023A-4594-B2DF-CFB26D2DE0A5}" uniqueName="6" name="Result" queryTableFieldId="6" dataDxfId="231"/>
    <tableColumn id="7" xr3:uid="{A822C618-E92A-42D0-8076-A0EA136623A7}" uniqueName="7" name="GF" queryTableFieldId="7" dataDxfId="230"/>
    <tableColumn id="8" xr3:uid="{5615D6E7-5765-4053-BCB5-9E516F7F9F9C}" uniqueName="8" name="GA" queryTableFieldId="8" dataDxfId="229"/>
    <tableColumn id="9" xr3:uid="{645F4C4C-96AA-4F26-833A-A66380B015A8}" uniqueName="9" name="Opponent" queryTableFieldId="9" dataDxfId="228"/>
    <tableColumn id="10" xr3:uid="{EA2A9B8F-8C2A-4C27-B58F-468EFF28D3AF}" uniqueName="10" name="xG" queryTableFieldId="10" dataDxfId="227"/>
    <tableColumn id="11" xr3:uid="{EF294F85-6315-4737-9C04-8C5F2493932A}" uniqueName="11" name="xGA" queryTableFieldId="11" dataDxfId="226"/>
    <tableColumn id="12" xr3:uid="{AB3B05C6-9703-4DB4-A032-CF4923C2E3AC}" uniqueName="12" name="Poss" queryTableFieldId="12" dataDxfId="225"/>
    <tableColumn id="13" xr3:uid="{EAE8FF29-FADA-4F74-9E2B-B227F7D98802}" uniqueName="13" name="Attendance" queryTableFieldId="13" dataDxfId="224"/>
    <tableColumn id="14" xr3:uid="{783EA6E7-5FFD-484B-9AD6-7C3C05141571}" uniqueName="14" name="Captain" queryTableFieldId="14" dataDxfId="223"/>
    <tableColumn id="15" xr3:uid="{0BF6AEC1-16EB-4E32-BCC9-AFF606CE0008}" uniqueName="15" name="Formation" queryTableFieldId="15" dataDxfId="222"/>
    <tableColumn id="16" xr3:uid="{0F9F7AA1-5D2F-45E3-9AA9-0318D24DC90D}" uniqueName="16" name="Opp Formation" queryTableFieldId="16" dataDxfId="221"/>
    <tableColumn id="17" xr3:uid="{737008B1-9D0D-4A2C-A003-308F0DA48F37}" uniqueName="17" name="Referee" queryTableFieldId="17" dataDxfId="2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5183C1-283D-41A4-90A7-BA9BD9E442CC}" name="_2021_2022_Manchester_City" displayName="_2021_2022_Manchester_City" ref="A1:Q59" tableType="queryTable" totalsRowShown="0">
  <autoFilter ref="A1:Q59" xr:uid="{825183C1-283D-41A4-90A7-BA9BD9E442CC}">
    <filterColumn colId="1">
      <filters>
        <filter val="Premier League"/>
      </filters>
    </filterColumn>
  </autoFilter>
  <tableColumns count="17">
    <tableColumn id="1" xr3:uid="{A09AC169-B93D-4E4F-A9F0-207D208C3A60}" uniqueName="1" name="Date" queryTableFieldId="1" dataDxfId="219"/>
    <tableColumn id="2" xr3:uid="{76AF9126-12DF-48EC-8096-90A5967AD54F}" uniqueName="2" name="Comp" queryTableFieldId="2" dataDxfId="218"/>
    <tableColumn id="3" xr3:uid="{D5A985DD-A47D-44B3-8E24-06CA43AB525F}" uniqueName="3" name="Round" queryTableFieldId="3" dataDxfId="217"/>
    <tableColumn id="4" xr3:uid="{67DA4C84-30AD-4207-A8BA-CC34433D0CFF}" uniqueName="4" name="Day" queryTableFieldId="4" dataDxfId="216"/>
    <tableColumn id="5" xr3:uid="{8B7FF7E4-18C7-4215-A1A6-916A457650B1}" uniqueName="5" name="Venue" queryTableFieldId="5" dataDxfId="215"/>
    <tableColumn id="6" xr3:uid="{548FCB47-7E7C-4648-A994-08C15E5B8D8F}" uniqueName="6" name="Result" queryTableFieldId="6" dataDxfId="214"/>
    <tableColumn id="7" xr3:uid="{43B2033E-555B-4836-8670-7D8F06BB1BF9}" uniqueName="7" name="GF" queryTableFieldId="7" dataDxfId="213"/>
    <tableColumn id="8" xr3:uid="{3DF00A87-6F03-42FA-B4AB-681DDC0011FF}" uniqueName="8" name="GA" queryTableFieldId="8" dataDxfId="212"/>
    <tableColumn id="9" xr3:uid="{B6D78E5D-1E64-4D39-9455-853A8D3D331A}" uniqueName="9" name="Opponent" queryTableFieldId="9" dataDxfId="211"/>
    <tableColumn id="10" xr3:uid="{606D8946-3F31-42DA-93BF-D560F05342BF}" uniqueName="10" name="xG" queryTableFieldId="10" dataDxfId="210"/>
    <tableColumn id="11" xr3:uid="{4835AB2B-2FEA-40EB-B0B5-A3AD5EB593EB}" uniqueName="11" name="xGA" queryTableFieldId="11" dataDxfId="209"/>
    <tableColumn id="12" xr3:uid="{E5D2A183-721F-4AED-BE6A-9EE409FAED34}" uniqueName="12" name="Poss" queryTableFieldId="12" dataDxfId="208"/>
    <tableColumn id="13" xr3:uid="{42B2386E-E903-49D4-AF96-D0BB2142160A}" uniqueName="13" name="Attendance" queryTableFieldId="13" dataDxfId="207"/>
    <tableColumn id="14" xr3:uid="{A9B48808-26BB-4DEC-9A99-707DC1C6C4A6}" uniqueName="14" name="Captain" queryTableFieldId="14" dataDxfId="206"/>
    <tableColumn id="15" xr3:uid="{F03F90AC-1220-4945-91BF-40DFE7F5A033}" uniqueName="15" name="Formation" queryTableFieldId="15" dataDxfId="205"/>
    <tableColumn id="16" xr3:uid="{1B951A04-3352-41FC-9092-43E3F6067471}" uniqueName="16" name="Opp Formation" queryTableFieldId="16" dataDxfId="204"/>
    <tableColumn id="17" xr3:uid="{0B07A172-21E1-42D7-A508-6B5EB3232F6C}" uniqueName="17" name="Referee" queryTableFieldId="17" dataDxfId="20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F09D5F-40C8-4A1F-842E-EE26C85C97DA}" name="_2020_2021_Manchester_City" displayName="_2020_2021_Manchester_City" ref="A1:Q62" tableType="queryTable" totalsRowShown="0">
  <autoFilter ref="A1:Q62" xr:uid="{9EF09D5F-40C8-4A1F-842E-EE26C85C97DA}">
    <filterColumn colId="1">
      <filters>
        <filter val="Premier League"/>
      </filters>
    </filterColumn>
  </autoFilter>
  <tableColumns count="17">
    <tableColumn id="1" xr3:uid="{23BAC35F-B288-45B2-B338-B18ACAA2DBA8}" uniqueName="1" name="Date" queryTableFieldId="1" dataDxfId="202"/>
    <tableColumn id="2" xr3:uid="{9847A182-CA10-4097-870A-2F8F98FF5B7C}" uniqueName="2" name="Comp" queryTableFieldId="2" dataDxfId="201"/>
    <tableColumn id="3" xr3:uid="{C11C86E1-2DE6-4859-AE6D-88BF83BEADC4}" uniqueName="3" name="Round" queryTableFieldId="3" dataDxfId="200"/>
    <tableColumn id="4" xr3:uid="{32410219-0121-4A80-B91E-E0E926A8CC34}" uniqueName="4" name="Day" queryTableFieldId="4" dataDxfId="199"/>
    <tableColumn id="5" xr3:uid="{39B85EFC-C654-4C1B-8736-D859657D338F}" uniqueName="5" name="Venue" queryTableFieldId="5" dataDxfId="198"/>
    <tableColumn id="6" xr3:uid="{46ECE284-716C-4C0F-BC30-3FF8D9F8D2A4}" uniqueName="6" name="Result" queryTableFieldId="6" dataDxfId="197"/>
    <tableColumn id="7" xr3:uid="{1F916D9C-12B8-4517-B600-83DCFF1B00E6}" uniqueName="7" name="GF" queryTableFieldId="7" dataDxfId="196"/>
    <tableColumn id="8" xr3:uid="{48138A90-6747-4516-BBF5-AC4FF9AF2136}" uniqueName="8" name="GA" queryTableFieldId="8" dataDxfId="195"/>
    <tableColumn id="9" xr3:uid="{E42F3306-12EA-4B8A-B5D0-4440741BE5A4}" uniqueName="9" name="Opponent" queryTableFieldId="9" dataDxfId="194"/>
    <tableColumn id="10" xr3:uid="{CA378608-FBF7-497A-9FDE-D9EBBC44A079}" uniqueName="10" name="xG" queryTableFieldId="10" dataDxfId="193"/>
    <tableColumn id="11" xr3:uid="{D75559AB-5811-4EF6-BF09-3DC122A081AD}" uniqueName="11" name="xGA" queryTableFieldId="11" dataDxfId="192"/>
    <tableColumn id="12" xr3:uid="{E2640229-0E21-4AD0-818C-81C1C6BB4465}" uniqueName="12" name="Poss" queryTableFieldId="12" dataDxfId="191"/>
    <tableColumn id="13" xr3:uid="{38196AD9-9C28-416C-82D4-503FBC44F7C7}" uniqueName="13" name="Attendance" queryTableFieldId="13" dataDxfId="190"/>
    <tableColumn id="14" xr3:uid="{DFFABB5A-0C98-4A66-B911-308B02CD44C6}" uniqueName="14" name="Captain" queryTableFieldId="14" dataDxfId="189"/>
    <tableColumn id="15" xr3:uid="{F8CC9D82-4491-4399-A724-8A07C8FB1770}" uniqueName="15" name="Formation" queryTableFieldId="15" dataDxfId="188"/>
    <tableColumn id="16" xr3:uid="{1446D8EF-A58D-4BA3-A7D9-D135A7F0C670}" uniqueName="16" name="Opp Formation" queryTableFieldId="16" dataDxfId="187"/>
    <tableColumn id="17" xr3:uid="{10160BE8-3075-4131-8254-8162AB6763F4}" uniqueName="17" name="Referee" queryTableFieldId="17" dataDxfId="18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D5D621F-B6BD-45AA-B406-98D918161099}" name="_2019_2020_Liverpool" displayName="_2019_2020_Liverpool" ref="A1:Q56" tableType="queryTable" totalsRowShown="0">
  <autoFilter ref="A1:Q56" xr:uid="{5D5D621F-B6BD-45AA-B406-98D918161099}">
    <filterColumn colId="1">
      <filters>
        <filter val="Premier League"/>
      </filters>
    </filterColumn>
  </autoFilter>
  <tableColumns count="17">
    <tableColumn id="1" xr3:uid="{56A69F94-F9FD-413A-9045-B596C3236398}" uniqueName="1" name="Date" queryTableFieldId="1" dataDxfId="185"/>
    <tableColumn id="2" xr3:uid="{0C466F5B-EADA-4DDB-8F3D-39AD99B98171}" uniqueName="2" name="Comp" queryTableFieldId="2" dataDxfId="184"/>
    <tableColumn id="3" xr3:uid="{373B78A6-AF15-4D52-B1E5-6893815F0E54}" uniqueName="3" name="Round" queryTableFieldId="3" dataDxfId="183"/>
    <tableColumn id="4" xr3:uid="{CD171743-A58A-4CDC-9097-AF0CDC78B8EE}" uniqueName="4" name="Day" queryTableFieldId="4" dataDxfId="182"/>
    <tableColumn id="5" xr3:uid="{387D7B0E-214A-4131-8B47-A38FB78203C6}" uniqueName="5" name="Venue" queryTableFieldId="5" dataDxfId="181"/>
    <tableColumn id="6" xr3:uid="{7A1BB29B-D965-4DE0-A1C5-C6B4B94E9221}" uniqueName="6" name="Result" queryTableFieldId="6" dataDxfId="180"/>
    <tableColumn id="7" xr3:uid="{E7C585A3-077F-4158-905C-F659EC825192}" uniqueName="7" name="GF" queryTableFieldId="7" dataDxfId="179"/>
    <tableColumn id="8" xr3:uid="{0396DEDB-3A45-43E2-88F7-EA8E0855B428}" uniqueName="8" name="GA" queryTableFieldId="8" dataDxfId="178"/>
    <tableColumn id="9" xr3:uid="{495669ED-9C8E-4C49-8767-A03ABEE231A5}" uniqueName="9" name="Opponent" queryTableFieldId="9" dataDxfId="177"/>
    <tableColumn id="10" xr3:uid="{0C981D47-AA68-4529-80C8-39C9EE940774}" uniqueName="10" name="xG" queryTableFieldId="10" dataDxfId="176"/>
    <tableColumn id="11" xr3:uid="{6A7DEE80-E4E3-4F95-B982-3EDB572CA258}" uniqueName="11" name="xGA" queryTableFieldId="11" dataDxfId="175"/>
    <tableColumn id="12" xr3:uid="{C4B4352A-0A95-45FF-9630-96F58B11404F}" uniqueName="12" name="Poss" queryTableFieldId="12" dataDxfId="174"/>
    <tableColumn id="13" xr3:uid="{28F4932D-E250-4EE6-8A11-CAA43786396F}" uniqueName="13" name="Attendance" queryTableFieldId="13" dataDxfId="173"/>
    <tableColumn id="14" xr3:uid="{D2F90FCC-6E72-4B8C-868E-1E7B70B2A357}" uniqueName="14" name="Captain" queryTableFieldId="14" dataDxfId="172"/>
    <tableColumn id="15" xr3:uid="{60EBC71A-7402-41BB-A849-5CC510C9104A}" uniqueName="15" name="Formation" queryTableFieldId="15" dataDxfId="171"/>
    <tableColumn id="16" xr3:uid="{FF26BA03-A93D-4544-838C-630AFBD7775D}" uniqueName="16" name="Opp Formation" queryTableFieldId="16" dataDxfId="170"/>
    <tableColumn id="17" xr3:uid="{134B6185-5323-471B-9DCD-1CC3D9C8B379}" uniqueName="17" name="Referee" queryTableFieldId="17" dataDxfId="16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CC44D4E-A090-4D98-8B57-8965ADD95067}" name="_2018_2019_Manchester_City" displayName="_2018_2019_Manchester_City" ref="A1:Q62" tableType="queryTable" totalsRowShown="0">
  <autoFilter ref="A1:Q62" xr:uid="{DCC44D4E-A090-4D98-8B57-8965ADD95067}">
    <filterColumn colId="1">
      <filters>
        <filter val="Premier League"/>
      </filters>
    </filterColumn>
  </autoFilter>
  <tableColumns count="17">
    <tableColumn id="1" xr3:uid="{8A0087F2-EE14-431D-9E15-BE39DB6AEA50}" uniqueName="1" name="Date" queryTableFieldId="1" dataDxfId="168"/>
    <tableColumn id="2" xr3:uid="{EC11CD51-8D93-4FEA-A754-9D70CD396539}" uniqueName="2" name="Comp" queryTableFieldId="2" dataDxfId="167"/>
    <tableColumn id="3" xr3:uid="{96F60580-5359-413C-84A9-E6081F214645}" uniqueName="3" name="Round" queryTableFieldId="3" dataDxfId="166"/>
    <tableColumn id="4" xr3:uid="{803E8295-10D0-4B62-A844-E1A1D2DE5F54}" uniqueName="4" name="Day" queryTableFieldId="4" dataDxfId="165"/>
    <tableColumn id="5" xr3:uid="{976A0A58-C4A3-40D9-B43C-85A022EBE3EE}" uniqueName="5" name="Venue" queryTableFieldId="5" dataDxfId="164"/>
    <tableColumn id="6" xr3:uid="{A8A0F51C-C5AB-4608-83E3-DF1A10C70471}" uniqueName="6" name="Result" queryTableFieldId="6" dataDxfId="163"/>
    <tableColumn id="7" xr3:uid="{D6B6EC8B-1E2E-43DE-A69D-0196220E8A5D}" uniqueName="7" name="GF" queryTableFieldId="7" dataDxfId="162"/>
    <tableColumn id="8" xr3:uid="{519A87E4-A0C2-43A8-8A3D-E17AD537AEFC}" uniqueName="8" name="GA" queryTableFieldId="8" dataDxfId="161"/>
    <tableColumn id="9" xr3:uid="{ED789D96-C4EE-447C-82A7-717A0E54FB3B}" uniqueName="9" name="Opponent" queryTableFieldId="9" dataDxfId="160"/>
    <tableColumn id="10" xr3:uid="{7D8CDC52-F6C0-4434-A220-BBF4A96DFD51}" uniqueName="10" name="xG" queryTableFieldId="10" dataDxfId="159"/>
    <tableColumn id="11" xr3:uid="{DAC3C5B9-4848-425B-98EA-799ED97799B6}" uniqueName="11" name="xGA" queryTableFieldId="11" dataDxfId="158"/>
    <tableColumn id="12" xr3:uid="{B9BB76AA-B513-48F8-9278-7D5794647D0F}" uniqueName="12" name="Poss" queryTableFieldId="12" dataDxfId="157"/>
    <tableColumn id="13" xr3:uid="{2353495C-C5A1-44CE-92C9-A69FFC81B5F8}" uniqueName="13" name="Attendance" queryTableFieldId="13" dataDxfId="156"/>
    <tableColumn id="14" xr3:uid="{A61275DE-3823-4C9E-A084-C2899D66E387}" uniqueName="14" name="Captain" queryTableFieldId="14" dataDxfId="155"/>
    <tableColumn id="15" xr3:uid="{0196AAEA-374C-4780-AE1B-E488AAAA5C82}" uniqueName="15" name="Formation" queryTableFieldId="15" dataDxfId="154"/>
    <tableColumn id="16" xr3:uid="{162EAB4C-8739-478E-B8BB-C2283B589AE2}" uniqueName="16" name="Opp Formation" queryTableFieldId="16" dataDxfId="153"/>
    <tableColumn id="17" xr3:uid="{08437F29-027D-4645-8169-CCD6D73DB4DC}" uniqueName="17" name="Referee" queryTableFieldId="17" dataDxfId="15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119EFB-EB9F-48E8-B9EF-1869D07C6CAD}" name="_2017_2018_Manchester_City" displayName="_2017_2018_Manchester_City" ref="A1:Q58" tableType="queryTable" totalsRowShown="0">
  <autoFilter ref="A1:Q58" xr:uid="{F1119EFB-EB9F-48E8-B9EF-1869D07C6CAD}">
    <filterColumn colId="1">
      <filters>
        <filter val="Premier League"/>
      </filters>
    </filterColumn>
  </autoFilter>
  <tableColumns count="17">
    <tableColumn id="1" xr3:uid="{067D5D52-AA29-45AB-8134-FE374E95D65C}" uniqueName="1" name="Date" queryTableFieldId="1" dataDxfId="151"/>
    <tableColumn id="2" xr3:uid="{FDEF00BE-E17E-4559-9630-E3C14604FCE1}" uniqueName="2" name="Comp" queryTableFieldId="2" dataDxfId="150"/>
    <tableColumn id="3" xr3:uid="{ABC5D08C-FCF5-47A2-A29A-D2A67B9F0B03}" uniqueName="3" name="Round" queryTableFieldId="3" dataDxfId="149"/>
    <tableColumn id="4" xr3:uid="{A978F00F-8180-4BDE-BA2D-83B95AE1509E}" uniqueName="4" name="Day" queryTableFieldId="4" dataDxfId="148"/>
    <tableColumn id="5" xr3:uid="{1A5FAFEF-AF76-45CC-AE5E-D99A3DDD4037}" uniqueName="5" name="Venue" queryTableFieldId="5" dataDxfId="147"/>
    <tableColumn id="6" xr3:uid="{DF10A610-27C4-4CBE-A3A5-16530141D629}" uniqueName="6" name="Result" queryTableFieldId="6" dataDxfId="146"/>
    <tableColumn id="7" xr3:uid="{EBAA0901-7340-4D83-A39E-2EB39453B8D6}" uniqueName="7" name="GF" queryTableFieldId="7" dataDxfId="145"/>
    <tableColumn id="8" xr3:uid="{7E9EC76B-7485-4D74-9E86-B9211F81C6A1}" uniqueName="8" name="GA" queryTableFieldId="8" dataDxfId="144"/>
    <tableColumn id="9" xr3:uid="{FD6DA822-4075-41FE-A4F0-AC1B7AA4CFC0}" uniqueName="9" name="Opponent" queryTableFieldId="9" dataDxfId="143"/>
    <tableColumn id="10" xr3:uid="{1CB3C13B-FB42-45AF-A133-ED33D20B165B}" uniqueName="10" name="xG" queryTableFieldId="10" dataDxfId="142"/>
    <tableColumn id="11" xr3:uid="{05903D35-CE65-4904-9D37-BC89D1B12992}" uniqueName="11" name="xGA" queryTableFieldId="11" dataDxfId="141"/>
    <tableColumn id="12" xr3:uid="{DD90099D-243D-4369-8F0B-B32D9D47C12A}" uniqueName="12" name="Poss" queryTableFieldId="12" dataDxfId="140"/>
    <tableColumn id="13" xr3:uid="{6E216346-6DE7-464A-8BFD-C48A70475200}" uniqueName="13" name="Attendance" queryTableFieldId="13" dataDxfId="139"/>
    <tableColumn id="14" xr3:uid="{C451E7AC-BD10-48C8-9639-91C60EA1DA87}" uniqueName="14" name="Captain" queryTableFieldId="14" dataDxfId="138"/>
    <tableColumn id="15" xr3:uid="{200CBF91-755D-42FD-91C7-A32EC526541F}" uniqueName="15" name="Formation" queryTableFieldId="15" dataDxfId="137"/>
    <tableColumn id="16" xr3:uid="{4150937B-56C7-41A8-BDC8-CECC15A37561}" uniqueName="16" name="Opp Formation" queryTableFieldId="16" dataDxfId="136"/>
    <tableColumn id="17" xr3:uid="{3AD76F8D-5347-40FC-8D6E-1E941768B08D}" uniqueName="17" name="Referee" queryTableFieldId="17" dataDxfId="13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BAB8A4-7503-4B60-BFF7-A0CF961BB5D2}" name="_2016_2017_Chelsea" displayName="_2016_2017_Chelsea" ref="A1:O48" tableType="queryTable" totalsRowShown="0">
  <autoFilter ref="A1:O48" xr:uid="{34BAB8A4-7503-4B60-BFF7-A0CF961BB5D2}">
    <filterColumn colId="1">
      <filters>
        <filter val="Premier League"/>
      </filters>
    </filterColumn>
  </autoFilter>
  <tableColumns count="15">
    <tableColumn id="1" xr3:uid="{6AE8EB9A-E876-4EFE-BE24-A9E103EA868F}" uniqueName="1" name="Date" queryTableFieldId="1" dataDxfId="134"/>
    <tableColumn id="2" xr3:uid="{A85248B8-AA9C-472B-A7F8-03C96FFAE426}" uniqueName="2" name="Comp" queryTableFieldId="2" dataDxfId="133"/>
    <tableColumn id="3" xr3:uid="{BA81FA6B-3DC5-422C-A3CA-5EC79737DFA5}" uniqueName="3" name="Round" queryTableFieldId="3" dataDxfId="132"/>
    <tableColumn id="4" xr3:uid="{92FFC605-564C-4838-A340-E61567631E0E}" uniqueName="4" name="Day" queryTableFieldId="4" dataDxfId="131"/>
    <tableColumn id="5" xr3:uid="{4DC4FA0C-2DD5-4125-BFD0-182A67A220BA}" uniqueName="5" name="Venue" queryTableFieldId="5" dataDxfId="130"/>
    <tableColumn id="6" xr3:uid="{4BF9DB93-0A10-4F20-8EFD-CC6EE0D59E1F}" uniqueName="6" name="Result" queryTableFieldId="6" dataDxfId="129"/>
    <tableColumn id="7" xr3:uid="{3DFF9312-914F-4BE5-BCD1-7DD38A908651}" uniqueName="7" name="GF" queryTableFieldId="7" dataDxfId="128"/>
    <tableColumn id="8" xr3:uid="{97D59A13-2915-48DB-9E62-2E89AF3E3054}" uniqueName="8" name="GA" queryTableFieldId="8" dataDxfId="127"/>
    <tableColumn id="9" xr3:uid="{A9C64F4D-55BD-48E4-8513-996C5549790E}" uniqueName="9" name="Opponent" queryTableFieldId="9" dataDxfId="126"/>
    <tableColumn id="10" xr3:uid="{1CFD75BD-68C0-4D50-B020-B0F17ACF0681}" uniqueName="10" name="Poss" queryTableFieldId="10" dataDxfId="125"/>
    <tableColumn id="11" xr3:uid="{A9AC83D4-9D48-42FD-8BA6-A1FD473AE05C}" uniqueName="11" name="Attendance" queryTableFieldId="11" dataDxfId="124"/>
    <tableColumn id="12" xr3:uid="{3D43376E-5BAB-45F9-A50B-79BF9E30EC47}" uniqueName="12" name="Captain" queryTableFieldId="12" dataDxfId="123"/>
    <tableColumn id="13" xr3:uid="{CCCE52FB-F1F4-4C06-B794-712289B54C1C}" uniqueName="13" name="Formation" queryTableFieldId="13" dataDxfId="122"/>
    <tableColumn id="14" xr3:uid="{C4E369DB-3899-4BE5-B264-B17C50E7BF2D}" uniqueName="14" name="Opp Formation" queryTableFieldId="14" dataDxfId="121"/>
    <tableColumn id="15" xr3:uid="{FF9AA79E-A4B6-4790-9C6E-2920D94DE305}" uniqueName="15" name="Referee" queryTableFieldId="15" dataDxfId="1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238E-663B-42F9-ABA0-4B994504B151}">
  <dimension ref="A3:C17"/>
  <sheetViews>
    <sheetView workbookViewId="0">
      <selection activeCell="A3" sqref="A3:C17"/>
    </sheetView>
  </sheetViews>
  <sheetFormatPr defaultRowHeight="14.4" x14ac:dyDescent="0.3"/>
  <cols>
    <col min="1" max="1" width="16.109375" bestFit="1" customWidth="1"/>
    <col min="2" max="2" width="14" bestFit="1" customWidth="1"/>
    <col min="3" max="3" width="15" bestFit="1" customWidth="1"/>
  </cols>
  <sheetData>
    <row r="3" spans="1:3" x14ac:dyDescent="0.3">
      <c r="A3" s="7" t="s">
        <v>56</v>
      </c>
      <c r="B3" t="s">
        <v>268</v>
      </c>
      <c r="C3" t="s">
        <v>269</v>
      </c>
    </row>
    <row r="4" spans="1:3" x14ac:dyDescent="0.3">
      <c r="A4" s="8" t="s">
        <v>103</v>
      </c>
      <c r="B4">
        <v>6</v>
      </c>
      <c r="C4">
        <v>14</v>
      </c>
    </row>
    <row r="5" spans="1:3" x14ac:dyDescent="0.3">
      <c r="A5" s="11" t="s">
        <v>84</v>
      </c>
      <c r="B5">
        <v>1</v>
      </c>
      <c r="C5">
        <v>1</v>
      </c>
    </row>
    <row r="6" spans="1:3" x14ac:dyDescent="0.3">
      <c r="A6" s="11" t="s">
        <v>88</v>
      </c>
      <c r="B6">
        <v>5</v>
      </c>
      <c r="C6">
        <v>13</v>
      </c>
    </row>
    <row r="7" spans="1:3" x14ac:dyDescent="0.3">
      <c r="A7" s="8" t="s">
        <v>96</v>
      </c>
      <c r="B7">
        <v>10</v>
      </c>
      <c r="C7">
        <v>29</v>
      </c>
    </row>
    <row r="8" spans="1:3" x14ac:dyDescent="0.3">
      <c r="A8" s="11" t="s">
        <v>108</v>
      </c>
      <c r="B8">
        <v>3</v>
      </c>
      <c r="C8">
        <v>3</v>
      </c>
    </row>
    <row r="9" spans="1:3" x14ac:dyDescent="0.3">
      <c r="A9" s="11" t="s">
        <v>88</v>
      </c>
      <c r="B9">
        <v>7</v>
      </c>
      <c r="C9">
        <v>26</v>
      </c>
    </row>
    <row r="10" spans="1:3" x14ac:dyDescent="0.3">
      <c r="A10" s="8" t="s">
        <v>148</v>
      </c>
      <c r="B10">
        <v>4</v>
      </c>
      <c r="C10">
        <v>13</v>
      </c>
    </row>
    <row r="11" spans="1:3" x14ac:dyDescent="0.3">
      <c r="A11" s="11" t="s">
        <v>108</v>
      </c>
      <c r="B11">
        <v>1</v>
      </c>
      <c r="C11">
        <v>3</v>
      </c>
    </row>
    <row r="12" spans="1:3" x14ac:dyDescent="0.3">
      <c r="A12" s="11" t="s">
        <v>88</v>
      </c>
      <c r="B12">
        <v>3</v>
      </c>
      <c r="C12">
        <v>10</v>
      </c>
    </row>
    <row r="13" spans="1:3" x14ac:dyDescent="0.3">
      <c r="A13" s="8" t="s">
        <v>81</v>
      </c>
      <c r="B13">
        <v>38</v>
      </c>
      <c r="C13">
        <v>86</v>
      </c>
    </row>
    <row r="14" spans="1:3" x14ac:dyDescent="0.3">
      <c r="A14" s="11" t="s">
        <v>84</v>
      </c>
      <c r="B14">
        <v>10</v>
      </c>
      <c r="C14">
        <v>14</v>
      </c>
    </row>
    <row r="15" spans="1:3" x14ac:dyDescent="0.3">
      <c r="A15" s="11" t="s">
        <v>108</v>
      </c>
      <c r="B15">
        <v>4</v>
      </c>
      <c r="C15">
        <v>2</v>
      </c>
    </row>
    <row r="16" spans="1:3" x14ac:dyDescent="0.3">
      <c r="A16" s="11" t="s">
        <v>88</v>
      </c>
      <c r="B16">
        <v>24</v>
      </c>
      <c r="C16">
        <v>70</v>
      </c>
    </row>
    <row r="17" spans="1:3" x14ac:dyDescent="0.3">
      <c r="A17" s="8" t="s">
        <v>57</v>
      </c>
      <c r="B17">
        <v>58</v>
      </c>
      <c r="C17">
        <v>142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ADBF-119B-409B-BC64-AEABACECE81A}">
  <dimension ref="A1:O48"/>
  <sheetViews>
    <sheetView workbookViewId="0"/>
  </sheetViews>
  <sheetFormatPr defaultRowHeight="14.4" x14ac:dyDescent="0.3"/>
  <cols>
    <col min="1" max="1" width="10.33203125" bestFit="1" customWidth="1"/>
    <col min="2" max="2" width="14.5546875" bestFit="1" customWidth="1"/>
    <col min="3" max="3" width="13.44140625" bestFit="1" customWidth="1"/>
    <col min="4" max="4" width="6.44140625" bestFit="1" customWidth="1"/>
    <col min="6" max="6" width="8.5546875" bestFit="1" customWidth="1"/>
    <col min="7" max="7" width="5.5546875" bestFit="1" customWidth="1"/>
    <col min="8" max="8" width="5.77734375" bestFit="1" customWidth="1"/>
    <col min="9" max="9" width="15" bestFit="1" customWidth="1"/>
    <col min="10" max="10" width="7.109375" bestFit="1" customWidth="1"/>
    <col min="11" max="11" width="13.21875" bestFit="1" customWidth="1"/>
    <col min="12" max="12" width="16.33203125" bestFit="1" customWidth="1"/>
    <col min="13" max="13" width="12.109375" bestFit="1" customWidth="1"/>
    <col min="14" max="14" width="16.21875" bestFit="1" customWidth="1"/>
    <col min="15" max="15" width="16" bestFit="1" customWidth="1"/>
  </cols>
  <sheetData>
    <row r="1" spans="1:15" x14ac:dyDescent="0.3">
      <c r="A1" t="s">
        <v>73</v>
      </c>
      <c r="B1" t="s">
        <v>272</v>
      </c>
      <c r="C1" t="s">
        <v>75</v>
      </c>
      <c r="D1" t="s">
        <v>76</v>
      </c>
      <c r="E1" t="s">
        <v>77</v>
      </c>
      <c r="F1" t="s">
        <v>78</v>
      </c>
      <c r="G1" t="s">
        <v>273</v>
      </c>
      <c r="H1" t="s">
        <v>274</v>
      </c>
      <c r="I1" t="s">
        <v>79</v>
      </c>
      <c r="J1" t="s">
        <v>275</v>
      </c>
      <c r="K1" t="s">
        <v>276</v>
      </c>
      <c r="L1" t="s">
        <v>277</v>
      </c>
      <c r="M1" t="s">
        <v>278</v>
      </c>
      <c r="N1" t="s">
        <v>279</v>
      </c>
      <c r="O1" t="s">
        <v>280</v>
      </c>
    </row>
    <row r="2" spans="1:15" x14ac:dyDescent="0.3">
      <c r="A2" t="s">
        <v>859</v>
      </c>
      <c r="B2" t="s">
        <v>81</v>
      </c>
      <c r="C2" t="s">
        <v>282</v>
      </c>
      <c r="D2" t="s">
        <v>146</v>
      </c>
      <c r="E2" t="s">
        <v>87</v>
      </c>
      <c r="F2" t="s">
        <v>88</v>
      </c>
      <c r="G2" t="s">
        <v>292</v>
      </c>
      <c r="H2" t="s">
        <v>284</v>
      </c>
      <c r="I2" t="s">
        <v>101</v>
      </c>
      <c r="J2" t="s">
        <v>500</v>
      </c>
      <c r="K2" t="s">
        <v>860</v>
      </c>
      <c r="L2" t="s">
        <v>861</v>
      </c>
      <c r="M2" t="s">
        <v>341</v>
      </c>
      <c r="N2" t="s">
        <v>316</v>
      </c>
      <c r="O2" t="s">
        <v>374</v>
      </c>
    </row>
    <row r="3" spans="1:15" x14ac:dyDescent="0.3">
      <c r="A3" t="s">
        <v>862</v>
      </c>
      <c r="B3" t="s">
        <v>81</v>
      </c>
      <c r="C3" t="s">
        <v>291</v>
      </c>
      <c r="D3" t="s">
        <v>86</v>
      </c>
      <c r="E3" t="s">
        <v>83</v>
      </c>
      <c r="F3" t="s">
        <v>88</v>
      </c>
      <c r="G3" t="s">
        <v>292</v>
      </c>
      <c r="H3" t="s">
        <v>284</v>
      </c>
      <c r="I3" t="s">
        <v>426</v>
      </c>
      <c r="J3" t="s">
        <v>500</v>
      </c>
      <c r="K3" t="s">
        <v>863</v>
      </c>
      <c r="L3" t="s">
        <v>861</v>
      </c>
      <c r="M3" t="s">
        <v>341</v>
      </c>
      <c r="N3" t="s">
        <v>517</v>
      </c>
      <c r="O3" t="s">
        <v>303</v>
      </c>
    </row>
    <row r="4" spans="1:15" hidden="1" x14ac:dyDescent="0.3">
      <c r="A4" t="s">
        <v>864</v>
      </c>
      <c r="B4" t="s">
        <v>103</v>
      </c>
      <c r="C4" t="s">
        <v>865</v>
      </c>
      <c r="D4" t="s">
        <v>143</v>
      </c>
      <c r="E4" t="s">
        <v>87</v>
      </c>
      <c r="F4" t="s">
        <v>88</v>
      </c>
      <c r="G4" t="s">
        <v>283</v>
      </c>
      <c r="H4" t="s">
        <v>292</v>
      </c>
      <c r="I4" t="s">
        <v>866</v>
      </c>
      <c r="J4" t="s">
        <v>423</v>
      </c>
      <c r="K4" t="s">
        <v>867</v>
      </c>
      <c r="L4" t="s">
        <v>868</v>
      </c>
      <c r="M4" t="s">
        <v>287</v>
      </c>
      <c r="N4" t="s">
        <v>287</v>
      </c>
      <c r="O4" t="s">
        <v>869</v>
      </c>
    </row>
    <row r="5" spans="1:15" x14ac:dyDescent="0.3">
      <c r="A5" t="s">
        <v>870</v>
      </c>
      <c r="B5" t="s">
        <v>81</v>
      </c>
      <c r="C5" t="s">
        <v>299</v>
      </c>
      <c r="D5" t="s">
        <v>86</v>
      </c>
      <c r="E5" t="s">
        <v>87</v>
      </c>
      <c r="F5" t="s">
        <v>88</v>
      </c>
      <c r="G5" t="s">
        <v>283</v>
      </c>
      <c r="H5" t="s">
        <v>293</v>
      </c>
      <c r="I5" t="s">
        <v>144</v>
      </c>
      <c r="J5" t="s">
        <v>402</v>
      </c>
      <c r="K5" t="s">
        <v>340</v>
      </c>
      <c r="L5" t="s">
        <v>861</v>
      </c>
      <c r="M5" t="s">
        <v>341</v>
      </c>
      <c r="N5" t="s">
        <v>296</v>
      </c>
      <c r="O5" t="s">
        <v>447</v>
      </c>
    </row>
    <row r="6" spans="1:15" x14ac:dyDescent="0.3">
      <c r="A6" t="s">
        <v>871</v>
      </c>
      <c r="B6" t="s">
        <v>81</v>
      </c>
      <c r="C6" t="s">
        <v>305</v>
      </c>
      <c r="D6" t="s">
        <v>82</v>
      </c>
      <c r="E6" t="s">
        <v>83</v>
      </c>
      <c r="F6" t="s">
        <v>84</v>
      </c>
      <c r="G6" t="s">
        <v>292</v>
      </c>
      <c r="H6" t="s">
        <v>292</v>
      </c>
      <c r="I6" t="s">
        <v>307</v>
      </c>
      <c r="J6" t="s">
        <v>308</v>
      </c>
      <c r="K6" t="s">
        <v>872</v>
      </c>
      <c r="L6" t="s">
        <v>861</v>
      </c>
      <c r="M6" t="s">
        <v>341</v>
      </c>
      <c r="N6" t="s">
        <v>558</v>
      </c>
      <c r="O6" t="s">
        <v>440</v>
      </c>
    </row>
    <row r="7" spans="1:15" x14ac:dyDescent="0.3">
      <c r="A7" t="s">
        <v>873</v>
      </c>
      <c r="B7" t="s">
        <v>81</v>
      </c>
      <c r="C7" t="s">
        <v>319</v>
      </c>
      <c r="D7" t="s">
        <v>416</v>
      </c>
      <c r="E7" t="s">
        <v>87</v>
      </c>
      <c r="F7" t="s">
        <v>108</v>
      </c>
      <c r="G7" t="s">
        <v>284</v>
      </c>
      <c r="H7" t="s">
        <v>292</v>
      </c>
      <c r="I7" t="s">
        <v>34</v>
      </c>
      <c r="J7" t="s">
        <v>334</v>
      </c>
      <c r="K7" t="s">
        <v>874</v>
      </c>
      <c r="L7" t="s">
        <v>868</v>
      </c>
      <c r="M7" t="s">
        <v>287</v>
      </c>
      <c r="N7" t="s">
        <v>316</v>
      </c>
      <c r="O7" t="s">
        <v>342</v>
      </c>
    </row>
    <row r="8" spans="1:15" hidden="1" x14ac:dyDescent="0.3">
      <c r="A8" t="s">
        <v>875</v>
      </c>
      <c r="B8" t="s">
        <v>103</v>
      </c>
      <c r="C8" t="s">
        <v>104</v>
      </c>
      <c r="D8" t="s">
        <v>143</v>
      </c>
      <c r="E8" t="s">
        <v>83</v>
      </c>
      <c r="F8" t="s">
        <v>88</v>
      </c>
      <c r="G8" t="s">
        <v>306</v>
      </c>
      <c r="H8" t="s">
        <v>292</v>
      </c>
      <c r="I8" t="s">
        <v>106</v>
      </c>
      <c r="J8" t="s">
        <v>394</v>
      </c>
      <c r="K8" t="s">
        <v>876</v>
      </c>
      <c r="L8" t="s">
        <v>877</v>
      </c>
      <c r="M8" t="s">
        <v>287</v>
      </c>
      <c r="N8" t="s">
        <v>288</v>
      </c>
      <c r="O8" t="s">
        <v>523</v>
      </c>
    </row>
    <row r="9" spans="1:15" x14ac:dyDescent="0.3">
      <c r="A9" t="s">
        <v>878</v>
      </c>
      <c r="B9" t="s">
        <v>81</v>
      </c>
      <c r="C9" t="s">
        <v>329</v>
      </c>
      <c r="D9" t="s">
        <v>86</v>
      </c>
      <c r="E9" t="s">
        <v>83</v>
      </c>
      <c r="F9" t="s">
        <v>108</v>
      </c>
      <c r="G9" t="s">
        <v>293</v>
      </c>
      <c r="H9" t="s">
        <v>283</v>
      </c>
      <c r="I9" t="s">
        <v>141</v>
      </c>
      <c r="J9" t="s">
        <v>471</v>
      </c>
      <c r="K9" t="s">
        <v>879</v>
      </c>
      <c r="L9" t="s">
        <v>868</v>
      </c>
      <c r="M9" t="s">
        <v>341</v>
      </c>
      <c r="N9" t="s">
        <v>287</v>
      </c>
      <c r="O9" t="s">
        <v>289</v>
      </c>
    </row>
    <row r="10" spans="1:15" x14ac:dyDescent="0.3">
      <c r="A10" t="s">
        <v>880</v>
      </c>
      <c r="B10" t="s">
        <v>81</v>
      </c>
      <c r="C10" t="s">
        <v>338</v>
      </c>
      <c r="D10" t="s">
        <v>86</v>
      </c>
      <c r="E10" t="s">
        <v>83</v>
      </c>
      <c r="F10" t="s">
        <v>88</v>
      </c>
      <c r="G10" t="s">
        <v>292</v>
      </c>
      <c r="H10" t="s">
        <v>293</v>
      </c>
      <c r="I10" t="s">
        <v>401</v>
      </c>
      <c r="J10" t="s">
        <v>368</v>
      </c>
      <c r="K10" t="s">
        <v>881</v>
      </c>
      <c r="L10" t="s">
        <v>877</v>
      </c>
      <c r="M10" t="s">
        <v>539</v>
      </c>
      <c r="N10" t="s">
        <v>451</v>
      </c>
      <c r="O10" t="s">
        <v>374</v>
      </c>
    </row>
    <row r="11" spans="1:15" x14ac:dyDescent="0.3">
      <c r="A11" t="s">
        <v>882</v>
      </c>
      <c r="B11" t="s">
        <v>81</v>
      </c>
      <c r="C11" t="s">
        <v>344</v>
      </c>
      <c r="D11" t="s">
        <v>86</v>
      </c>
      <c r="E11" t="s">
        <v>87</v>
      </c>
      <c r="F11" t="s">
        <v>88</v>
      </c>
      <c r="G11" t="s">
        <v>283</v>
      </c>
      <c r="H11" t="s">
        <v>293</v>
      </c>
      <c r="I11" t="s">
        <v>106</v>
      </c>
      <c r="J11" t="s">
        <v>308</v>
      </c>
      <c r="K11" t="s">
        <v>504</v>
      </c>
      <c r="L11" t="s">
        <v>877</v>
      </c>
      <c r="M11" t="s">
        <v>539</v>
      </c>
      <c r="N11" t="s">
        <v>296</v>
      </c>
      <c r="O11" t="s">
        <v>440</v>
      </c>
    </row>
    <row r="12" spans="1:15" x14ac:dyDescent="0.3">
      <c r="A12" t="s">
        <v>883</v>
      </c>
      <c r="B12" t="s">
        <v>81</v>
      </c>
      <c r="C12" t="s">
        <v>354</v>
      </c>
      <c r="D12" t="s">
        <v>82</v>
      </c>
      <c r="E12" t="s">
        <v>87</v>
      </c>
      <c r="F12" t="s">
        <v>88</v>
      </c>
      <c r="G12" t="s">
        <v>306</v>
      </c>
      <c r="H12" t="s">
        <v>293</v>
      </c>
      <c r="I12" t="s">
        <v>137</v>
      </c>
      <c r="J12" t="s">
        <v>884</v>
      </c>
      <c r="K12" t="s">
        <v>885</v>
      </c>
      <c r="L12" t="s">
        <v>877</v>
      </c>
      <c r="M12" t="s">
        <v>539</v>
      </c>
      <c r="N12" t="s">
        <v>287</v>
      </c>
      <c r="O12" t="s">
        <v>342</v>
      </c>
    </row>
    <row r="13" spans="1:15" hidden="1" x14ac:dyDescent="0.3">
      <c r="A13" t="s">
        <v>886</v>
      </c>
      <c r="B13" t="s">
        <v>103</v>
      </c>
      <c r="C13" t="s">
        <v>121</v>
      </c>
      <c r="D13" t="s">
        <v>105</v>
      </c>
      <c r="E13" t="s">
        <v>83</v>
      </c>
      <c r="F13" t="s">
        <v>108</v>
      </c>
      <c r="G13" t="s">
        <v>284</v>
      </c>
      <c r="H13" t="s">
        <v>292</v>
      </c>
      <c r="I13" t="s">
        <v>101</v>
      </c>
      <c r="J13" t="s">
        <v>334</v>
      </c>
      <c r="K13" t="s">
        <v>887</v>
      </c>
      <c r="L13" t="s">
        <v>861</v>
      </c>
      <c r="M13" t="s">
        <v>539</v>
      </c>
      <c r="N13" t="s">
        <v>539</v>
      </c>
      <c r="O13" t="s">
        <v>347</v>
      </c>
    </row>
    <row r="14" spans="1:15" x14ac:dyDescent="0.3">
      <c r="A14" t="s">
        <v>888</v>
      </c>
      <c r="B14" t="s">
        <v>81</v>
      </c>
      <c r="C14" t="s">
        <v>362</v>
      </c>
      <c r="D14" t="s">
        <v>82</v>
      </c>
      <c r="E14" t="s">
        <v>83</v>
      </c>
      <c r="F14" t="s">
        <v>88</v>
      </c>
      <c r="G14" t="s">
        <v>292</v>
      </c>
      <c r="H14" t="s">
        <v>293</v>
      </c>
      <c r="I14" t="s">
        <v>166</v>
      </c>
      <c r="J14" t="s">
        <v>889</v>
      </c>
      <c r="K14" t="s">
        <v>890</v>
      </c>
      <c r="L14" t="s">
        <v>877</v>
      </c>
      <c r="M14" t="s">
        <v>539</v>
      </c>
      <c r="N14" t="s">
        <v>469</v>
      </c>
      <c r="O14" t="s">
        <v>366</v>
      </c>
    </row>
    <row r="15" spans="1:15" x14ac:dyDescent="0.3">
      <c r="A15" t="s">
        <v>891</v>
      </c>
      <c r="B15" t="s">
        <v>81</v>
      </c>
      <c r="C15" t="s">
        <v>372</v>
      </c>
      <c r="D15" t="s">
        <v>86</v>
      </c>
      <c r="E15" t="s">
        <v>87</v>
      </c>
      <c r="F15" t="s">
        <v>88</v>
      </c>
      <c r="G15" t="s">
        <v>381</v>
      </c>
      <c r="H15" t="s">
        <v>293</v>
      </c>
      <c r="I15" t="s">
        <v>115</v>
      </c>
      <c r="J15" t="s">
        <v>402</v>
      </c>
      <c r="K15" t="s">
        <v>892</v>
      </c>
      <c r="L15" t="s">
        <v>877</v>
      </c>
      <c r="M15" t="s">
        <v>539</v>
      </c>
      <c r="N15" t="s">
        <v>404</v>
      </c>
      <c r="O15" t="s">
        <v>523</v>
      </c>
    </row>
    <row r="16" spans="1:15" x14ac:dyDescent="0.3">
      <c r="A16" t="s">
        <v>893</v>
      </c>
      <c r="B16" t="s">
        <v>81</v>
      </c>
      <c r="C16" t="s">
        <v>376</v>
      </c>
      <c r="D16" t="s">
        <v>82</v>
      </c>
      <c r="E16" t="s">
        <v>83</v>
      </c>
      <c r="F16" t="s">
        <v>88</v>
      </c>
      <c r="G16" t="s">
        <v>284</v>
      </c>
      <c r="H16" t="s">
        <v>293</v>
      </c>
      <c r="I16" t="s">
        <v>894</v>
      </c>
      <c r="J16" t="s">
        <v>350</v>
      </c>
      <c r="K16" t="s">
        <v>895</v>
      </c>
      <c r="L16" t="s">
        <v>877</v>
      </c>
      <c r="M16" t="s">
        <v>539</v>
      </c>
      <c r="N16" t="s">
        <v>451</v>
      </c>
      <c r="O16" t="s">
        <v>303</v>
      </c>
    </row>
    <row r="17" spans="1:15" x14ac:dyDescent="0.3">
      <c r="A17" t="s">
        <v>896</v>
      </c>
      <c r="B17" t="s">
        <v>81</v>
      </c>
      <c r="C17" t="s">
        <v>385</v>
      </c>
      <c r="D17" t="s">
        <v>86</v>
      </c>
      <c r="E17" t="s">
        <v>87</v>
      </c>
      <c r="F17" t="s">
        <v>88</v>
      </c>
      <c r="G17" t="s">
        <v>292</v>
      </c>
      <c r="H17" t="s">
        <v>284</v>
      </c>
      <c r="I17" t="s">
        <v>109</v>
      </c>
      <c r="J17" t="s">
        <v>458</v>
      </c>
      <c r="K17" t="s">
        <v>897</v>
      </c>
      <c r="L17" t="s">
        <v>877</v>
      </c>
      <c r="M17" t="s">
        <v>539</v>
      </c>
      <c r="N17" t="s">
        <v>287</v>
      </c>
      <c r="O17" t="s">
        <v>289</v>
      </c>
    </row>
    <row r="18" spans="1:15" x14ac:dyDescent="0.3">
      <c r="A18" t="s">
        <v>898</v>
      </c>
      <c r="B18" t="s">
        <v>81</v>
      </c>
      <c r="C18" t="s">
        <v>390</v>
      </c>
      <c r="D18" t="s">
        <v>86</v>
      </c>
      <c r="E18" t="s">
        <v>83</v>
      </c>
      <c r="F18" t="s">
        <v>88</v>
      </c>
      <c r="G18" t="s">
        <v>283</v>
      </c>
      <c r="H18" t="s">
        <v>284</v>
      </c>
      <c r="I18" t="s">
        <v>128</v>
      </c>
      <c r="J18" t="s">
        <v>301</v>
      </c>
      <c r="K18" t="s">
        <v>899</v>
      </c>
      <c r="L18" t="s">
        <v>877</v>
      </c>
      <c r="M18" t="s">
        <v>539</v>
      </c>
      <c r="N18" t="s">
        <v>539</v>
      </c>
      <c r="O18" t="s">
        <v>374</v>
      </c>
    </row>
    <row r="19" spans="1:15" x14ac:dyDescent="0.3">
      <c r="A19" t="s">
        <v>900</v>
      </c>
      <c r="B19" t="s">
        <v>81</v>
      </c>
      <c r="C19" t="s">
        <v>393</v>
      </c>
      <c r="D19" t="s">
        <v>82</v>
      </c>
      <c r="E19" t="s">
        <v>87</v>
      </c>
      <c r="F19" t="s">
        <v>88</v>
      </c>
      <c r="G19" t="s">
        <v>284</v>
      </c>
      <c r="H19" t="s">
        <v>293</v>
      </c>
      <c r="I19" t="s">
        <v>377</v>
      </c>
      <c r="J19" t="s">
        <v>394</v>
      </c>
      <c r="K19" t="s">
        <v>901</v>
      </c>
      <c r="L19" t="s">
        <v>877</v>
      </c>
      <c r="M19" t="s">
        <v>539</v>
      </c>
      <c r="N19" t="s">
        <v>287</v>
      </c>
      <c r="O19" t="s">
        <v>322</v>
      </c>
    </row>
    <row r="20" spans="1:15" x14ac:dyDescent="0.3">
      <c r="A20" t="s">
        <v>902</v>
      </c>
      <c r="B20" t="s">
        <v>81</v>
      </c>
      <c r="C20" t="s">
        <v>400</v>
      </c>
      <c r="D20" t="s">
        <v>105</v>
      </c>
      <c r="E20" t="s">
        <v>83</v>
      </c>
      <c r="F20" t="s">
        <v>88</v>
      </c>
      <c r="G20" t="s">
        <v>284</v>
      </c>
      <c r="H20" t="s">
        <v>293</v>
      </c>
      <c r="I20" t="s">
        <v>386</v>
      </c>
      <c r="J20" t="s">
        <v>387</v>
      </c>
      <c r="K20" t="s">
        <v>903</v>
      </c>
      <c r="L20" t="s">
        <v>877</v>
      </c>
      <c r="M20" t="s">
        <v>539</v>
      </c>
      <c r="N20" t="s">
        <v>539</v>
      </c>
      <c r="O20" t="s">
        <v>360</v>
      </c>
    </row>
    <row r="21" spans="1:15" x14ac:dyDescent="0.3">
      <c r="A21" t="s">
        <v>904</v>
      </c>
      <c r="B21" t="s">
        <v>81</v>
      </c>
      <c r="C21" t="s">
        <v>410</v>
      </c>
      <c r="D21" t="s">
        <v>86</v>
      </c>
      <c r="E21" t="s">
        <v>83</v>
      </c>
      <c r="F21" t="s">
        <v>88</v>
      </c>
      <c r="G21" t="s">
        <v>284</v>
      </c>
      <c r="H21" t="s">
        <v>293</v>
      </c>
      <c r="I21" t="s">
        <v>134</v>
      </c>
      <c r="J21" t="s">
        <v>339</v>
      </c>
      <c r="K21" t="s">
        <v>905</v>
      </c>
      <c r="L21" t="s">
        <v>877</v>
      </c>
      <c r="M21" t="s">
        <v>539</v>
      </c>
      <c r="N21" t="s">
        <v>287</v>
      </c>
      <c r="O21" t="s">
        <v>303</v>
      </c>
    </row>
    <row r="22" spans="1:15" x14ac:dyDescent="0.3">
      <c r="A22" t="s">
        <v>906</v>
      </c>
      <c r="B22" t="s">
        <v>81</v>
      </c>
      <c r="C22" t="s">
        <v>415</v>
      </c>
      <c r="D22" t="s">
        <v>146</v>
      </c>
      <c r="E22" t="s">
        <v>87</v>
      </c>
      <c r="F22" t="s">
        <v>88</v>
      </c>
      <c r="G22" t="s">
        <v>283</v>
      </c>
      <c r="H22" t="s">
        <v>293</v>
      </c>
      <c r="I22" t="s">
        <v>89</v>
      </c>
      <c r="J22" t="s">
        <v>884</v>
      </c>
      <c r="K22" t="s">
        <v>907</v>
      </c>
      <c r="L22" t="s">
        <v>877</v>
      </c>
      <c r="M22" t="s">
        <v>539</v>
      </c>
      <c r="N22" t="s">
        <v>558</v>
      </c>
      <c r="O22" t="s">
        <v>366</v>
      </c>
    </row>
    <row r="23" spans="1:15" x14ac:dyDescent="0.3">
      <c r="A23" t="s">
        <v>908</v>
      </c>
      <c r="B23" t="s">
        <v>81</v>
      </c>
      <c r="C23" t="s">
        <v>419</v>
      </c>
      <c r="D23" t="s">
        <v>86</v>
      </c>
      <c r="E23" t="s">
        <v>87</v>
      </c>
      <c r="F23" t="s">
        <v>88</v>
      </c>
      <c r="G23" t="s">
        <v>306</v>
      </c>
      <c r="H23" t="s">
        <v>292</v>
      </c>
      <c r="I23" t="s">
        <v>411</v>
      </c>
      <c r="J23" t="s">
        <v>402</v>
      </c>
      <c r="K23" t="s">
        <v>909</v>
      </c>
      <c r="L23" t="s">
        <v>877</v>
      </c>
      <c r="M23" t="s">
        <v>539</v>
      </c>
      <c r="N23" t="s">
        <v>539</v>
      </c>
      <c r="O23" t="s">
        <v>523</v>
      </c>
    </row>
    <row r="24" spans="1:15" x14ac:dyDescent="0.3">
      <c r="A24" t="s">
        <v>910</v>
      </c>
      <c r="B24" t="s">
        <v>81</v>
      </c>
      <c r="C24" t="s">
        <v>422</v>
      </c>
      <c r="D24" t="s">
        <v>105</v>
      </c>
      <c r="E24" t="s">
        <v>83</v>
      </c>
      <c r="F24" t="s">
        <v>108</v>
      </c>
      <c r="G24" t="s">
        <v>293</v>
      </c>
      <c r="H24" t="s">
        <v>292</v>
      </c>
      <c r="I24" t="s">
        <v>109</v>
      </c>
      <c r="J24" t="s">
        <v>308</v>
      </c>
      <c r="K24" t="s">
        <v>911</v>
      </c>
      <c r="L24" t="s">
        <v>877</v>
      </c>
      <c r="M24" t="s">
        <v>539</v>
      </c>
      <c r="N24" t="s">
        <v>539</v>
      </c>
      <c r="O24" t="s">
        <v>342</v>
      </c>
    </row>
    <row r="25" spans="1:15" hidden="1" x14ac:dyDescent="0.3">
      <c r="A25" t="s">
        <v>912</v>
      </c>
      <c r="B25" t="s">
        <v>148</v>
      </c>
      <c r="C25" t="s">
        <v>104</v>
      </c>
      <c r="D25" t="s">
        <v>82</v>
      </c>
      <c r="E25" t="s">
        <v>87</v>
      </c>
      <c r="F25" t="s">
        <v>88</v>
      </c>
      <c r="G25" t="s">
        <v>306</v>
      </c>
      <c r="H25" t="s">
        <v>284</v>
      </c>
      <c r="I25" t="s">
        <v>814</v>
      </c>
      <c r="J25" t="s">
        <v>70</v>
      </c>
      <c r="K25" t="s">
        <v>913</v>
      </c>
      <c r="L25" t="s">
        <v>70</v>
      </c>
      <c r="M25" t="s">
        <v>70</v>
      </c>
      <c r="N25" t="s">
        <v>70</v>
      </c>
      <c r="O25" t="s">
        <v>310</v>
      </c>
    </row>
    <row r="26" spans="1:15" x14ac:dyDescent="0.3">
      <c r="A26" t="s">
        <v>914</v>
      </c>
      <c r="B26" t="s">
        <v>81</v>
      </c>
      <c r="C26" t="s">
        <v>429</v>
      </c>
      <c r="D26" t="s">
        <v>86</v>
      </c>
      <c r="E26" t="s">
        <v>83</v>
      </c>
      <c r="F26" t="s">
        <v>88</v>
      </c>
      <c r="G26" t="s">
        <v>283</v>
      </c>
      <c r="H26" t="s">
        <v>293</v>
      </c>
      <c r="I26" t="s">
        <v>106</v>
      </c>
      <c r="J26" t="s">
        <v>364</v>
      </c>
      <c r="K26" t="s">
        <v>915</v>
      </c>
      <c r="L26" t="s">
        <v>877</v>
      </c>
      <c r="M26" t="s">
        <v>539</v>
      </c>
      <c r="N26" t="s">
        <v>481</v>
      </c>
      <c r="O26" t="s">
        <v>440</v>
      </c>
    </row>
    <row r="27" spans="1:15" x14ac:dyDescent="0.3">
      <c r="A27" t="s">
        <v>916</v>
      </c>
      <c r="B27" t="s">
        <v>81</v>
      </c>
      <c r="C27" t="s">
        <v>433</v>
      </c>
      <c r="D27" t="s">
        <v>82</v>
      </c>
      <c r="E27" t="s">
        <v>87</v>
      </c>
      <c r="F27" t="s">
        <v>88</v>
      </c>
      <c r="G27" t="s">
        <v>292</v>
      </c>
      <c r="H27" t="s">
        <v>293</v>
      </c>
      <c r="I27" t="s">
        <v>401</v>
      </c>
      <c r="J27" t="s">
        <v>334</v>
      </c>
      <c r="K27" t="s">
        <v>917</v>
      </c>
      <c r="L27" t="s">
        <v>877</v>
      </c>
      <c r="M27" t="s">
        <v>539</v>
      </c>
      <c r="N27" t="s">
        <v>539</v>
      </c>
      <c r="O27" t="s">
        <v>360</v>
      </c>
    </row>
    <row r="28" spans="1:15" hidden="1" x14ac:dyDescent="0.3">
      <c r="A28" t="s">
        <v>918</v>
      </c>
      <c r="B28" t="s">
        <v>148</v>
      </c>
      <c r="C28" t="s">
        <v>121</v>
      </c>
      <c r="D28" t="s">
        <v>86</v>
      </c>
      <c r="E28" t="s">
        <v>87</v>
      </c>
      <c r="F28" t="s">
        <v>88</v>
      </c>
      <c r="G28" t="s">
        <v>306</v>
      </c>
      <c r="H28" t="s">
        <v>293</v>
      </c>
      <c r="I28" t="s">
        <v>126</v>
      </c>
      <c r="J28" t="s">
        <v>70</v>
      </c>
      <c r="K28" t="s">
        <v>919</v>
      </c>
      <c r="L28" t="s">
        <v>70</v>
      </c>
      <c r="M28" t="s">
        <v>70</v>
      </c>
      <c r="N28" t="s">
        <v>70</v>
      </c>
      <c r="O28" t="s">
        <v>289</v>
      </c>
    </row>
    <row r="29" spans="1:15" x14ac:dyDescent="0.3">
      <c r="A29" t="s">
        <v>920</v>
      </c>
      <c r="B29" t="s">
        <v>81</v>
      </c>
      <c r="C29" t="s">
        <v>444</v>
      </c>
      <c r="D29" t="s">
        <v>143</v>
      </c>
      <c r="E29" t="s">
        <v>83</v>
      </c>
      <c r="F29" t="s">
        <v>84</v>
      </c>
      <c r="G29" t="s">
        <v>284</v>
      </c>
      <c r="H29" t="s">
        <v>284</v>
      </c>
      <c r="I29" t="s">
        <v>34</v>
      </c>
      <c r="J29" t="s">
        <v>921</v>
      </c>
      <c r="K29" t="s">
        <v>922</v>
      </c>
      <c r="L29" t="s">
        <v>877</v>
      </c>
      <c r="M29" t="s">
        <v>539</v>
      </c>
      <c r="N29" t="s">
        <v>316</v>
      </c>
      <c r="O29" t="s">
        <v>447</v>
      </c>
    </row>
    <row r="30" spans="1:15" x14ac:dyDescent="0.3">
      <c r="A30" t="s">
        <v>923</v>
      </c>
      <c r="B30" t="s">
        <v>81</v>
      </c>
      <c r="C30" t="s">
        <v>449</v>
      </c>
      <c r="D30" t="s">
        <v>86</v>
      </c>
      <c r="E30" t="s">
        <v>87</v>
      </c>
      <c r="F30" t="s">
        <v>88</v>
      </c>
      <c r="G30" t="s">
        <v>283</v>
      </c>
      <c r="H30" t="s">
        <v>284</v>
      </c>
      <c r="I30" t="s">
        <v>141</v>
      </c>
      <c r="J30" t="s">
        <v>320</v>
      </c>
      <c r="K30" t="s">
        <v>924</v>
      </c>
      <c r="L30" t="s">
        <v>877</v>
      </c>
      <c r="M30" t="s">
        <v>539</v>
      </c>
      <c r="N30" t="s">
        <v>287</v>
      </c>
      <c r="O30" t="s">
        <v>342</v>
      </c>
    </row>
    <row r="31" spans="1:15" x14ac:dyDescent="0.3">
      <c r="A31" t="s">
        <v>925</v>
      </c>
      <c r="B31" t="s">
        <v>81</v>
      </c>
      <c r="C31" t="s">
        <v>453</v>
      </c>
      <c r="D31" t="s">
        <v>82</v>
      </c>
      <c r="E31" t="s">
        <v>83</v>
      </c>
      <c r="F31" t="s">
        <v>84</v>
      </c>
      <c r="G31" t="s">
        <v>284</v>
      </c>
      <c r="H31" t="s">
        <v>284</v>
      </c>
      <c r="I31" t="s">
        <v>144</v>
      </c>
      <c r="J31" t="s">
        <v>537</v>
      </c>
      <c r="K31" t="s">
        <v>926</v>
      </c>
      <c r="L31" t="s">
        <v>877</v>
      </c>
      <c r="M31" t="s">
        <v>539</v>
      </c>
      <c r="N31" t="s">
        <v>296</v>
      </c>
      <c r="O31" t="s">
        <v>310</v>
      </c>
    </row>
    <row r="32" spans="1:15" hidden="1" x14ac:dyDescent="0.3">
      <c r="A32" t="s">
        <v>927</v>
      </c>
      <c r="B32" t="s">
        <v>148</v>
      </c>
      <c r="C32" t="s">
        <v>665</v>
      </c>
      <c r="D32" t="s">
        <v>86</v>
      </c>
      <c r="E32" t="s">
        <v>83</v>
      </c>
      <c r="F32" t="s">
        <v>88</v>
      </c>
      <c r="G32" t="s">
        <v>292</v>
      </c>
      <c r="H32" t="s">
        <v>293</v>
      </c>
      <c r="I32" t="s">
        <v>94</v>
      </c>
      <c r="J32" t="s">
        <v>70</v>
      </c>
      <c r="K32" t="s">
        <v>928</v>
      </c>
      <c r="L32" t="s">
        <v>70</v>
      </c>
      <c r="M32" t="s">
        <v>70</v>
      </c>
      <c r="N32" t="s">
        <v>70</v>
      </c>
      <c r="O32" t="s">
        <v>303</v>
      </c>
    </row>
    <row r="33" spans="1:15" x14ac:dyDescent="0.3">
      <c r="A33" t="s">
        <v>929</v>
      </c>
      <c r="B33" t="s">
        <v>81</v>
      </c>
      <c r="C33" t="s">
        <v>462</v>
      </c>
      <c r="D33" t="s">
        <v>86</v>
      </c>
      <c r="E33" t="s">
        <v>87</v>
      </c>
      <c r="F33" t="s">
        <v>88</v>
      </c>
      <c r="G33" t="s">
        <v>283</v>
      </c>
      <c r="H33" t="s">
        <v>284</v>
      </c>
      <c r="I33" t="s">
        <v>307</v>
      </c>
      <c r="J33" t="s">
        <v>387</v>
      </c>
      <c r="K33" t="s">
        <v>430</v>
      </c>
      <c r="L33" t="s">
        <v>877</v>
      </c>
      <c r="M33" t="s">
        <v>539</v>
      </c>
      <c r="N33" t="s">
        <v>316</v>
      </c>
      <c r="O33" t="s">
        <v>360</v>
      </c>
    </row>
    <row r="34" spans="1:15" x14ac:dyDescent="0.3">
      <c r="A34" t="s">
        <v>930</v>
      </c>
      <c r="B34" t="s">
        <v>81</v>
      </c>
      <c r="C34" t="s">
        <v>496</v>
      </c>
      <c r="D34" t="s">
        <v>146</v>
      </c>
      <c r="E34" t="s">
        <v>83</v>
      </c>
      <c r="F34" t="s">
        <v>88</v>
      </c>
      <c r="G34" t="s">
        <v>292</v>
      </c>
      <c r="H34" t="s">
        <v>284</v>
      </c>
      <c r="I34" t="s">
        <v>101</v>
      </c>
      <c r="J34" t="s">
        <v>355</v>
      </c>
      <c r="K34" t="s">
        <v>931</v>
      </c>
      <c r="L34" t="s">
        <v>877</v>
      </c>
      <c r="M34" t="s">
        <v>539</v>
      </c>
      <c r="N34" t="s">
        <v>316</v>
      </c>
      <c r="O34" t="s">
        <v>440</v>
      </c>
    </row>
    <row r="35" spans="1:15" hidden="1" x14ac:dyDescent="0.3">
      <c r="A35" t="s">
        <v>932</v>
      </c>
      <c r="B35" t="s">
        <v>148</v>
      </c>
      <c r="C35" t="s">
        <v>139</v>
      </c>
      <c r="D35" t="s">
        <v>146</v>
      </c>
      <c r="E35" t="s">
        <v>87</v>
      </c>
      <c r="F35" t="s">
        <v>88</v>
      </c>
      <c r="G35" t="s">
        <v>284</v>
      </c>
      <c r="H35" t="s">
        <v>293</v>
      </c>
      <c r="I35" t="s">
        <v>137</v>
      </c>
      <c r="J35" t="s">
        <v>70</v>
      </c>
      <c r="K35" t="s">
        <v>933</v>
      </c>
      <c r="L35" t="s">
        <v>70</v>
      </c>
      <c r="M35" t="s">
        <v>70</v>
      </c>
      <c r="N35" t="s">
        <v>70</v>
      </c>
      <c r="O35" t="s">
        <v>289</v>
      </c>
    </row>
    <row r="36" spans="1:15" x14ac:dyDescent="0.3">
      <c r="A36" t="s">
        <v>934</v>
      </c>
      <c r="B36" t="s">
        <v>81</v>
      </c>
      <c r="C36" t="s">
        <v>475</v>
      </c>
      <c r="D36" t="s">
        <v>86</v>
      </c>
      <c r="E36" t="s">
        <v>83</v>
      </c>
      <c r="F36" t="s">
        <v>88</v>
      </c>
      <c r="G36" t="s">
        <v>292</v>
      </c>
      <c r="H36" t="s">
        <v>284</v>
      </c>
      <c r="I36" t="s">
        <v>411</v>
      </c>
      <c r="J36" t="s">
        <v>521</v>
      </c>
      <c r="K36" t="s">
        <v>935</v>
      </c>
      <c r="L36" t="s">
        <v>877</v>
      </c>
      <c r="M36" t="s">
        <v>539</v>
      </c>
      <c r="N36" t="s">
        <v>296</v>
      </c>
      <c r="O36" t="s">
        <v>374</v>
      </c>
    </row>
    <row r="37" spans="1:15" x14ac:dyDescent="0.3">
      <c r="A37" t="s">
        <v>936</v>
      </c>
      <c r="B37" t="s">
        <v>81</v>
      </c>
      <c r="C37" t="s">
        <v>478</v>
      </c>
      <c r="D37" t="s">
        <v>86</v>
      </c>
      <c r="E37" t="s">
        <v>87</v>
      </c>
      <c r="F37" t="s">
        <v>108</v>
      </c>
      <c r="G37" t="s">
        <v>284</v>
      </c>
      <c r="H37" t="s">
        <v>292</v>
      </c>
      <c r="I37" t="s">
        <v>134</v>
      </c>
      <c r="J37" t="s">
        <v>576</v>
      </c>
      <c r="K37" t="s">
        <v>937</v>
      </c>
      <c r="L37" t="s">
        <v>877</v>
      </c>
      <c r="M37" t="s">
        <v>558</v>
      </c>
      <c r="N37" t="s">
        <v>287</v>
      </c>
      <c r="O37" t="s">
        <v>347</v>
      </c>
    </row>
    <row r="38" spans="1:15" x14ac:dyDescent="0.3">
      <c r="A38" t="s">
        <v>938</v>
      </c>
      <c r="B38" t="s">
        <v>81</v>
      </c>
      <c r="C38" t="s">
        <v>483</v>
      </c>
      <c r="D38" t="s">
        <v>105</v>
      </c>
      <c r="E38" t="s">
        <v>87</v>
      </c>
      <c r="F38" t="s">
        <v>88</v>
      </c>
      <c r="G38" t="s">
        <v>292</v>
      </c>
      <c r="H38" t="s">
        <v>284</v>
      </c>
      <c r="I38" t="s">
        <v>128</v>
      </c>
      <c r="J38" t="s">
        <v>939</v>
      </c>
      <c r="K38" t="s">
        <v>940</v>
      </c>
      <c r="L38" t="s">
        <v>877</v>
      </c>
      <c r="M38" t="s">
        <v>539</v>
      </c>
      <c r="N38" t="s">
        <v>287</v>
      </c>
      <c r="O38" t="s">
        <v>322</v>
      </c>
    </row>
    <row r="39" spans="1:15" x14ac:dyDescent="0.3">
      <c r="A39" t="s">
        <v>941</v>
      </c>
      <c r="B39" t="s">
        <v>81</v>
      </c>
      <c r="C39" t="s">
        <v>486</v>
      </c>
      <c r="D39" t="s">
        <v>86</v>
      </c>
      <c r="E39" t="s">
        <v>83</v>
      </c>
      <c r="F39" t="s">
        <v>88</v>
      </c>
      <c r="G39" t="s">
        <v>283</v>
      </c>
      <c r="H39" t="s">
        <v>284</v>
      </c>
      <c r="I39" t="s">
        <v>89</v>
      </c>
      <c r="J39" t="s">
        <v>412</v>
      </c>
      <c r="K39" t="s">
        <v>942</v>
      </c>
      <c r="L39" t="s">
        <v>877</v>
      </c>
      <c r="M39" t="s">
        <v>539</v>
      </c>
      <c r="N39" t="s">
        <v>296</v>
      </c>
      <c r="O39" t="s">
        <v>440</v>
      </c>
    </row>
    <row r="40" spans="1:15" x14ac:dyDescent="0.3">
      <c r="A40" t="s">
        <v>943</v>
      </c>
      <c r="B40" t="s">
        <v>81</v>
      </c>
      <c r="C40" t="s">
        <v>489</v>
      </c>
      <c r="D40" t="s">
        <v>82</v>
      </c>
      <c r="E40" t="s">
        <v>83</v>
      </c>
      <c r="F40" t="s">
        <v>108</v>
      </c>
      <c r="G40" t="s">
        <v>293</v>
      </c>
      <c r="H40" t="s">
        <v>292</v>
      </c>
      <c r="I40" t="s">
        <v>137</v>
      </c>
      <c r="J40" t="s">
        <v>423</v>
      </c>
      <c r="K40" t="s">
        <v>944</v>
      </c>
      <c r="L40" t="s">
        <v>877</v>
      </c>
      <c r="M40" t="s">
        <v>539</v>
      </c>
      <c r="N40" t="s">
        <v>481</v>
      </c>
      <c r="O40" t="s">
        <v>523</v>
      </c>
    </row>
    <row r="41" spans="1:15" hidden="1" x14ac:dyDescent="0.3">
      <c r="A41" t="s">
        <v>945</v>
      </c>
      <c r="B41" t="s">
        <v>148</v>
      </c>
      <c r="C41" t="s">
        <v>151</v>
      </c>
      <c r="D41" t="s">
        <v>86</v>
      </c>
      <c r="E41" t="s">
        <v>87</v>
      </c>
      <c r="F41" t="s">
        <v>88</v>
      </c>
      <c r="G41" t="s">
        <v>306</v>
      </c>
      <c r="H41" t="s">
        <v>292</v>
      </c>
      <c r="I41" t="s">
        <v>109</v>
      </c>
      <c r="J41" t="s">
        <v>70</v>
      </c>
      <c r="K41" t="s">
        <v>946</v>
      </c>
      <c r="L41" t="s">
        <v>70</v>
      </c>
      <c r="M41" t="s">
        <v>70</v>
      </c>
      <c r="N41" t="s">
        <v>70</v>
      </c>
      <c r="O41" t="s">
        <v>342</v>
      </c>
    </row>
    <row r="42" spans="1:15" x14ac:dyDescent="0.3">
      <c r="A42" t="s">
        <v>947</v>
      </c>
      <c r="B42" t="s">
        <v>81</v>
      </c>
      <c r="C42" t="s">
        <v>493</v>
      </c>
      <c r="D42" t="s">
        <v>143</v>
      </c>
      <c r="E42" t="s">
        <v>87</v>
      </c>
      <c r="F42" t="s">
        <v>88</v>
      </c>
      <c r="G42" t="s">
        <v>306</v>
      </c>
      <c r="H42" t="s">
        <v>292</v>
      </c>
      <c r="I42" t="s">
        <v>166</v>
      </c>
      <c r="J42" t="s">
        <v>355</v>
      </c>
      <c r="K42" t="s">
        <v>948</v>
      </c>
      <c r="L42" t="s">
        <v>877</v>
      </c>
      <c r="M42" t="s">
        <v>539</v>
      </c>
      <c r="N42" t="s">
        <v>341</v>
      </c>
      <c r="O42" t="s">
        <v>297</v>
      </c>
    </row>
    <row r="43" spans="1:15" x14ac:dyDescent="0.3">
      <c r="A43" t="s">
        <v>949</v>
      </c>
      <c r="B43" t="s">
        <v>81</v>
      </c>
      <c r="C43" t="s">
        <v>499</v>
      </c>
      <c r="D43" t="s">
        <v>82</v>
      </c>
      <c r="E43" t="s">
        <v>83</v>
      </c>
      <c r="F43" t="s">
        <v>88</v>
      </c>
      <c r="G43" t="s">
        <v>283</v>
      </c>
      <c r="H43" t="s">
        <v>293</v>
      </c>
      <c r="I43" t="s">
        <v>115</v>
      </c>
      <c r="J43" t="s">
        <v>314</v>
      </c>
      <c r="K43" t="s">
        <v>950</v>
      </c>
      <c r="L43" t="s">
        <v>877</v>
      </c>
      <c r="M43" t="s">
        <v>539</v>
      </c>
      <c r="N43" t="s">
        <v>287</v>
      </c>
      <c r="O43" t="s">
        <v>303</v>
      </c>
    </row>
    <row r="44" spans="1:15" x14ac:dyDescent="0.3">
      <c r="A44" t="s">
        <v>951</v>
      </c>
      <c r="B44" t="s">
        <v>81</v>
      </c>
      <c r="C44" t="s">
        <v>503</v>
      </c>
      <c r="D44" t="s">
        <v>146</v>
      </c>
      <c r="E44" t="s">
        <v>87</v>
      </c>
      <c r="F44" t="s">
        <v>88</v>
      </c>
      <c r="G44" t="s">
        <v>283</v>
      </c>
      <c r="H44" t="s">
        <v>293</v>
      </c>
      <c r="I44" t="s">
        <v>894</v>
      </c>
      <c r="J44" t="s">
        <v>479</v>
      </c>
      <c r="K44" t="s">
        <v>952</v>
      </c>
      <c r="L44" t="s">
        <v>877</v>
      </c>
      <c r="M44" t="s">
        <v>539</v>
      </c>
      <c r="N44" t="s">
        <v>316</v>
      </c>
      <c r="O44" t="s">
        <v>347</v>
      </c>
    </row>
    <row r="45" spans="1:15" x14ac:dyDescent="0.3">
      <c r="A45" t="s">
        <v>953</v>
      </c>
      <c r="B45" t="s">
        <v>81</v>
      </c>
      <c r="C45" t="s">
        <v>506</v>
      </c>
      <c r="D45" t="s">
        <v>416</v>
      </c>
      <c r="E45" t="s">
        <v>83</v>
      </c>
      <c r="F45" t="s">
        <v>88</v>
      </c>
      <c r="G45" t="s">
        <v>284</v>
      </c>
      <c r="H45" t="s">
        <v>293</v>
      </c>
      <c r="I45" t="s">
        <v>377</v>
      </c>
      <c r="J45" t="s">
        <v>639</v>
      </c>
      <c r="K45" t="s">
        <v>954</v>
      </c>
      <c r="L45" t="s">
        <v>877</v>
      </c>
      <c r="M45" t="s">
        <v>539</v>
      </c>
      <c r="N45" t="s">
        <v>341</v>
      </c>
      <c r="O45" t="s">
        <v>289</v>
      </c>
    </row>
    <row r="46" spans="1:15" x14ac:dyDescent="0.3">
      <c r="A46" t="s">
        <v>955</v>
      </c>
      <c r="B46" t="s">
        <v>81</v>
      </c>
      <c r="C46" t="s">
        <v>467</v>
      </c>
      <c r="D46" t="s">
        <v>146</v>
      </c>
      <c r="E46" t="s">
        <v>87</v>
      </c>
      <c r="F46" t="s">
        <v>88</v>
      </c>
      <c r="G46" t="s">
        <v>306</v>
      </c>
      <c r="H46" t="s">
        <v>283</v>
      </c>
      <c r="I46" t="s">
        <v>426</v>
      </c>
      <c r="J46" t="s">
        <v>339</v>
      </c>
      <c r="K46" t="s">
        <v>956</v>
      </c>
      <c r="L46" t="s">
        <v>861</v>
      </c>
      <c r="M46" t="s">
        <v>539</v>
      </c>
      <c r="N46" t="s">
        <v>558</v>
      </c>
      <c r="O46" t="s">
        <v>297</v>
      </c>
    </row>
    <row r="47" spans="1:15" x14ac:dyDescent="0.3">
      <c r="A47" t="s">
        <v>957</v>
      </c>
      <c r="B47" t="s">
        <v>81</v>
      </c>
      <c r="C47" t="s">
        <v>509</v>
      </c>
      <c r="D47" t="s">
        <v>82</v>
      </c>
      <c r="E47" t="s">
        <v>87</v>
      </c>
      <c r="F47" t="s">
        <v>88</v>
      </c>
      <c r="G47" t="s">
        <v>381</v>
      </c>
      <c r="H47" t="s">
        <v>284</v>
      </c>
      <c r="I47" t="s">
        <v>386</v>
      </c>
      <c r="J47" t="s">
        <v>345</v>
      </c>
      <c r="K47" t="s">
        <v>958</v>
      </c>
      <c r="L47" t="s">
        <v>861</v>
      </c>
      <c r="M47" t="s">
        <v>539</v>
      </c>
      <c r="N47" t="s">
        <v>558</v>
      </c>
      <c r="O47" t="s">
        <v>360</v>
      </c>
    </row>
    <row r="48" spans="1:15" hidden="1" x14ac:dyDescent="0.3">
      <c r="A48" t="s">
        <v>959</v>
      </c>
      <c r="B48" t="s">
        <v>148</v>
      </c>
      <c r="C48" t="s">
        <v>163</v>
      </c>
      <c r="D48" t="s">
        <v>86</v>
      </c>
      <c r="E48" t="s">
        <v>83</v>
      </c>
      <c r="F48" t="s">
        <v>108</v>
      </c>
      <c r="G48" t="s">
        <v>284</v>
      </c>
      <c r="H48" t="s">
        <v>292</v>
      </c>
      <c r="I48" t="s">
        <v>141</v>
      </c>
      <c r="J48" t="s">
        <v>70</v>
      </c>
      <c r="K48" t="s">
        <v>960</v>
      </c>
      <c r="L48" t="s">
        <v>70</v>
      </c>
      <c r="M48" t="s">
        <v>70</v>
      </c>
      <c r="N48" t="s">
        <v>70</v>
      </c>
      <c r="O48" t="s">
        <v>374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46A-DE8B-4C40-9BF1-3C7B0E891388}">
  <dimension ref="A1:O39"/>
  <sheetViews>
    <sheetView topLeftCell="A8" workbookViewId="0"/>
  </sheetViews>
  <sheetFormatPr defaultRowHeight="14.4" x14ac:dyDescent="0.3"/>
  <cols>
    <col min="1" max="1" width="10.33203125" bestFit="1" customWidth="1"/>
    <col min="2" max="2" width="14.5546875" bestFit="1" customWidth="1"/>
    <col min="3" max="3" width="13.44140625" bestFit="1" customWidth="1"/>
    <col min="4" max="4" width="6.44140625" bestFit="1" customWidth="1"/>
    <col min="6" max="6" width="8.5546875" bestFit="1" customWidth="1"/>
    <col min="7" max="7" width="5.5546875" bestFit="1" customWidth="1"/>
    <col min="8" max="8" width="5.77734375" bestFit="1" customWidth="1"/>
    <col min="9" max="9" width="15" bestFit="1" customWidth="1"/>
    <col min="10" max="10" width="7.109375" bestFit="1" customWidth="1"/>
    <col min="11" max="11" width="13.21875" bestFit="1" customWidth="1"/>
    <col min="12" max="12" width="11.6640625" bestFit="1" customWidth="1"/>
    <col min="13" max="13" width="12.109375" bestFit="1" customWidth="1"/>
    <col min="14" max="14" width="16.21875" bestFit="1" customWidth="1"/>
    <col min="15" max="15" width="16" bestFit="1" customWidth="1"/>
  </cols>
  <sheetData>
    <row r="1" spans="1:15" x14ac:dyDescent="0.3">
      <c r="A1" t="s">
        <v>73</v>
      </c>
      <c r="B1" t="s">
        <v>272</v>
      </c>
      <c r="C1" t="s">
        <v>75</v>
      </c>
      <c r="D1" t="s">
        <v>76</v>
      </c>
      <c r="E1" t="s">
        <v>77</v>
      </c>
      <c r="F1" t="s">
        <v>78</v>
      </c>
      <c r="G1" t="s">
        <v>273</v>
      </c>
      <c r="H1" t="s">
        <v>274</v>
      </c>
      <c r="I1" t="s">
        <v>79</v>
      </c>
      <c r="J1" t="s">
        <v>275</v>
      </c>
      <c r="K1" t="s">
        <v>276</v>
      </c>
      <c r="L1" t="s">
        <v>277</v>
      </c>
      <c r="M1" t="s">
        <v>278</v>
      </c>
      <c r="N1" t="s">
        <v>279</v>
      </c>
      <c r="O1" t="s">
        <v>280</v>
      </c>
    </row>
    <row r="2" spans="1:15" x14ac:dyDescent="0.3">
      <c r="A2" t="s">
        <v>961</v>
      </c>
      <c r="B2" t="s">
        <v>81</v>
      </c>
      <c r="C2" t="s">
        <v>282</v>
      </c>
      <c r="D2" t="s">
        <v>86</v>
      </c>
      <c r="E2" t="s">
        <v>87</v>
      </c>
      <c r="F2" t="s">
        <v>88</v>
      </c>
      <c r="G2" t="s">
        <v>306</v>
      </c>
      <c r="H2" t="s">
        <v>292</v>
      </c>
      <c r="I2" t="s">
        <v>386</v>
      </c>
      <c r="J2" t="s">
        <v>884</v>
      </c>
      <c r="K2" t="s">
        <v>962</v>
      </c>
      <c r="L2" t="s">
        <v>963</v>
      </c>
      <c r="M2" t="s">
        <v>296</v>
      </c>
      <c r="N2" t="s">
        <v>341</v>
      </c>
      <c r="O2" t="s">
        <v>297</v>
      </c>
    </row>
    <row r="3" spans="1:15" x14ac:dyDescent="0.3">
      <c r="A3" t="s">
        <v>964</v>
      </c>
      <c r="B3" t="s">
        <v>81</v>
      </c>
      <c r="C3" t="s">
        <v>291</v>
      </c>
      <c r="D3" t="s">
        <v>86</v>
      </c>
      <c r="E3" t="s">
        <v>83</v>
      </c>
      <c r="F3" t="s">
        <v>88</v>
      </c>
      <c r="G3" t="s">
        <v>292</v>
      </c>
      <c r="H3" t="s">
        <v>284</v>
      </c>
      <c r="I3" t="s">
        <v>101</v>
      </c>
      <c r="J3" t="s">
        <v>490</v>
      </c>
      <c r="K3" t="s">
        <v>965</v>
      </c>
      <c r="L3" t="s">
        <v>963</v>
      </c>
      <c r="M3" t="s">
        <v>296</v>
      </c>
      <c r="N3" t="s">
        <v>316</v>
      </c>
      <c r="O3" t="s">
        <v>374</v>
      </c>
    </row>
    <row r="4" spans="1:15" x14ac:dyDescent="0.3">
      <c r="A4" t="s">
        <v>966</v>
      </c>
      <c r="B4" t="s">
        <v>81</v>
      </c>
      <c r="C4" t="s">
        <v>299</v>
      </c>
      <c r="D4" t="s">
        <v>86</v>
      </c>
      <c r="E4" t="s">
        <v>87</v>
      </c>
      <c r="F4" t="s">
        <v>84</v>
      </c>
      <c r="G4" t="s">
        <v>284</v>
      </c>
      <c r="H4" t="s">
        <v>284</v>
      </c>
      <c r="I4" t="s">
        <v>109</v>
      </c>
      <c r="J4" t="s">
        <v>967</v>
      </c>
      <c r="K4" t="s">
        <v>968</v>
      </c>
      <c r="L4" t="s">
        <v>963</v>
      </c>
      <c r="M4" t="s">
        <v>296</v>
      </c>
      <c r="N4" t="s">
        <v>287</v>
      </c>
      <c r="O4" t="s">
        <v>342</v>
      </c>
    </row>
    <row r="5" spans="1:15" x14ac:dyDescent="0.3">
      <c r="A5" t="s">
        <v>969</v>
      </c>
      <c r="B5" t="s">
        <v>81</v>
      </c>
      <c r="C5" t="s">
        <v>305</v>
      </c>
      <c r="D5" t="s">
        <v>86</v>
      </c>
      <c r="E5" t="s">
        <v>83</v>
      </c>
      <c r="F5" t="s">
        <v>84</v>
      </c>
      <c r="G5" t="s">
        <v>284</v>
      </c>
      <c r="H5" t="s">
        <v>284</v>
      </c>
      <c r="I5" t="s">
        <v>89</v>
      </c>
      <c r="J5" t="s">
        <v>884</v>
      </c>
      <c r="K5" t="s">
        <v>970</v>
      </c>
      <c r="L5" t="s">
        <v>963</v>
      </c>
      <c r="M5" t="s">
        <v>341</v>
      </c>
      <c r="N5" t="s">
        <v>288</v>
      </c>
      <c r="O5" t="s">
        <v>360</v>
      </c>
    </row>
    <row r="6" spans="1:15" x14ac:dyDescent="0.3">
      <c r="A6" t="s">
        <v>971</v>
      </c>
      <c r="B6" t="s">
        <v>81</v>
      </c>
      <c r="C6" t="s">
        <v>319</v>
      </c>
      <c r="D6" t="s">
        <v>82</v>
      </c>
      <c r="E6" t="s">
        <v>87</v>
      </c>
      <c r="F6" t="s">
        <v>88</v>
      </c>
      <c r="G6" t="s">
        <v>283</v>
      </c>
      <c r="H6" t="s">
        <v>292</v>
      </c>
      <c r="I6" t="s">
        <v>54</v>
      </c>
      <c r="J6" t="s">
        <v>412</v>
      </c>
      <c r="K6" t="s">
        <v>972</v>
      </c>
      <c r="L6" t="s">
        <v>963</v>
      </c>
      <c r="M6" t="s">
        <v>296</v>
      </c>
      <c r="N6" t="s">
        <v>287</v>
      </c>
      <c r="O6" t="s">
        <v>322</v>
      </c>
    </row>
    <row r="7" spans="1:15" x14ac:dyDescent="0.3">
      <c r="A7" t="s">
        <v>973</v>
      </c>
      <c r="B7" t="s">
        <v>81</v>
      </c>
      <c r="C7" t="s">
        <v>329</v>
      </c>
      <c r="D7" t="s">
        <v>86</v>
      </c>
      <c r="E7" t="s">
        <v>83</v>
      </c>
      <c r="F7" t="s">
        <v>84</v>
      </c>
      <c r="G7" t="s">
        <v>292</v>
      </c>
      <c r="H7" t="s">
        <v>292</v>
      </c>
      <c r="I7" t="s">
        <v>411</v>
      </c>
      <c r="J7" t="s">
        <v>458</v>
      </c>
      <c r="K7" t="s">
        <v>974</v>
      </c>
      <c r="L7" t="s">
        <v>963</v>
      </c>
      <c r="M7" t="s">
        <v>296</v>
      </c>
      <c r="N7" t="s">
        <v>287</v>
      </c>
      <c r="O7" t="s">
        <v>440</v>
      </c>
    </row>
    <row r="8" spans="1:15" x14ac:dyDescent="0.3">
      <c r="A8" t="s">
        <v>976</v>
      </c>
      <c r="B8" t="s">
        <v>81</v>
      </c>
      <c r="C8" t="s">
        <v>338</v>
      </c>
      <c r="D8" t="s">
        <v>86</v>
      </c>
      <c r="E8" t="s">
        <v>87</v>
      </c>
      <c r="F8" t="s">
        <v>108</v>
      </c>
      <c r="G8" t="s">
        <v>292</v>
      </c>
      <c r="H8" t="s">
        <v>381</v>
      </c>
      <c r="I8" t="s">
        <v>141</v>
      </c>
      <c r="J8" t="s">
        <v>320</v>
      </c>
      <c r="K8" t="s">
        <v>977</v>
      </c>
      <c r="L8" t="s">
        <v>963</v>
      </c>
      <c r="M8" t="s">
        <v>296</v>
      </c>
      <c r="N8" t="s">
        <v>287</v>
      </c>
      <c r="O8" t="s">
        <v>347</v>
      </c>
    </row>
    <row r="9" spans="1:15" x14ac:dyDescent="0.3">
      <c r="A9" t="s">
        <v>978</v>
      </c>
      <c r="B9" t="s">
        <v>81</v>
      </c>
      <c r="C9" t="s">
        <v>344</v>
      </c>
      <c r="D9" t="s">
        <v>86</v>
      </c>
      <c r="E9" t="s">
        <v>83</v>
      </c>
      <c r="F9" t="s">
        <v>88</v>
      </c>
      <c r="G9" t="s">
        <v>292</v>
      </c>
      <c r="H9" t="s">
        <v>284</v>
      </c>
      <c r="I9" t="s">
        <v>156</v>
      </c>
      <c r="J9" t="s">
        <v>979</v>
      </c>
      <c r="K9" t="s">
        <v>980</v>
      </c>
      <c r="L9" t="s">
        <v>963</v>
      </c>
      <c r="M9" t="s">
        <v>296</v>
      </c>
      <c r="N9" t="s">
        <v>288</v>
      </c>
      <c r="O9" t="s">
        <v>447</v>
      </c>
    </row>
    <row r="10" spans="1:15" x14ac:dyDescent="0.3">
      <c r="A10" t="s">
        <v>981</v>
      </c>
      <c r="B10" t="s">
        <v>81</v>
      </c>
      <c r="C10" t="s">
        <v>354</v>
      </c>
      <c r="D10" t="s">
        <v>86</v>
      </c>
      <c r="E10" t="s">
        <v>83</v>
      </c>
      <c r="F10" t="s">
        <v>84</v>
      </c>
      <c r="G10" t="s">
        <v>292</v>
      </c>
      <c r="H10" t="s">
        <v>292</v>
      </c>
      <c r="I10" t="s">
        <v>166</v>
      </c>
      <c r="J10" t="s">
        <v>412</v>
      </c>
      <c r="K10" t="s">
        <v>982</v>
      </c>
      <c r="L10" t="s">
        <v>963</v>
      </c>
      <c r="M10" t="s">
        <v>296</v>
      </c>
      <c r="N10" t="s">
        <v>341</v>
      </c>
      <c r="O10" t="s">
        <v>605</v>
      </c>
    </row>
    <row r="11" spans="1:15" x14ac:dyDescent="0.3">
      <c r="A11" t="s">
        <v>983</v>
      </c>
      <c r="B11" t="s">
        <v>81</v>
      </c>
      <c r="C11" t="s">
        <v>362</v>
      </c>
      <c r="D11" t="s">
        <v>86</v>
      </c>
      <c r="E11" t="s">
        <v>87</v>
      </c>
      <c r="F11" t="s">
        <v>88</v>
      </c>
      <c r="G11" t="s">
        <v>284</v>
      </c>
      <c r="H11" t="s">
        <v>293</v>
      </c>
      <c r="I11" t="s">
        <v>134</v>
      </c>
      <c r="J11" t="s">
        <v>355</v>
      </c>
      <c r="K11" t="s">
        <v>984</v>
      </c>
      <c r="L11" t="s">
        <v>963</v>
      </c>
      <c r="M11" t="s">
        <v>288</v>
      </c>
      <c r="N11" t="s">
        <v>287</v>
      </c>
      <c r="O11" t="s">
        <v>322</v>
      </c>
    </row>
    <row r="12" spans="1:15" x14ac:dyDescent="0.3">
      <c r="A12" t="s">
        <v>986</v>
      </c>
      <c r="B12" t="s">
        <v>81</v>
      </c>
      <c r="C12" t="s">
        <v>372</v>
      </c>
      <c r="D12" t="s">
        <v>86</v>
      </c>
      <c r="E12" t="s">
        <v>83</v>
      </c>
      <c r="F12" t="s">
        <v>88</v>
      </c>
      <c r="G12" t="s">
        <v>283</v>
      </c>
      <c r="H12" t="s">
        <v>292</v>
      </c>
      <c r="I12" t="s">
        <v>377</v>
      </c>
      <c r="J12" t="s">
        <v>619</v>
      </c>
      <c r="K12" t="s">
        <v>987</v>
      </c>
      <c r="L12" t="s">
        <v>963</v>
      </c>
      <c r="M12" t="s">
        <v>296</v>
      </c>
      <c r="N12" t="s">
        <v>296</v>
      </c>
      <c r="O12" t="s">
        <v>374</v>
      </c>
    </row>
    <row r="13" spans="1:15" x14ac:dyDescent="0.3">
      <c r="A13" t="s">
        <v>988</v>
      </c>
      <c r="B13" t="s">
        <v>81</v>
      </c>
      <c r="C13" t="s">
        <v>376</v>
      </c>
      <c r="D13" t="s">
        <v>86</v>
      </c>
      <c r="E13" t="s">
        <v>87</v>
      </c>
      <c r="F13" t="s">
        <v>88</v>
      </c>
      <c r="G13" t="s">
        <v>292</v>
      </c>
      <c r="H13" t="s">
        <v>284</v>
      </c>
      <c r="I13" t="s">
        <v>426</v>
      </c>
      <c r="J13" t="s">
        <v>989</v>
      </c>
      <c r="K13" t="s">
        <v>990</v>
      </c>
      <c r="L13" t="s">
        <v>963</v>
      </c>
      <c r="M13" t="s">
        <v>296</v>
      </c>
      <c r="N13" t="s">
        <v>296</v>
      </c>
      <c r="O13" t="s">
        <v>431</v>
      </c>
    </row>
    <row r="14" spans="1:15" x14ac:dyDescent="0.3">
      <c r="A14" t="s">
        <v>991</v>
      </c>
      <c r="B14" t="s">
        <v>81</v>
      </c>
      <c r="C14" t="s">
        <v>385</v>
      </c>
      <c r="D14" t="s">
        <v>86</v>
      </c>
      <c r="E14" t="s">
        <v>83</v>
      </c>
      <c r="F14" t="s">
        <v>88</v>
      </c>
      <c r="G14" t="s">
        <v>283</v>
      </c>
      <c r="H14" t="s">
        <v>293</v>
      </c>
      <c r="I14" t="s">
        <v>91</v>
      </c>
      <c r="J14" t="s">
        <v>458</v>
      </c>
      <c r="K14" t="s">
        <v>992</v>
      </c>
      <c r="L14" t="s">
        <v>963</v>
      </c>
      <c r="M14" t="s">
        <v>296</v>
      </c>
      <c r="N14" t="s">
        <v>296</v>
      </c>
      <c r="O14" t="s">
        <v>366</v>
      </c>
    </row>
    <row r="15" spans="1:15" x14ac:dyDescent="0.3">
      <c r="A15" t="s">
        <v>993</v>
      </c>
      <c r="B15" t="s">
        <v>81</v>
      </c>
      <c r="C15" t="s">
        <v>390</v>
      </c>
      <c r="D15" t="s">
        <v>86</v>
      </c>
      <c r="E15" t="s">
        <v>87</v>
      </c>
      <c r="F15" t="s">
        <v>84</v>
      </c>
      <c r="G15" t="s">
        <v>284</v>
      </c>
      <c r="H15" t="s">
        <v>284</v>
      </c>
      <c r="I15" t="s">
        <v>137</v>
      </c>
      <c r="J15" t="s">
        <v>994</v>
      </c>
      <c r="K15" t="s">
        <v>995</v>
      </c>
      <c r="L15" t="s">
        <v>963</v>
      </c>
      <c r="M15" t="s">
        <v>296</v>
      </c>
      <c r="N15" t="s">
        <v>996</v>
      </c>
      <c r="O15" t="s">
        <v>347</v>
      </c>
    </row>
    <row r="16" spans="1:15" x14ac:dyDescent="0.3">
      <c r="A16" t="s">
        <v>997</v>
      </c>
      <c r="B16" t="s">
        <v>81</v>
      </c>
      <c r="C16" t="s">
        <v>393</v>
      </c>
      <c r="D16" t="s">
        <v>86</v>
      </c>
      <c r="E16" t="s">
        <v>83</v>
      </c>
      <c r="F16" t="s">
        <v>88</v>
      </c>
      <c r="G16" t="s">
        <v>283</v>
      </c>
      <c r="H16" t="s">
        <v>293</v>
      </c>
      <c r="I16" t="s">
        <v>307</v>
      </c>
      <c r="J16" t="s">
        <v>989</v>
      </c>
      <c r="K16" t="s">
        <v>998</v>
      </c>
      <c r="L16" t="s">
        <v>963</v>
      </c>
      <c r="M16" t="s">
        <v>296</v>
      </c>
      <c r="N16" t="s">
        <v>287</v>
      </c>
      <c r="O16" t="s">
        <v>289</v>
      </c>
    </row>
    <row r="17" spans="1:15" x14ac:dyDescent="0.3">
      <c r="A17" t="s">
        <v>999</v>
      </c>
      <c r="B17" t="s">
        <v>81</v>
      </c>
      <c r="C17" t="s">
        <v>400</v>
      </c>
      <c r="D17" t="s">
        <v>146</v>
      </c>
      <c r="E17" t="s">
        <v>87</v>
      </c>
      <c r="F17" t="s">
        <v>88</v>
      </c>
      <c r="G17" t="s">
        <v>292</v>
      </c>
      <c r="H17" t="s">
        <v>284</v>
      </c>
      <c r="I17" t="s">
        <v>36</v>
      </c>
      <c r="J17" t="s">
        <v>979</v>
      </c>
      <c r="K17" t="s">
        <v>1000</v>
      </c>
      <c r="L17" t="s">
        <v>963</v>
      </c>
      <c r="M17" t="s">
        <v>296</v>
      </c>
      <c r="N17" t="s">
        <v>287</v>
      </c>
      <c r="O17" t="s">
        <v>447</v>
      </c>
    </row>
    <row r="18" spans="1:15" x14ac:dyDescent="0.3">
      <c r="A18" t="s">
        <v>1001</v>
      </c>
      <c r="B18" t="s">
        <v>81</v>
      </c>
      <c r="C18" t="s">
        <v>410</v>
      </c>
      <c r="D18" t="s">
        <v>86</v>
      </c>
      <c r="E18" t="s">
        <v>83</v>
      </c>
      <c r="F18" t="s">
        <v>88</v>
      </c>
      <c r="G18" t="s">
        <v>283</v>
      </c>
      <c r="H18" t="s">
        <v>292</v>
      </c>
      <c r="I18" t="s">
        <v>115</v>
      </c>
      <c r="J18" t="s">
        <v>1002</v>
      </c>
      <c r="K18" t="s">
        <v>1003</v>
      </c>
      <c r="L18" t="s">
        <v>963</v>
      </c>
      <c r="M18" t="s">
        <v>296</v>
      </c>
      <c r="N18" t="s">
        <v>316</v>
      </c>
      <c r="O18" t="s">
        <v>303</v>
      </c>
    </row>
    <row r="19" spans="1:15" x14ac:dyDescent="0.3">
      <c r="A19" t="s">
        <v>1004</v>
      </c>
      <c r="B19" t="s">
        <v>81</v>
      </c>
      <c r="C19" t="s">
        <v>415</v>
      </c>
      <c r="D19" t="s">
        <v>86</v>
      </c>
      <c r="E19" t="s">
        <v>83</v>
      </c>
      <c r="F19" t="s">
        <v>108</v>
      </c>
      <c r="G19" t="s">
        <v>293</v>
      </c>
      <c r="H19" t="s">
        <v>284</v>
      </c>
      <c r="I19" t="s">
        <v>34</v>
      </c>
      <c r="J19" t="s">
        <v>967</v>
      </c>
      <c r="K19" t="s">
        <v>1005</v>
      </c>
      <c r="L19" t="s">
        <v>963</v>
      </c>
      <c r="M19" t="s">
        <v>296</v>
      </c>
      <c r="N19" t="s">
        <v>287</v>
      </c>
      <c r="O19" t="s">
        <v>342</v>
      </c>
    </row>
    <row r="20" spans="1:15" x14ac:dyDescent="0.3">
      <c r="A20" t="s">
        <v>1006</v>
      </c>
      <c r="B20" t="s">
        <v>81</v>
      </c>
      <c r="C20" t="s">
        <v>419</v>
      </c>
      <c r="D20" t="s">
        <v>143</v>
      </c>
      <c r="E20" t="s">
        <v>87</v>
      </c>
      <c r="F20" t="s">
        <v>84</v>
      </c>
      <c r="G20" t="s">
        <v>293</v>
      </c>
      <c r="H20" t="s">
        <v>293</v>
      </c>
      <c r="I20" t="s">
        <v>128</v>
      </c>
      <c r="J20" t="s">
        <v>301</v>
      </c>
      <c r="K20" t="s">
        <v>1007</v>
      </c>
      <c r="L20" t="s">
        <v>963</v>
      </c>
      <c r="M20" t="s">
        <v>451</v>
      </c>
      <c r="N20" t="s">
        <v>287</v>
      </c>
      <c r="O20" t="s">
        <v>347</v>
      </c>
    </row>
    <row r="21" spans="1:15" x14ac:dyDescent="0.3">
      <c r="A21" t="s">
        <v>1008</v>
      </c>
      <c r="B21" t="s">
        <v>81</v>
      </c>
      <c r="C21" t="s">
        <v>422</v>
      </c>
      <c r="D21" t="s">
        <v>86</v>
      </c>
      <c r="E21" t="s">
        <v>87</v>
      </c>
      <c r="F21" t="s">
        <v>84</v>
      </c>
      <c r="G21" t="s">
        <v>293</v>
      </c>
      <c r="H21" t="s">
        <v>293</v>
      </c>
      <c r="I21" t="s">
        <v>89</v>
      </c>
      <c r="J21" t="s">
        <v>423</v>
      </c>
      <c r="K21" t="s">
        <v>1009</v>
      </c>
      <c r="L21" t="s">
        <v>963</v>
      </c>
      <c r="M21" t="s">
        <v>296</v>
      </c>
      <c r="N21" t="s">
        <v>341</v>
      </c>
      <c r="O21" t="s">
        <v>440</v>
      </c>
    </row>
    <row r="22" spans="1:15" x14ac:dyDescent="0.3">
      <c r="A22" t="s">
        <v>1010</v>
      </c>
      <c r="B22" t="s">
        <v>81</v>
      </c>
      <c r="C22" t="s">
        <v>429</v>
      </c>
      <c r="D22" t="s">
        <v>105</v>
      </c>
      <c r="E22" t="s">
        <v>83</v>
      </c>
      <c r="F22" t="s">
        <v>88</v>
      </c>
      <c r="G22" t="s">
        <v>284</v>
      </c>
      <c r="H22" t="s">
        <v>293</v>
      </c>
      <c r="I22" t="s">
        <v>109</v>
      </c>
      <c r="J22" t="s">
        <v>921</v>
      </c>
      <c r="K22" t="s">
        <v>1011</v>
      </c>
      <c r="L22" t="s">
        <v>963</v>
      </c>
      <c r="M22" t="s">
        <v>296</v>
      </c>
      <c r="N22" t="s">
        <v>287</v>
      </c>
      <c r="O22" t="s">
        <v>297</v>
      </c>
    </row>
    <row r="23" spans="1:15" x14ac:dyDescent="0.3">
      <c r="A23" t="s">
        <v>1012</v>
      </c>
      <c r="B23" t="s">
        <v>81</v>
      </c>
      <c r="C23" t="s">
        <v>433</v>
      </c>
      <c r="D23" t="s">
        <v>86</v>
      </c>
      <c r="E23" t="s">
        <v>83</v>
      </c>
      <c r="F23" t="s">
        <v>84</v>
      </c>
      <c r="G23" t="s">
        <v>284</v>
      </c>
      <c r="H23" t="s">
        <v>284</v>
      </c>
      <c r="I23" t="s">
        <v>54</v>
      </c>
      <c r="J23" t="s">
        <v>884</v>
      </c>
      <c r="K23" t="s">
        <v>1013</v>
      </c>
      <c r="L23" t="s">
        <v>963</v>
      </c>
      <c r="M23" t="s">
        <v>296</v>
      </c>
      <c r="N23" t="s">
        <v>316</v>
      </c>
      <c r="O23" t="s">
        <v>431</v>
      </c>
    </row>
    <row r="24" spans="1:15" x14ac:dyDescent="0.3">
      <c r="A24" t="s">
        <v>1014</v>
      </c>
      <c r="B24" t="s">
        <v>81</v>
      </c>
      <c r="C24" t="s">
        <v>444</v>
      </c>
      <c r="D24" t="s">
        <v>86</v>
      </c>
      <c r="E24" t="s">
        <v>87</v>
      </c>
      <c r="F24" t="s">
        <v>88</v>
      </c>
      <c r="G24" t="s">
        <v>283</v>
      </c>
      <c r="H24" t="s">
        <v>293</v>
      </c>
      <c r="I24" t="s">
        <v>411</v>
      </c>
      <c r="J24" t="s">
        <v>889</v>
      </c>
      <c r="K24" t="s">
        <v>1015</v>
      </c>
      <c r="L24" t="s">
        <v>963</v>
      </c>
      <c r="M24" t="s">
        <v>296</v>
      </c>
      <c r="N24" t="s">
        <v>287</v>
      </c>
      <c r="O24" t="s">
        <v>322</v>
      </c>
    </row>
    <row r="25" spans="1:15" x14ac:dyDescent="0.3">
      <c r="A25" t="s">
        <v>1016</v>
      </c>
      <c r="B25" t="s">
        <v>81</v>
      </c>
      <c r="C25" t="s">
        <v>449</v>
      </c>
      <c r="D25" t="s">
        <v>143</v>
      </c>
      <c r="E25" t="s">
        <v>87</v>
      </c>
      <c r="F25" t="s">
        <v>88</v>
      </c>
      <c r="G25" t="s">
        <v>292</v>
      </c>
      <c r="H25" t="s">
        <v>293</v>
      </c>
      <c r="I25" t="s">
        <v>34</v>
      </c>
      <c r="J25" t="s">
        <v>1017</v>
      </c>
      <c r="K25" t="s">
        <v>1018</v>
      </c>
      <c r="L25" t="s">
        <v>963</v>
      </c>
      <c r="M25" t="s">
        <v>296</v>
      </c>
      <c r="N25" t="s">
        <v>287</v>
      </c>
      <c r="O25" t="s">
        <v>440</v>
      </c>
    </row>
    <row r="26" spans="1:15" x14ac:dyDescent="0.3">
      <c r="A26" t="s">
        <v>1019</v>
      </c>
      <c r="B26" t="s">
        <v>81</v>
      </c>
      <c r="C26" t="s">
        <v>453</v>
      </c>
      <c r="D26" t="s">
        <v>86</v>
      </c>
      <c r="E26" t="s">
        <v>83</v>
      </c>
      <c r="F26" t="s">
        <v>88</v>
      </c>
      <c r="G26" t="s">
        <v>283</v>
      </c>
      <c r="H26" t="s">
        <v>284</v>
      </c>
      <c r="I26" t="s">
        <v>128</v>
      </c>
      <c r="J26" t="s">
        <v>979</v>
      </c>
      <c r="K26" t="s">
        <v>1020</v>
      </c>
      <c r="L26" t="s">
        <v>963</v>
      </c>
      <c r="M26" t="s">
        <v>296</v>
      </c>
      <c r="N26" t="s">
        <v>296</v>
      </c>
      <c r="O26" t="s">
        <v>374</v>
      </c>
    </row>
    <row r="27" spans="1:15" x14ac:dyDescent="0.3">
      <c r="A27" t="s">
        <v>1021</v>
      </c>
      <c r="B27" t="s">
        <v>81</v>
      </c>
      <c r="C27" t="s">
        <v>462</v>
      </c>
      <c r="D27" t="s">
        <v>82</v>
      </c>
      <c r="E27" t="s">
        <v>83</v>
      </c>
      <c r="F27" t="s">
        <v>108</v>
      </c>
      <c r="G27" t="s">
        <v>284</v>
      </c>
      <c r="H27" t="s">
        <v>292</v>
      </c>
      <c r="I27" t="s">
        <v>141</v>
      </c>
      <c r="J27" t="s">
        <v>1022</v>
      </c>
      <c r="K27" t="s">
        <v>1023</v>
      </c>
      <c r="L27" t="s">
        <v>963</v>
      </c>
      <c r="M27" t="s">
        <v>296</v>
      </c>
      <c r="N27" t="s">
        <v>287</v>
      </c>
      <c r="O27" t="s">
        <v>342</v>
      </c>
    </row>
    <row r="28" spans="1:15" x14ac:dyDescent="0.3">
      <c r="A28" t="s">
        <v>1024</v>
      </c>
      <c r="B28" t="s">
        <v>81</v>
      </c>
      <c r="C28" t="s">
        <v>496</v>
      </c>
      <c r="D28" t="s">
        <v>86</v>
      </c>
      <c r="E28" t="s">
        <v>87</v>
      </c>
      <c r="F28" t="s">
        <v>88</v>
      </c>
      <c r="G28" t="s">
        <v>284</v>
      </c>
      <c r="H28" t="s">
        <v>293</v>
      </c>
      <c r="I28" t="s">
        <v>156</v>
      </c>
      <c r="J28" t="s">
        <v>350</v>
      </c>
      <c r="K28" t="s">
        <v>1025</v>
      </c>
      <c r="L28" t="s">
        <v>963</v>
      </c>
      <c r="M28" t="s">
        <v>296</v>
      </c>
      <c r="N28" t="s">
        <v>604</v>
      </c>
      <c r="O28" t="s">
        <v>360</v>
      </c>
    </row>
    <row r="29" spans="1:15" x14ac:dyDescent="0.3">
      <c r="A29" t="s">
        <v>1026</v>
      </c>
      <c r="B29" t="s">
        <v>81</v>
      </c>
      <c r="C29" t="s">
        <v>467</v>
      </c>
      <c r="D29" t="s">
        <v>143</v>
      </c>
      <c r="E29" t="s">
        <v>87</v>
      </c>
      <c r="F29" t="s">
        <v>84</v>
      </c>
      <c r="G29" t="s">
        <v>292</v>
      </c>
      <c r="H29" t="s">
        <v>292</v>
      </c>
      <c r="I29" t="s">
        <v>377</v>
      </c>
      <c r="J29" t="s">
        <v>364</v>
      </c>
      <c r="K29" t="s">
        <v>1015</v>
      </c>
      <c r="L29" t="s">
        <v>963</v>
      </c>
      <c r="M29" t="s">
        <v>296</v>
      </c>
      <c r="N29" t="s">
        <v>296</v>
      </c>
      <c r="O29" t="s">
        <v>447</v>
      </c>
    </row>
    <row r="30" spans="1:15" x14ac:dyDescent="0.3">
      <c r="A30" t="s">
        <v>1027</v>
      </c>
      <c r="B30" t="s">
        <v>81</v>
      </c>
      <c r="C30" t="s">
        <v>475</v>
      </c>
      <c r="D30" t="s">
        <v>86</v>
      </c>
      <c r="E30" t="s">
        <v>83</v>
      </c>
      <c r="F30" t="s">
        <v>88</v>
      </c>
      <c r="G30" t="s">
        <v>284</v>
      </c>
      <c r="H30" t="s">
        <v>293</v>
      </c>
      <c r="I30" t="s">
        <v>426</v>
      </c>
      <c r="J30" t="s">
        <v>314</v>
      </c>
      <c r="K30" t="s">
        <v>1028</v>
      </c>
      <c r="L30" t="s">
        <v>963</v>
      </c>
      <c r="M30" t="s">
        <v>296</v>
      </c>
      <c r="N30" t="s">
        <v>296</v>
      </c>
      <c r="O30" t="s">
        <v>303</v>
      </c>
    </row>
    <row r="31" spans="1:15" x14ac:dyDescent="0.3">
      <c r="A31" t="s">
        <v>1029</v>
      </c>
      <c r="B31" t="s">
        <v>81</v>
      </c>
      <c r="C31" t="s">
        <v>478</v>
      </c>
      <c r="D31" t="s">
        <v>146</v>
      </c>
      <c r="E31" t="s">
        <v>87</v>
      </c>
      <c r="F31" t="s">
        <v>88</v>
      </c>
      <c r="G31" t="s">
        <v>284</v>
      </c>
      <c r="H31" t="s">
        <v>293</v>
      </c>
      <c r="I31" t="s">
        <v>91</v>
      </c>
      <c r="J31" t="s">
        <v>314</v>
      </c>
      <c r="K31" t="s">
        <v>1030</v>
      </c>
      <c r="L31" t="s">
        <v>963</v>
      </c>
      <c r="M31" t="s">
        <v>296</v>
      </c>
      <c r="N31" t="s">
        <v>287</v>
      </c>
      <c r="O31" t="s">
        <v>347</v>
      </c>
    </row>
    <row r="32" spans="1:15" x14ac:dyDescent="0.3">
      <c r="A32" t="s">
        <v>1031</v>
      </c>
      <c r="B32" t="s">
        <v>81</v>
      </c>
      <c r="C32" t="s">
        <v>483</v>
      </c>
      <c r="D32" t="s">
        <v>86</v>
      </c>
      <c r="E32" t="s">
        <v>83</v>
      </c>
      <c r="F32" t="s">
        <v>88</v>
      </c>
      <c r="G32" t="s">
        <v>284</v>
      </c>
      <c r="H32" t="s">
        <v>293</v>
      </c>
      <c r="I32" t="s">
        <v>134</v>
      </c>
      <c r="J32" t="s">
        <v>884</v>
      </c>
      <c r="K32" t="s">
        <v>1032</v>
      </c>
      <c r="L32" t="s">
        <v>963</v>
      </c>
      <c r="M32" t="s">
        <v>296</v>
      </c>
      <c r="N32" t="s">
        <v>296</v>
      </c>
      <c r="O32" t="s">
        <v>366</v>
      </c>
    </row>
    <row r="33" spans="1:15" x14ac:dyDescent="0.3">
      <c r="A33" t="s">
        <v>1033</v>
      </c>
      <c r="B33" t="s">
        <v>81</v>
      </c>
      <c r="C33" t="s">
        <v>486</v>
      </c>
      <c r="D33" t="s">
        <v>82</v>
      </c>
      <c r="E33" t="s">
        <v>87</v>
      </c>
      <c r="F33" t="s">
        <v>88</v>
      </c>
      <c r="G33" t="s">
        <v>284</v>
      </c>
      <c r="H33" t="s">
        <v>293</v>
      </c>
      <c r="I33" t="s">
        <v>166</v>
      </c>
      <c r="J33" t="s">
        <v>458</v>
      </c>
      <c r="K33" t="s">
        <v>1034</v>
      </c>
      <c r="L33" t="s">
        <v>963</v>
      </c>
      <c r="M33" t="s">
        <v>296</v>
      </c>
      <c r="N33" t="s">
        <v>539</v>
      </c>
      <c r="O33" t="s">
        <v>289</v>
      </c>
    </row>
    <row r="34" spans="1:15" x14ac:dyDescent="0.3">
      <c r="A34" t="s">
        <v>1035</v>
      </c>
      <c r="B34" t="s">
        <v>81</v>
      </c>
      <c r="C34" t="s">
        <v>489</v>
      </c>
      <c r="D34" t="s">
        <v>82</v>
      </c>
      <c r="E34" t="s">
        <v>83</v>
      </c>
      <c r="F34" t="s">
        <v>88</v>
      </c>
      <c r="G34" t="s">
        <v>292</v>
      </c>
      <c r="H34" t="s">
        <v>293</v>
      </c>
      <c r="I34" t="s">
        <v>386</v>
      </c>
      <c r="J34" t="s">
        <v>308</v>
      </c>
      <c r="K34" t="s">
        <v>1036</v>
      </c>
      <c r="L34" t="s">
        <v>963</v>
      </c>
      <c r="M34" t="s">
        <v>296</v>
      </c>
      <c r="N34" t="s">
        <v>341</v>
      </c>
      <c r="O34" t="s">
        <v>374</v>
      </c>
    </row>
    <row r="35" spans="1:15" x14ac:dyDescent="0.3">
      <c r="A35" t="s">
        <v>1037</v>
      </c>
      <c r="B35" t="s">
        <v>81</v>
      </c>
      <c r="C35" t="s">
        <v>493</v>
      </c>
      <c r="D35" t="s">
        <v>82</v>
      </c>
      <c r="E35" t="s">
        <v>87</v>
      </c>
      <c r="F35" t="s">
        <v>84</v>
      </c>
      <c r="G35" t="s">
        <v>292</v>
      </c>
      <c r="H35" t="s">
        <v>292</v>
      </c>
      <c r="I35" t="s">
        <v>101</v>
      </c>
      <c r="J35" t="s">
        <v>884</v>
      </c>
      <c r="K35" t="s">
        <v>1038</v>
      </c>
      <c r="L35" t="s">
        <v>963</v>
      </c>
      <c r="M35" t="s">
        <v>296</v>
      </c>
      <c r="N35" t="s">
        <v>316</v>
      </c>
      <c r="O35" t="s">
        <v>303</v>
      </c>
    </row>
    <row r="36" spans="1:15" x14ac:dyDescent="0.3">
      <c r="A36" t="s">
        <v>1039</v>
      </c>
      <c r="B36" t="s">
        <v>81</v>
      </c>
      <c r="C36" t="s">
        <v>499</v>
      </c>
      <c r="D36" t="s">
        <v>82</v>
      </c>
      <c r="E36" t="s">
        <v>87</v>
      </c>
      <c r="F36" t="s">
        <v>88</v>
      </c>
      <c r="G36" t="s">
        <v>306</v>
      </c>
      <c r="H36" t="s">
        <v>293</v>
      </c>
      <c r="I36" t="s">
        <v>307</v>
      </c>
      <c r="J36" t="s">
        <v>921</v>
      </c>
      <c r="K36" t="s">
        <v>1040</v>
      </c>
      <c r="L36" t="s">
        <v>963</v>
      </c>
      <c r="M36" t="s">
        <v>296</v>
      </c>
      <c r="N36" t="s">
        <v>341</v>
      </c>
      <c r="O36" t="s">
        <v>447</v>
      </c>
    </row>
    <row r="37" spans="1:15" x14ac:dyDescent="0.3">
      <c r="A37" t="s">
        <v>1041</v>
      </c>
      <c r="B37" t="s">
        <v>81</v>
      </c>
      <c r="C37" t="s">
        <v>503</v>
      </c>
      <c r="D37" t="s">
        <v>82</v>
      </c>
      <c r="E37" t="s">
        <v>83</v>
      </c>
      <c r="F37" t="s">
        <v>84</v>
      </c>
      <c r="G37" t="s">
        <v>284</v>
      </c>
      <c r="H37" t="s">
        <v>284</v>
      </c>
      <c r="I37" t="s">
        <v>137</v>
      </c>
      <c r="J37" t="s">
        <v>490</v>
      </c>
      <c r="K37" t="s">
        <v>1042</v>
      </c>
      <c r="L37" t="s">
        <v>963</v>
      </c>
      <c r="M37" t="s">
        <v>296</v>
      </c>
      <c r="N37" t="s">
        <v>341</v>
      </c>
      <c r="O37" t="s">
        <v>289</v>
      </c>
    </row>
    <row r="38" spans="1:15" x14ac:dyDescent="0.3">
      <c r="A38" t="s">
        <v>1043</v>
      </c>
      <c r="B38" t="s">
        <v>81</v>
      </c>
      <c r="C38" t="s">
        <v>506</v>
      </c>
      <c r="D38" t="s">
        <v>86</v>
      </c>
      <c r="E38" t="s">
        <v>87</v>
      </c>
      <c r="F38" t="s">
        <v>88</v>
      </c>
      <c r="G38" t="s">
        <v>283</v>
      </c>
      <c r="H38" t="s">
        <v>284</v>
      </c>
      <c r="I38" t="s">
        <v>115</v>
      </c>
      <c r="J38" t="s">
        <v>989</v>
      </c>
      <c r="K38" t="s">
        <v>1044</v>
      </c>
      <c r="L38" t="s">
        <v>963</v>
      </c>
      <c r="M38" t="s">
        <v>296</v>
      </c>
      <c r="N38" t="s">
        <v>296</v>
      </c>
      <c r="O38" t="s">
        <v>440</v>
      </c>
    </row>
    <row r="39" spans="1:15" x14ac:dyDescent="0.3">
      <c r="A39" t="s">
        <v>1045</v>
      </c>
      <c r="B39" t="s">
        <v>81</v>
      </c>
      <c r="C39" t="s">
        <v>509</v>
      </c>
      <c r="D39" t="s">
        <v>82</v>
      </c>
      <c r="E39" t="s">
        <v>83</v>
      </c>
      <c r="F39" t="s">
        <v>84</v>
      </c>
      <c r="G39" t="s">
        <v>284</v>
      </c>
      <c r="H39" t="s">
        <v>284</v>
      </c>
      <c r="I39" t="s">
        <v>36</v>
      </c>
      <c r="J39" t="s">
        <v>458</v>
      </c>
      <c r="K39" t="s">
        <v>1046</v>
      </c>
      <c r="L39" t="s">
        <v>963</v>
      </c>
      <c r="M39" t="s">
        <v>287</v>
      </c>
      <c r="N39" t="s">
        <v>287</v>
      </c>
      <c r="O39" t="s">
        <v>347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810DE-68A5-49FD-91FA-269AE2EE2B38}">
  <dimension ref="A1:O55"/>
  <sheetViews>
    <sheetView topLeftCell="A9" workbookViewId="0"/>
  </sheetViews>
  <sheetFormatPr defaultRowHeight="14.4" x14ac:dyDescent="0.3"/>
  <cols>
    <col min="1" max="1" width="10.33203125" bestFit="1" customWidth="1"/>
    <col min="2" max="2" width="14.5546875" bestFit="1" customWidth="1"/>
    <col min="3" max="3" width="13.44140625" bestFit="1" customWidth="1"/>
    <col min="4" max="4" width="6.44140625" bestFit="1" customWidth="1"/>
    <col min="6" max="6" width="8.5546875" bestFit="1" customWidth="1"/>
    <col min="7" max="7" width="5.5546875" bestFit="1" customWidth="1"/>
    <col min="8" max="8" width="5.77734375" bestFit="1" customWidth="1"/>
    <col min="9" max="9" width="15" bestFit="1" customWidth="1"/>
    <col min="10" max="10" width="7.109375" bestFit="1" customWidth="1"/>
    <col min="11" max="11" width="13.21875" bestFit="1" customWidth="1"/>
    <col min="12" max="12" width="9.6640625" bestFit="1" customWidth="1"/>
    <col min="13" max="13" width="12.109375" bestFit="1" customWidth="1"/>
    <col min="14" max="14" width="16.21875" bestFit="1" customWidth="1"/>
    <col min="15" max="15" width="19.44140625" bestFit="1" customWidth="1"/>
  </cols>
  <sheetData>
    <row r="1" spans="1:15" x14ac:dyDescent="0.3">
      <c r="A1" t="s">
        <v>73</v>
      </c>
      <c r="B1" t="s">
        <v>272</v>
      </c>
      <c r="C1" t="s">
        <v>75</v>
      </c>
      <c r="D1" t="s">
        <v>76</v>
      </c>
      <c r="E1" t="s">
        <v>77</v>
      </c>
      <c r="F1" t="s">
        <v>78</v>
      </c>
      <c r="G1" t="s">
        <v>273</v>
      </c>
      <c r="H1" t="s">
        <v>274</v>
      </c>
      <c r="I1" t="s">
        <v>79</v>
      </c>
      <c r="J1" t="s">
        <v>275</v>
      </c>
      <c r="K1" t="s">
        <v>276</v>
      </c>
      <c r="L1" t="s">
        <v>277</v>
      </c>
      <c r="M1" t="s">
        <v>278</v>
      </c>
      <c r="N1" t="s">
        <v>279</v>
      </c>
      <c r="O1" t="s">
        <v>280</v>
      </c>
    </row>
    <row r="2" spans="1:15" x14ac:dyDescent="0.3">
      <c r="A2" t="s">
        <v>281</v>
      </c>
      <c r="B2" t="s">
        <v>81</v>
      </c>
      <c r="C2" t="s">
        <v>282</v>
      </c>
      <c r="D2" t="s">
        <v>146</v>
      </c>
      <c r="E2" t="s">
        <v>83</v>
      </c>
      <c r="F2" t="s">
        <v>88</v>
      </c>
      <c r="G2" t="s">
        <v>283</v>
      </c>
      <c r="H2" t="s">
        <v>284</v>
      </c>
      <c r="I2" t="s">
        <v>144</v>
      </c>
      <c r="J2" t="s">
        <v>285</v>
      </c>
      <c r="K2" t="s">
        <v>286</v>
      </c>
      <c r="L2" t="s">
        <v>70</v>
      </c>
      <c r="M2" t="s">
        <v>287</v>
      </c>
      <c r="N2" t="s">
        <v>288</v>
      </c>
      <c r="O2" t="s">
        <v>289</v>
      </c>
    </row>
    <row r="3" spans="1:15" x14ac:dyDescent="0.3">
      <c r="A3" t="s">
        <v>290</v>
      </c>
      <c r="B3" t="s">
        <v>81</v>
      </c>
      <c r="C3" t="s">
        <v>291</v>
      </c>
      <c r="D3" t="s">
        <v>86</v>
      </c>
      <c r="E3" t="s">
        <v>87</v>
      </c>
      <c r="F3" t="s">
        <v>88</v>
      </c>
      <c r="G3" t="s">
        <v>292</v>
      </c>
      <c r="H3" t="s">
        <v>293</v>
      </c>
      <c r="I3" t="s">
        <v>106</v>
      </c>
      <c r="J3" t="s">
        <v>294</v>
      </c>
      <c r="K3" t="s">
        <v>295</v>
      </c>
      <c r="L3" t="s">
        <v>70</v>
      </c>
      <c r="M3" t="s">
        <v>287</v>
      </c>
      <c r="N3" t="s">
        <v>296</v>
      </c>
      <c r="O3" t="s">
        <v>297</v>
      </c>
    </row>
    <row r="4" spans="1:15" x14ac:dyDescent="0.3">
      <c r="A4" t="s">
        <v>298</v>
      </c>
      <c r="B4" t="s">
        <v>81</v>
      </c>
      <c r="C4" t="s">
        <v>299</v>
      </c>
      <c r="D4" t="s">
        <v>86</v>
      </c>
      <c r="E4" t="s">
        <v>83</v>
      </c>
      <c r="F4" t="s">
        <v>88</v>
      </c>
      <c r="G4" t="s">
        <v>300</v>
      </c>
      <c r="H4" t="s">
        <v>283</v>
      </c>
      <c r="I4" t="s">
        <v>115</v>
      </c>
      <c r="J4" t="s">
        <v>301</v>
      </c>
      <c r="K4" t="s">
        <v>302</v>
      </c>
      <c r="L4" t="s">
        <v>70</v>
      </c>
      <c r="M4" t="s">
        <v>287</v>
      </c>
      <c r="N4" t="s">
        <v>287</v>
      </c>
      <c r="O4" t="s">
        <v>303</v>
      </c>
    </row>
    <row r="5" spans="1:15" x14ac:dyDescent="0.3">
      <c r="A5" t="s">
        <v>304</v>
      </c>
      <c r="B5" t="s">
        <v>81</v>
      </c>
      <c r="C5" t="s">
        <v>305</v>
      </c>
      <c r="D5" t="s">
        <v>86</v>
      </c>
      <c r="E5" t="s">
        <v>87</v>
      </c>
      <c r="F5" t="s">
        <v>88</v>
      </c>
      <c r="G5" t="s">
        <v>306</v>
      </c>
      <c r="H5" t="s">
        <v>292</v>
      </c>
      <c r="I5" t="s">
        <v>307</v>
      </c>
      <c r="J5" t="s">
        <v>308</v>
      </c>
      <c r="K5" t="s">
        <v>309</v>
      </c>
      <c r="L5" t="s">
        <v>70</v>
      </c>
      <c r="M5" t="s">
        <v>287</v>
      </c>
      <c r="N5" t="s">
        <v>287</v>
      </c>
      <c r="O5" t="s">
        <v>310</v>
      </c>
    </row>
    <row r="6" spans="1:15" hidden="1" x14ac:dyDescent="0.3">
      <c r="A6" t="s">
        <v>311</v>
      </c>
      <c r="B6" t="s">
        <v>312</v>
      </c>
      <c r="C6" t="s">
        <v>97</v>
      </c>
      <c r="D6" t="s">
        <v>105</v>
      </c>
      <c r="E6" t="s">
        <v>87</v>
      </c>
      <c r="F6" t="s">
        <v>84</v>
      </c>
      <c r="G6" t="s">
        <v>284</v>
      </c>
      <c r="H6" t="s">
        <v>284</v>
      </c>
      <c r="I6" t="s">
        <v>313</v>
      </c>
      <c r="J6" t="s">
        <v>314</v>
      </c>
      <c r="K6" t="s">
        <v>315</v>
      </c>
      <c r="L6" t="s">
        <v>70</v>
      </c>
      <c r="M6" t="s">
        <v>316</v>
      </c>
      <c r="N6" t="s">
        <v>287</v>
      </c>
      <c r="O6" t="s">
        <v>317</v>
      </c>
    </row>
    <row r="7" spans="1:15" x14ac:dyDescent="0.3">
      <c r="A7" t="s">
        <v>318</v>
      </c>
      <c r="B7" t="s">
        <v>81</v>
      </c>
      <c r="C7" t="s">
        <v>319</v>
      </c>
      <c r="D7" t="s">
        <v>82</v>
      </c>
      <c r="E7" t="s">
        <v>83</v>
      </c>
      <c r="F7" t="s">
        <v>84</v>
      </c>
      <c r="G7" t="s">
        <v>284</v>
      </c>
      <c r="H7" t="s">
        <v>284</v>
      </c>
      <c r="I7" t="s">
        <v>128</v>
      </c>
      <c r="J7" t="s">
        <v>320</v>
      </c>
      <c r="K7" t="s">
        <v>321</v>
      </c>
      <c r="L7" t="s">
        <v>70</v>
      </c>
      <c r="M7" t="s">
        <v>287</v>
      </c>
      <c r="N7" t="s">
        <v>296</v>
      </c>
      <c r="O7" t="s">
        <v>322</v>
      </c>
    </row>
    <row r="8" spans="1:15" hidden="1" x14ac:dyDescent="0.3">
      <c r="A8" t="s">
        <v>323</v>
      </c>
      <c r="B8" t="s">
        <v>324</v>
      </c>
      <c r="C8" t="s">
        <v>104</v>
      </c>
      <c r="D8" t="s">
        <v>105</v>
      </c>
      <c r="E8" t="s">
        <v>87</v>
      </c>
      <c r="F8" t="s">
        <v>88</v>
      </c>
      <c r="G8" t="s">
        <v>292</v>
      </c>
      <c r="H8" t="s">
        <v>284</v>
      </c>
      <c r="I8" t="s">
        <v>325</v>
      </c>
      <c r="J8" t="s">
        <v>70</v>
      </c>
      <c r="K8" t="s">
        <v>326</v>
      </c>
      <c r="L8" t="s">
        <v>70</v>
      </c>
      <c r="M8" t="s">
        <v>70</v>
      </c>
      <c r="N8" t="s">
        <v>70</v>
      </c>
      <c r="O8" t="s">
        <v>327</v>
      </c>
    </row>
    <row r="9" spans="1:15" x14ac:dyDescent="0.3">
      <c r="A9" t="s">
        <v>328</v>
      </c>
      <c r="B9" t="s">
        <v>81</v>
      </c>
      <c r="C9" t="s">
        <v>329</v>
      </c>
      <c r="D9" t="s">
        <v>86</v>
      </c>
      <c r="E9" t="s">
        <v>87</v>
      </c>
      <c r="F9" t="s">
        <v>88</v>
      </c>
      <c r="G9" t="s">
        <v>283</v>
      </c>
      <c r="H9" t="s">
        <v>293</v>
      </c>
      <c r="I9" t="s">
        <v>54</v>
      </c>
      <c r="J9" t="s">
        <v>294</v>
      </c>
      <c r="K9" t="s">
        <v>330</v>
      </c>
      <c r="L9" t="s">
        <v>70</v>
      </c>
      <c r="M9" t="s">
        <v>287</v>
      </c>
      <c r="N9" t="s">
        <v>316</v>
      </c>
      <c r="O9" t="s">
        <v>331</v>
      </c>
    </row>
    <row r="10" spans="1:15" hidden="1" x14ac:dyDescent="0.3">
      <c r="A10" t="s">
        <v>332</v>
      </c>
      <c r="B10" t="s">
        <v>312</v>
      </c>
      <c r="C10" t="s">
        <v>97</v>
      </c>
      <c r="D10" t="s">
        <v>143</v>
      </c>
      <c r="E10" t="s">
        <v>83</v>
      </c>
      <c r="F10" t="s">
        <v>88</v>
      </c>
      <c r="G10" t="s">
        <v>284</v>
      </c>
      <c r="H10" t="s">
        <v>293</v>
      </c>
      <c r="I10" t="s">
        <v>333</v>
      </c>
      <c r="J10" t="s">
        <v>334</v>
      </c>
      <c r="K10" t="s">
        <v>335</v>
      </c>
      <c r="L10" t="s">
        <v>70</v>
      </c>
      <c r="M10" t="s">
        <v>287</v>
      </c>
      <c r="N10" t="s">
        <v>316</v>
      </c>
      <c r="O10" t="s">
        <v>336</v>
      </c>
    </row>
    <row r="11" spans="1:15" x14ac:dyDescent="0.3">
      <c r="A11" t="s">
        <v>337</v>
      </c>
      <c r="B11" t="s">
        <v>81</v>
      </c>
      <c r="C11" t="s">
        <v>338</v>
      </c>
      <c r="D11" t="s">
        <v>82</v>
      </c>
      <c r="E11" t="s">
        <v>87</v>
      </c>
      <c r="F11" t="s">
        <v>88</v>
      </c>
      <c r="G11" t="s">
        <v>292</v>
      </c>
      <c r="H11" t="s">
        <v>293</v>
      </c>
      <c r="I11" t="s">
        <v>141</v>
      </c>
      <c r="J11" t="s">
        <v>339</v>
      </c>
      <c r="K11" t="s">
        <v>340</v>
      </c>
      <c r="L11" t="s">
        <v>70</v>
      </c>
      <c r="M11" t="s">
        <v>287</v>
      </c>
      <c r="N11" t="s">
        <v>341</v>
      </c>
      <c r="O11" t="s">
        <v>342</v>
      </c>
    </row>
    <row r="12" spans="1:15" x14ac:dyDescent="0.3">
      <c r="A12" t="s">
        <v>343</v>
      </c>
      <c r="B12" t="s">
        <v>81</v>
      </c>
      <c r="C12" t="s">
        <v>344</v>
      </c>
      <c r="D12" t="s">
        <v>86</v>
      </c>
      <c r="E12" t="s">
        <v>83</v>
      </c>
      <c r="F12" t="s">
        <v>88</v>
      </c>
      <c r="G12" t="s">
        <v>292</v>
      </c>
      <c r="H12" t="s">
        <v>284</v>
      </c>
      <c r="I12" t="s">
        <v>134</v>
      </c>
      <c r="J12" t="s">
        <v>345</v>
      </c>
      <c r="K12" t="s">
        <v>346</v>
      </c>
      <c r="L12" t="s">
        <v>70</v>
      </c>
      <c r="M12" t="s">
        <v>287</v>
      </c>
      <c r="N12" t="s">
        <v>316</v>
      </c>
      <c r="O12" t="s">
        <v>347</v>
      </c>
    </row>
    <row r="13" spans="1:15" hidden="1" x14ac:dyDescent="0.3">
      <c r="A13" t="s">
        <v>348</v>
      </c>
      <c r="B13" t="s">
        <v>312</v>
      </c>
      <c r="C13" t="s">
        <v>97</v>
      </c>
      <c r="D13" t="s">
        <v>143</v>
      </c>
      <c r="E13" t="s">
        <v>87</v>
      </c>
      <c r="F13" t="s">
        <v>88</v>
      </c>
      <c r="G13" t="s">
        <v>300</v>
      </c>
      <c r="H13" t="s">
        <v>293</v>
      </c>
      <c r="I13" t="s">
        <v>349</v>
      </c>
      <c r="J13" t="s">
        <v>350</v>
      </c>
      <c r="K13" t="s">
        <v>351</v>
      </c>
      <c r="L13" t="s">
        <v>70</v>
      </c>
      <c r="M13" t="s">
        <v>287</v>
      </c>
      <c r="N13" t="s">
        <v>296</v>
      </c>
      <c r="O13" t="s">
        <v>352</v>
      </c>
    </row>
    <row r="14" spans="1:15" x14ac:dyDescent="0.3">
      <c r="A14" t="s">
        <v>353</v>
      </c>
      <c r="B14" t="s">
        <v>81</v>
      </c>
      <c r="C14" t="s">
        <v>354</v>
      </c>
      <c r="D14" t="s">
        <v>82</v>
      </c>
      <c r="E14" t="s">
        <v>83</v>
      </c>
      <c r="F14" t="s">
        <v>84</v>
      </c>
      <c r="G14" t="s">
        <v>284</v>
      </c>
      <c r="H14" t="s">
        <v>284</v>
      </c>
      <c r="I14" t="s">
        <v>137</v>
      </c>
      <c r="J14" t="s">
        <v>355</v>
      </c>
      <c r="K14" t="s">
        <v>356</v>
      </c>
      <c r="L14" t="s">
        <v>70</v>
      </c>
      <c r="M14" t="s">
        <v>287</v>
      </c>
      <c r="N14" t="s">
        <v>341</v>
      </c>
      <c r="O14" t="s">
        <v>331</v>
      </c>
    </row>
    <row r="15" spans="1:15" hidden="1" x14ac:dyDescent="0.3">
      <c r="A15" t="s">
        <v>357</v>
      </c>
      <c r="B15" t="s">
        <v>324</v>
      </c>
      <c r="C15" t="s">
        <v>121</v>
      </c>
      <c r="D15" t="s">
        <v>143</v>
      </c>
      <c r="E15" t="s">
        <v>83</v>
      </c>
      <c r="F15" t="s">
        <v>88</v>
      </c>
      <c r="G15" t="s">
        <v>292</v>
      </c>
      <c r="H15" t="s">
        <v>284</v>
      </c>
      <c r="I15" t="s">
        <v>358</v>
      </c>
      <c r="J15" t="s">
        <v>70</v>
      </c>
      <c r="K15" t="s">
        <v>359</v>
      </c>
      <c r="L15" t="s">
        <v>70</v>
      </c>
      <c r="M15" t="s">
        <v>70</v>
      </c>
      <c r="N15" t="s">
        <v>70</v>
      </c>
      <c r="O15" t="s">
        <v>360</v>
      </c>
    </row>
    <row r="16" spans="1:15" x14ac:dyDescent="0.3">
      <c r="A16" t="s">
        <v>361</v>
      </c>
      <c r="B16" t="s">
        <v>81</v>
      </c>
      <c r="C16" t="s">
        <v>362</v>
      </c>
      <c r="D16" t="s">
        <v>86</v>
      </c>
      <c r="E16" t="s">
        <v>87</v>
      </c>
      <c r="F16" t="s">
        <v>88</v>
      </c>
      <c r="G16" t="s">
        <v>292</v>
      </c>
      <c r="H16" t="s">
        <v>284</v>
      </c>
      <c r="I16" t="s">
        <v>363</v>
      </c>
      <c r="J16" t="s">
        <v>364</v>
      </c>
      <c r="K16" t="s">
        <v>365</v>
      </c>
      <c r="L16" t="s">
        <v>70</v>
      </c>
      <c r="M16" t="s">
        <v>287</v>
      </c>
      <c r="N16" t="s">
        <v>288</v>
      </c>
      <c r="O16" t="s">
        <v>366</v>
      </c>
    </row>
    <row r="17" spans="1:15" hidden="1" x14ac:dyDescent="0.3">
      <c r="A17" t="s">
        <v>367</v>
      </c>
      <c r="B17" t="s">
        <v>312</v>
      </c>
      <c r="C17" t="s">
        <v>97</v>
      </c>
      <c r="D17" t="s">
        <v>105</v>
      </c>
      <c r="E17" t="s">
        <v>83</v>
      </c>
      <c r="F17" t="s">
        <v>84</v>
      </c>
      <c r="G17" t="s">
        <v>284</v>
      </c>
      <c r="H17" t="s">
        <v>284</v>
      </c>
      <c r="I17" t="s">
        <v>349</v>
      </c>
      <c r="J17" t="s">
        <v>368</v>
      </c>
      <c r="K17" t="s">
        <v>369</v>
      </c>
      <c r="L17" t="s">
        <v>70</v>
      </c>
      <c r="M17" t="s">
        <v>287</v>
      </c>
      <c r="N17" t="s">
        <v>296</v>
      </c>
      <c r="O17" t="s">
        <v>370</v>
      </c>
    </row>
    <row r="18" spans="1:15" x14ac:dyDescent="0.3">
      <c r="A18" t="s">
        <v>371</v>
      </c>
      <c r="B18" t="s">
        <v>81</v>
      </c>
      <c r="C18" t="s">
        <v>372</v>
      </c>
      <c r="D18" t="s">
        <v>86</v>
      </c>
      <c r="E18" t="s">
        <v>83</v>
      </c>
      <c r="F18" t="s">
        <v>88</v>
      </c>
      <c r="G18" t="s">
        <v>292</v>
      </c>
      <c r="H18" t="s">
        <v>284</v>
      </c>
      <c r="I18" t="s">
        <v>34</v>
      </c>
      <c r="J18" t="s">
        <v>320</v>
      </c>
      <c r="K18" t="s">
        <v>373</v>
      </c>
      <c r="L18" t="s">
        <v>70</v>
      </c>
      <c r="M18" t="s">
        <v>287</v>
      </c>
      <c r="N18" t="s">
        <v>316</v>
      </c>
      <c r="O18" t="s">
        <v>374</v>
      </c>
    </row>
    <row r="19" spans="1:15" x14ac:dyDescent="0.3">
      <c r="A19" t="s">
        <v>375</v>
      </c>
      <c r="B19" t="s">
        <v>81</v>
      </c>
      <c r="C19" t="s">
        <v>376</v>
      </c>
      <c r="D19" t="s">
        <v>86</v>
      </c>
      <c r="E19" t="s">
        <v>87</v>
      </c>
      <c r="F19" t="s">
        <v>88</v>
      </c>
      <c r="G19" t="s">
        <v>292</v>
      </c>
      <c r="H19" t="s">
        <v>293</v>
      </c>
      <c r="I19" t="s">
        <v>377</v>
      </c>
      <c r="J19" t="s">
        <v>378</v>
      </c>
      <c r="K19" t="s">
        <v>379</v>
      </c>
      <c r="L19" t="s">
        <v>70</v>
      </c>
      <c r="M19" t="s">
        <v>287</v>
      </c>
      <c r="N19" t="s">
        <v>287</v>
      </c>
      <c r="O19" t="s">
        <v>297</v>
      </c>
    </row>
    <row r="20" spans="1:15" hidden="1" x14ac:dyDescent="0.3">
      <c r="A20" t="s">
        <v>380</v>
      </c>
      <c r="B20" t="s">
        <v>312</v>
      </c>
      <c r="C20" t="s">
        <v>97</v>
      </c>
      <c r="D20" t="s">
        <v>143</v>
      </c>
      <c r="E20" t="s">
        <v>83</v>
      </c>
      <c r="F20" t="s">
        <v>88</v>
      </c>
      <c r="G20" t="s">
        <v>381</v>
      </c>
      <c r="H20" t="s">
        <v>293</v>
      </c>
      <c r="I20" t="s">
        <v>313</v>
      </c>
      <c r="J20" t="s">
        <v>350</v>
      </c>
      <c r="K20" t="s">
        <v>382</v>
      </c>
      <c r="L20" t="s">
        <v>70</v>
      </c>
      <c r="M20" t="s">
        <v>287</v>
      </c>
      <c r="N20" t="s">
        <v>287</v>
      </c>
      <c r="O20" t="s">
        <v>383</v>
      </c>
    </row>
    <row r="21" spans="1:15" x14ac:dyDescent="0.3">
      <c r="A21" t="s">
        <v>384</v>
      </c>
      <c r="B21" t="s">
        <v>81</v>
      </c>
      <c r="C21" t="s">
        <v>385</v>
      </c>
      <c r="D21" t="s">
        <v>86</v>
      </c>
      <c r="E21" t="s">
        <v>83</v>
      </c>
      <c r="F21" t="s">
        <v>84</v>
      </c>
      <c r="G21" t="s">
        <v>293</v>
      </c>
      <c r="H21" t="s">
        <v>293</v>
      </c>
      <c r="I21" t="s">
        <v>386</v>
      </c>
      <c r="J21" t="s">
        <v>387</v>
      </c>
      <c r="K21" t="s">
        <v>388</v>
      </c>
      <c r="L21" t="s">
        <v>70</v>
      </c>
      <c r="M21" t="s">
        <v>287</v>
      </c>
      <c r="N21" t="s">
        <v>341</v>
      </c>
      <c r="O21" t="s">
        <v>310</v>
      </c>
    </row>
    <row r="22" spans="1:15" x14ac:dyDescent="0.3">
      <c r="A22" t="s">
        <v>389</v>
      </c>
      <c r="B22" t="s">
        <v>81</v>
      </c>
      <c r="C22" t="s">
        <v>390</v>
      </c>
      <c r="D22" t="s">
        <v>105</v>
      </c>
      <c r="E22" t="s">
        <v>87</v>
      </c>
      <c r="F22" t="s">
        <v>88</v>
      </c>
      <c r="G22" t="s">
        <v>283</v>
      </c>
      <c r="H22" t="s">
        <v>293</v>
      </c>
      <c r="I22" t="s">
        <v>109</v>
      </c>
      <c r="J22" t="s">
        <v>301</v>
      </c>
      <c r="K22" t="s">
        <v>391</v>
      </c>
      <c r="L22" t="s">
        <v>70</v>
      </c>
      <c r="M22" t="s">
        <v>287</v>
      </c>
      <c r="N22" t="s">
        <v>287</v>
      </c>
      <c r="O22" t="s">
        <v>322</v>
      </c>
    </row>
    <row r="23" spans="1:15" x14ac:dyDescent="0.3">
      <c r="A23" t="s">
        <v>392</v>
      </c>
      <c r="B23" t="s">
        <v>81</v>
      </c>
      <c r="C23" t="s">
        <v>393</v>
      </c>
      <c r="D23" t="s">
        <v>86</v>
      </c>
      <c r="E23" t="s">
        <v>83</v>
      </c>
      <c r="F23" t="s">
        <v>108</v>
      </c>
      <c r="G23" t="s">
        <v>284</v>
      </c>
      <c r="H23" t="s">
        <v>292</v>
      </c>
      <c r="I23" t="s">
        <v>91</v>
      </c>
      <c r="J23" t="s">
        <v>394</v>
      </c>
      <c r="K23" t="s">
        <v>395</v>
      </c>
      <c r="L23" t="s">
        <v>70</v>
      </c>
      <c r="M23" t="s">
        <v>287</v>
      </c>
      <c r="N23" t="s">
        <v>287</v>
      </c>
      <c r="O23" t="s">
        <v>342</v>
      </c>
    </row>
    <row r="24" spans="1:15" hidden="1" x14ac:dyDescent="0.3">
      <c r="A24" t="s">
        <v>396</v>
      </c>
      <c r="B24" t="s">
        <v>312</v>
      </c>
      <c r="C24" t="s">
        <v>97</v>
      </c>
      <c r="D24" t="s">
        <v>105</v>
      </c>
      <c r="E24" t="s">
        <v>87</v>
      </c>
      <c r="F24" t="s">
        <v>88</v>
      </c>
      <c r="G24" t="s">
        <v>283</v>
      </c>
      <c r="H24" t="s">
        <v>284</v>
      </c>
      <c r="I24" t="s">
        <v>333</v>
      </c>
      <c r="J24" t="s">
        <v>308</v>
      </c>
      <c r="K24" t="s">
        <v>397</v>
      </c>
      <c r="L24" t="s">
        <v>70</v>
      </c>
      <c r="M24" t="s">
        <v>287</v>
      </c>
      <c r="N24" t="s">
        <v>288</v>
      </c>
      <c r="O24" t="s">
        <v>398</v>
      </c>
    </row>
    <row r="25" spans="1:15" x14ac:dyDescent="0.3">
      <c r="A25" t="s">
        <v>399</v>
      </c>
      <c r="B25" t="s">
        <v>81</v>
      </c>
      <c r="C25" t="s">
        <v>400</v>
      </c>
      <c r="D25" t="s">
        <v>86</v>
      </c>
      <c r="E25" t="s">
        <v>87</v>
      </c>
      <c r="F25" t="s">
        <v>88</v>
      </c>
      <c r="G25" t="s">
        <v>292</v>
      </c>
      <c r="H25" t="s">
        <v>293</v>
      </c>
      <c r="I25" t="s">
        <v>401</v>
      </c>
      <c r="J25" t="s">
        <v>402</v>
      </c>
      <c r="K25" t="s">
        <v>403</v>
      </c>
      <c r="L25" t="s">
        <v>70</v>
      </c>
      <c r="M25" t="s">
        <v>287</v>
      </c>
      <c r="N25" t="s">
        <v>404</v>
      </c>
      <c r="O25" t="s">
        <v>405</v>
      </c>
    </row>
    <row r="26" spans="1:15" hidden="1" x14ac:dyDescent="0.3">
      <c r="A26" t="s">
        <v>406</v>
      </c>
      <c r="B26" t="s">
        <v>324</v>
      </c>
      <c r="C26" t="s">
        <v>139</v>
      </c>
      <c r="D26" t="s">
        <v>143</v>
      </c>
      <c r="E26" t="s">
        <v>83</v>
      </c>
      <c r="F26" t="s">
        <v>88</v>
      </c>
      <c r="G26" t="s">
        <v>283</v>
      </c>
      <c r="H26" t="s">
        <v>284</v>
      </c>
      <c r="I26" t="s">
        <v>407</v>
      </c>
      <c r="J26" t="s">
        <v>70</v>
      </c>
      <c r="K26" t="s">
        <v>408</v>
      </c>
      <c r="L26" t="s">
        <v>70</v>
      </c>
      <c r="M26" t="s">
        <v>70</v>
      </c>
      <c r="N26" t="s">
        <v>70</v>
      </c>
      <c r="O26" t="s">
        <v>303</v>
      </c>
    </row>
    <row r="27" spans="1:15" x14ac:dyDescent="0.3">
      <c r="A27" t="s">
        <v>409</v>
      </c>
      <c r="B27" t="s">
        <v>81</v>
      </c>
      <c r="C27" t="s">
        <v>410</v>
      </c>
      <c r="D27" t="s">
        <v>146</v>
      </c>
      <c r="E27" t="s">
        <v>83</v>
      </c>
      <c r="F27" t="s">
        <v>88</v>
      </c>
      <c r="G27" t="s">
        <v>292</v>
      </c>
      <c r="H27" t="s">
        <v>293</v>
      </c>
      <c r="I27" t="s">
        <v>411</v>
      </c>
      <c r="J27" t="s">
        <v>412</v>
      </c>
      <c r="K27" t="s">
        <v>413</v>
      </c>
      <c r="L27" t="s">
        <v>70</v>
      </c>
      <c r="M27" t="s">
        <v>287</v>
      </c>
      <c r="N27" t="s">
        <v>287</v>
      </c>
      <c r="O27" t="s">
        <v>360</v>
      </c>
    </row>
    <row r="28" spans="1:15" x14ac:dyDescent="0.3">
      <c r="A28" t="s">
        <v>414</v>
      </c>
      <c r="B28" t="s">
        <v>81</v>
      </c>
      <c r="C28" t="s">
        <v>415</v>
      </c>
      <c r="D28" t="s">
        <v>416</v>
      </c>
      <c r="E28" t="s">
        <v>87</v>
      </c>
      <c r="F28" t="s">
        <v>88</v>
      </c>
      <c r="G28" t="s">
        <v>292</v>
      </c>
      <c r="H28" t="s">
        <v>293</v>
      </c>
      <c r="I28" t="s">
        <v>101</v>
      </c>
      <c r="J28" t="s">
        <v>364</v>
      </c>
      <c r="K28" t="s">
        <v>417</v>
      </c>
      <c r="L28" t="s">
        <v>70</v>
      </c>
      <c r="M28" t="s">
        <v>287</v>
      </c>
      <c r="N28" t="s">
        <v>316</v>
      </c>
      <c r="O28" t="s">
        <v>289</v>
      </c>
    </row>
    <row r="29" spans="1:15" x14ac:dyDescent="0.3">
      <c r="A29" t="s">
        <v>418</v>
      </c>
      <c r="B29" t="s">
        <v>81</v>
      </c>
      <c r="C29" t="s">
        <v>419</v>
      </c>
      <c r="D29" t="s">
        <v>82</v>
      </c>
      <c r="E29" t="s">
        <v>83</v>
      </c>
      <c r="F29" t="s">
        <v>84</v>
      </c>
      <c r="G29" t="s">
        <v>284</v>
      </c>
      <c r="H29" t="s">
        <v>284</v>
      </c>
      <c r="I29" t="s">
        <v>166</v>
      </c>
      <c r="J29" t="s">
        <v>285</v>
      </c>
      <c r="K29" t="s">
        <v>420</v>
      </c>
      <c r="L29" t="s">
        <v>70</v>
      </c>
      <c r="M29" t="s">
        <v>287</v>
      </c>
      <c r="N29" t="s">
        <v>316</v>
      </c>
      <c r="O29" t="s">
        <v>374</v>
      </c>
    </row>
    <row r="30" spans="1:15" x14ac:dyDescent="0.3">
      <c r="A30" t="s">
        <v>421</v>
      </c>
      <c r="B30" t="s">
        <v>81</v>
      </c>
      <c r="C30" t="s">
        <v>422</v>
      </c>
      <c r="D30" t="s">
        <v>98</v>
      </c>
      <c r="E30" t="s">
        <v>83</v>
      </c>
      <c r="F30" t="s">
        <v>108</v>
      </c>
      <c r="G30" t="s">
        <v>283</v>
      </c>
      <c r="H30" t="s">
        <v>381</v>
      </c>
      <c r="I30" t="s">
        <v>109</v>
      </c>
      <c r="J30" t="s">
        <v>423</v>
      </c>
      <c r="K30" t="s">
        <v>424</v>
      </c>
      <c r="L30" t="s">
        <v>70</v>
      </c>
      <c r="M30" t="s">
        <v>287</v>
      </c>
      <c r="N30" t="s">
        <v>287</v>
      </c>
      <c r="O30" t="s">
        <v>331</v>
      </c>
    </row>
    <row r="31" spans="1:15" hidden="1" x14ac:dyDescent="0.3">
      <c r="A31" t="s">
        <v>425</v>
      </c>
      <c r="B31" t="s">
        <v>148</v>
      </c>
      <c r="C31" t="s">
        <v>104</v>
      </c>
      <c r="D31" t="s">
        <v>82</v>
      </c>
      <c r="E31" t="s">
        <v>87</v>
      </c>
      <c r="F31" t="s">
        <v>88</v>
      </c>
      <c r="G31" t="s">
        <v>283</v>
      </c>
      <c r="H31" t="s">
        <v>293</v>
      </c>
      <c r="I31" t="s">
        <v>426</v>
      </c>
      <c r="J31" t="s">
        <v>70</v>
      </c>
      <c r="K31" t="s">
        <v>427</v>
      </c>
      <c r="L31" t="s">
        <v>70</v>
      </c>
      <c r="M31" t="s">
        <v>70</v>
      </c>
      <c r="N31" t="s">
        <v>70</v>
      </c>
      <c r="O31" t="s">
        <v>310</v>
      </c>
    </row>
    <row r="32" spans="1:15" x14ac:dyDescent="0.3">
      <c r="A32" t="s">
        <v>428</v>
      </c>
      <c r="B32" t="s">
        <v>81</v>
      </c>
      <c r="C32" t="s">
        <v>429</v>
      </c>
      <c r="D32" t="s">
        <v>86</v>
      </c>
      <c r="E32" t="s">
        <v>87</v>
      </c>
      <c r="F32" t="s">
        <v>88</v>
      </c>
      <c r="G32" t="s">
        <v>292</v>
      </c>
      <c r="H32" t="s">
        <v>293</v>
      </c>
      <c r="I32" t="s">
        <v>91</v>
      </c>
      <c r="J32" t="s">
        <v>294</v>
      </c>
      <c r="K32" t="s">
        <v>430</v>
      </c>
      <c r="L32" t="s">
        <v>70</v>
      </c>
      <c r="M32" t="s">
        <v>287</v>
      </c>
      <c r="N32" t="s">
        <v>287</v>
      </c>
      <c r="O32" t="s">
        <v>431</v>
      </c>
    </row>
    <row r="33" spans="1:15" x14ac:dyDescent="0.3">
      <c r="A33" t="s">
        <v>432</v>
      </c>
      <c r="B33" t="s">
        <v>81</v>
      </c>
      <c r="C33" t="s">
        <v>433</v>
      </c>
      <c r="D33" t="s">
        <v>86</v>
      </c>
      <c r="E33" t="s">
        <v>83</v>
      </c>
      <c r="F33" t="s">
        <v>88</v>
      </c>
      <c r="G33" t="s">
        <v>381</v>
      </c>
      <c r="H33" t="s">
        <v>293</v>
      </c>
      <c r="I33" t="s">
        <v>307</v>
      </c>
      <c r="J33" t="s">
        <v>308</v>
      </c>
      <c r="K33" t="s">
        <v>434</v>
      </c>
      <c r="L33" t="s">
        <v>70</v>
      </c>
      <c r="M33" t="s">
        <v>287</v>
      </c>
      <c r="N33" t="s">
        <v>287</v>
      </c>
      <c r="O33" t="s">
        <v>303</v>
      </c>
    </row>
    <row r="34" spans="1:15" hidden="1" x14ac:dyDescent="0.3">
      <c r="A34" t="s">
        <v>435</v>
      </c>
      <c r="B34" t="s">
        <v>324</v>
      </c>
      <c r="C34" t="s">
        <v>151</v>
      </c>
      <c r="D34" t="s">
        <v>143</v>
      </c>
      <c r="E34" t="s">
        <v>83</v>
      </c>
      <c r="F34" t="s">
        <v>84</v>
      </c>
      <c r="G34" t="s">
        <v>284</v>
      </c>
      <c r="H34" t="s">
        <v>284</v>
      </c>
      <c r="I34" t="s">
        <v>34</v>
      </c>
      <c r="J34" t="s">
        <v>70</v>
      </c>
      <c r="K34" t="s">
        <v>436</v>
      </c>
      <c r="L34" t="s">
        <v>70</v>
      </c>
      <c r="M34" t="s">
        <v>70</v>
      </c>
      <c r="N34" t="s">
        <v>70</v>
      </c>
      <c r="O34" t="s">
        <v>342</v>
      </c>
    </row>
    <row r="35" spans="1:15" hidden="1" x14ac:dyDescent="0.3">
      <c r="A35" t="s">
        <v>437</v>
      </c>
      <c r="B35" t="s">
        <v>148</v>
      </c>
      <c r="C35" t="s">
        <v>121</v>
      </c>
      <c r="D35" t="s">
        <v>86</v>
      </c>
      <c r="E35" t="s">
        <v>87</v>
      </c>
      <c r="F35" t="s">
        <v>108</v>
      </c>
      <c r="G35" t="s">
        <v>292</v>
      </c>
      <c r="H35" t="s">
        <v>306</v>
      </c>
      <c r="I35" t="s">
        <v>438</v>
      </c>
      <c r="J35" t="s">
        <v>70</v>
      </c>
      <c r="K35" t="s">
        <v>439</v>
      </c>
      <c r="L35" t="s">
        <v>70</v>
      </c>
      <c r="M35" t="s">
        <v>70</v>
      </c>
      <c r="N35" t="s">
        <v>70</v>
      </c>
      <c r="O35" t="s">
        <v>440</v>
      </c>
    </row>
    <row r="36" spans="1:15" hidden="1" x14ac:dyDescent="0.3">
      <c r="A36" t="s">
        <v>441</v>
      </c>
      <c r="B36" t="s">
        <v>324</v>
      </c>
      <c r="C36" t="s">
        <v>151</v>
      </c>
      <c r="D36" t="s">
        <v>143</v>
      </c>
      <c r="E36" t="s">
        <v>87</v>
      </c>
      <c r="F36" t="s">
        <v>88</v>
      </c>
      <c r="G36" t="s">
        <v>284</v>
      </c>
      <c r="H36" t="s">
        <v>293</v>
      </c>
      <c r="I36" t="s">
        <v>34</v>
      </c>
      <c r="J36" t="s">
        <v>70</v>
      </c>
      <c r="K36" t="s">
        <v>442</v>
      </c>
      <c r="L36" t="s">
        <v>70</v>
      </c>
      <c r="M36" t="s">
        <v>70</v>
      </c>
      <c r="N36" t="s">
        <v>70</v>
      </c>
      <c r="O36" t="s">
        <v>289</v>
      </c>
    </row>
    <row r="37" spans="1:15" x14ac:dyDescent="0.3">
      <c r="A37" t="s">
        <v>443</v>
      </c>
      <c r="B37" t="s">
        <v>81</v>
      </c>
      <c r="C37" t="s">
        <v>444</v>
      </c>
      <c r="D37" t="s">
        <v>86</v>
      </c>
      <c r="E37" t="s">
        <v>87</v>
      </c>
      <c r="F37" t="s">
        <v>84</v>
      </c>
      <c r="G37" t="s">
        <v>284</v>
      </c>
      <c r="H37" t="s">
        <v>284</v>
      </c>
      <c r="I37" t="s">
        <v>128</v>
      </c>
      <c r="J37" t="s">
        <v>445</v>
      </c>
      <c r="K37" t="s">
        <v>446</v>
      </c>
      <c r="L37" t="s">
        <v>70</v>
      </c>
      <c r="M37" t="s">
        <v>287</v>
      </c>
      <c r="N37" t="s">
        <v>287</v>
      </c>
      <c r="O37" t="s">
        <v>447</v>
      </c>
    </row>
    <row r="38" spans="1:15" x14ac:dyDescent="0.3">
      <c r="A38" t="s">
        <v>448</v>
      </c>
      <c r="B38" t="s">
        <v>81</v>
      </c>
      <c r="C38" t="s">
        <v>449</v>
      </c>
      <c r="D38" t="s">
        <v>86</v>
      </c>
      <c r="E38" t="s">
        <v>83</v>
      </c>
      <c r="F38" t="s">
        <v>88</v>
      </c>
      <c r="G38" t="s">
        <v>292</v>
      </c>
      <c r="H38" t="s">
        <v>284</v>
      </c>
      <c r="I38" t="s">
        <v>54</v>
      </c>
      <c r="J38" t="s">
        <v>412</v>
      </c>
      <c r="K38" t="s">
        <v>450</v>
      </c>
      <c r="L38" t="s">
        <v>70</v>
      </c>
      <c r="M38" t="s">
        <v>287</v>
      </c>
      <c r="N38" t="s">
        <v>451</v>
      </c>
      <c r="O38" t="s">
        <v>360</v>
      </c>
    </row>
    <row r="39" spans="1:15" x14ac:dyDescent="0.3">
      <c r="A39" t="s">
        <v>452</v>
      </c>
      <c r="B39" t="s">
        <v>81</v>
      </c>
      <c r="C39" t="s">
        <v>453</v>
      </c>
      <c r="D39" t="s">
        <v>105</v>
      </c>
      <c r="E39" t="s">
        <v>87</v>
      </c>
      <c r="F39" t="s">
        <v>88</v>
      </c>
      <c r="G39" t="s">
        <v>284</v>
      </c>
      <c r="H39" t="s">
        <v>293</v>
      </c>
      <c r="I39" t="s">
        <v>115</v>
      </c>
      <c r="J39" t="s">
        <v>454</v>
      </c>
      <c r="K39" t="s">
        <v>455</v>
      </c>
      <c r="L39" t="s">
        <v>70</v>
      </c>
      <c r="M39" t="s">
        <v>287</v>
      </c>
      <c r="N39" t="s">
        <v>287</v>
      </c>
      <c r="O39" t="s">
        <v>303</v>
      </c>
    </row>
    <row r="40" spans="1:15" hidden="1" x14ac:dyDescent="0.3">
      <c r="A40" t="s">
        <v>456</v>
      </c>
      <c r="B40" t="s">
        <v>312</v>
      </c>
      <c r="C40" t="s">
        <v>169</v>
      </c>
      <c r="D40" t="s">
        <v>143</v>
      </c>
      <c r="E40" t="s">
        <v>83</v>
      </c>
      <c r="F40" t="s">
        <v>84</v>
      </c>
      <c r="G40" t="s">
        <v>284</v>
      </c>
      <c r="H40" t="s">
        <v>284</v>
      </c>
      <c r="I40" t="s">
        <v>457</v>
      </c>
      <c r="J40" t="s">
        <v>458</v>
      </c>
      <c r="K40" t="s">
        <v>459</v>
      </c>
      <c r="L40" t="s">
        <v>70</v>
      </c>
      <c r="M40" t="s">
        <v>287</v>
      </c>
      <c r="N40" t="s">
        <v>316</v>
      </c>
      <c r="O40" t="s">
        <v>460</v>
      </c>
    </row>
    <row r="41" spans="1:15" x14ac:dyDescent="0.3">
      <c r="A41" t="s">
        <v>461</v>
      </c>
      <c r="B41" t="s">
        <v>81</v>
      </c>
      <c r="C41" t="s">
        <v>462</v>
      </c>
      <c r="D41" t="s">
        <v>86</v>
      </c>
      <c r="E41" t="s">
        <v>87</v>
      </c>
      <c r="F41" t="s">
        <v>84</v>
      </c>
      <c r="G41" t="s">
        <v>284</v>
      </c>
      <c r="H41" t="s">
        <v>284</v>
      </c>
      <c r="I41" t="s">
        <v>144</v>
      </c>
      <c r="J41" t="s">
        <v>285</v>
      </c>
      <c r="K41" t="s">
        <v>463</v>
      </c>
      <c r="L41" t="s">
        <v>70</v>
      </c>
      <c r="M41" t="s">
        <v>287</v>
      </c>
      <c r="N41" t="s">
        <v>288</v>
      </c>
      <c r="O41" t="s">
        <v>342</v>
      </c>
    </row>
    <row r="42" spans="1:15" hidden="1" x14ac:dyDescent="0.3">
      <c r="A42" t="s">
        <v>464</v>
      </c>
      <c r="B42" t="s">
        <v>324</v>
      </c>
      <c r="C42" t="s">
        <v>163</v>
      </c>
      <c r="D42" t="s">
        <v>82</v>
      </c>
      <c r="E42" t="s">
        <v>87</v>
      </c>
      <c r="F42" t="s">
        <v>88</v>
      </c>
      <c r="G42" t="s">
        <v>292</v>
      </c>
      <c r="H42" t="s">
        <v>293</v>
      </c>
      <c r="I42" t="s">
        <v>109</v>
      </c>
      <c r="J42" t="s">
        <v>70</v>
      </c>
      <c r="K42" t="s">
        <v>465</v>
      </c>
      <c r="L42" t="s">
        <v>70</v>
      </c>
      <c r="M42" t="s">
        <v>70</v>
      </c>
      <c r="N42" t="s">
        <v>70</v>
      </c>
      <c r="O42" t="s">
        <v>374</v>
      </c>
    </row>
    <row r="43" spans="1:15" x14ac:dyDescent="0.3">
      <c r="A43" t="s">
        <v>466</v>
      </c>
      <c r="B43" t="s">
        <v>81</v>
      </c>
      <c r="C43" t="s">
        <v>467</v>
      </c>
      <c r="D43" t="s">
        <v>105</v>
      </c>
      <c r="E43" t="s">
        <v>83</v>
      </c>
      <c r="F43" t="s">
        <v>88</v>
      </c>
      <c r="G43" t="s">
        <v>284</v>
      </c>
      <c r="H43" t="s">
        <v>293</v>
      </c>
      <c r="I43" t="s">
        <v>101</v>
      </c>
      <c r="J43" t="s">
        <v>308</v>
      </c>
      <c r="K43" t="s">
        <v>468</v>
      </c>
      <c r="L43" t="s">
        <v>70</v>
      </c>
      <c r="M43" t="s">
        <v>287</v>
      </c>
      <c r="N43" t="s">
        <v>469</v>
      </c>
      <c r="O43" t="s">
        <v>440</v>
      </c>
    </row>
    <row r="44" spans="1:15" hidden="1" x14ac:dyDescent="0.3">
      <c r="A44" t="s">
        <v>470</v>
      </c>
      <c r="B44" t="s">
        <v>312</v>
      </c>
      <c r="C44" t="s">
        <v>169</v>
      </c>
      <c r="D44" t="s">
        <v>105</v>
      </c>
      <c r="E44" t="s">
        <v>87</v>
      </c>
      <c r="F44" t="s">
        <v>84</v>
      </c>
      <c r="G44" t="s">
        <v>292</v>
      </c>
      <c r="H44" t="s">
        <v>292</v>
      </c>
      <c r="I44" t="s">
        <v>457</v>
      </c>
      <c r="J44" t="s">
        <v>471</v>
      </c>
      <c r="K44" t="s">
        <v>472</v>
      </c>
      <c r="L44" t="s">
        <v>70</v>
      </c>
      <c r="M44" t="s">
        <v>287</v>
      </c>
      <c r="N44" t="s">
        <v>316</v>
      </c>
      <c r="O44" t="s">
        <v>473</v>
      </c>
    </row>
    <row r="45" spans="1:15" x14ac:dyDescent="0.3">
      <c r="A45" t="s">
        <v>474</v>
      </c>
      <c r="B45" t="s">
        <v>81</v>
      </c>
      <c r="C45" t="s">
        <v>475</v>
      </c>
      <c r="D45" t="s">
        <v>82</v>
      </c>
      <c r="E45" t="s">
        <v>87</v>
      </c>
      <c r="F45" t="s">
        <v>84</v>
      </c>
      <c r="G45" t="s">
        <v>284</v>
      </c>
      <c r="H45" t="s">
        <v>284</v>
      </c>
      <c r="I45" t="s">
        <v>166</v>
      </c>
      <c r="J45" t="s">
        <v>285</v>
      </c>
      <c r="K45" t="s">
        <v>476</v>
      </c>
      <c r="L45" t="s">
        <v>70</v>
      </c>
      <c r="M45" t="s">
        <v>287</v>
      </c>
      <c r="N45" t="s">
        <v>287</v>
      </c>
      <c r="O45" t="s">
        <v>322</v>
      </c>
    </row>
    <row r="46" spans="1:15" x14ac:dyDescent="0.3">
      <c r="A46" t="s">
        <v>477</v>
      </c>
      <c r="B46" t="s">
        <v>81</v>
      </c>
      <c r="C46" t="s">
        <v>478</v>
      </c>
      <c r="D46" t="s">
        <v>82</v>
      </c>
      <c r="E46" t="s">
        <v>83</v>
      </c>
      <c r="F46" t="s">
        <v>88</v>
      </c>
      <c r="G46" t="s">
        <v>283</v>
      </c>
      <c r="H46" t="s">
        <v>292</v>
      </c>
      <c r="I46" t="s">
        <v>401</v>
      </c>
      <c r="J46" t="s">
        <v>479</v>
      </c>
      <c r="K46" t="s">
        <v>480</v>
      </c>
      <c r="L46" t="s">
        <v>70</v>
      </c>
      <c r="M46" t="s">
        <v>287</v>
      </c>
      <c r="N46" t="s">
        <v>481</v>
      </c>
      <c r="O46" t="s">
        <v>289</v>
      </c>
    </row>
    <row r="47" spans="1:15" x14ac:dyDescent="0.3">
      <c r="A47" t="s">
        <v>482</v>
      </c>
      <c r="B47" t="s">
        <v>81</v>
      </c>
      <c r="C47" t="s">
        <v>483</v>
      </c>
      <c r="D47" t="s">
        <v>86</v>
      </c>
      <c r="E47" t="s">
        <v>87</v>
      </c>
      <c r="F47" t="s">
        <v>88</v>
      </c>
      <c r="G47" t="s">
        <v>292</v>
      </c>
      <c r="H47" t="s">
        <v>284</v>
      </c>
      <c r="I47" t="s">
        <v>411</v>
      </c>
      <c r="J47" t="s">
        <v>285</v>
      </c>
      <c r="K47" t="s">
        <v>484</v>
      </c>
      <c r="L47" t="s">
        <v>70</v>
      </c>
      <c r="M47" t="s">
        <v>287</v>
      </c>
      <c r="N47" t="s">
        <v>296</v>
      </c>
      <c r="O47" t="s">
        <v>303</v>
      </c>
    </row>
    <row r="48" spans="1:15" x14ac:dyDescent="0.3">
      <c r="A48" t="s">
        <v>485</v>
      </c>
      <c r="B48" t="s">
        <v>81</v>
      </c>
      <c r="C48" t="s">
        <v>486</v>
      </c>
      <c r="D48" t="s">
        <v>82</v>
      </c>
      <c r="E48" t="s">
        <v>83</v>
      </c>
      <c r="F48" t="s">
        <v>88</v>
      </c>
      <c r="G48" t="s">
        <v>284</v>
      </c>
      <c r="H48" t="s">
        <v>293</v>
      </c>
      <c r="I48" t="s">
        <v>363</v>
      </c>
      <c r="J48" t="s">
        <v>402</v>
      </c>
      <c r="K48" t="s">
        <v>487</v>
      </c>
      <c r="L48" t="s">
        <v>70</v>
      </c>
      <c r="M48" t="s">
        <v>287</v>
      </c>
      <c r="N48" t="s">
        <v>296</v>
      </c>
      <c r="O48" t="s">
        <v>440</v>
      </c>
    </row>
    <row r="49" spans="1:15" x14ac:dyDescent="0.3">
      <c r="A49" t="s">
        <v>488</v>
      </c>
      <c r="B49" t="s">
        <v>81</v>
      </c>
      <c r="C49" t="s">
        <v>489</v>
      </c>
      <c r="D49" t="s">
        <v>86</v>
      </c>
      <c r="E49" t="s">
        <v>87</v>
      </c>
      <c r="F49" t="s">
        <v>88</v>
      </c>
      <c r="G49" t="s">
        <v>284</v>
      </c>
      <c r="H49" t="s">
        <v>293</v>
      </c>
      <c r="I49" t="s">
        <v>137</v>
      </c>
      <c r="J49" t="s">
        <v>490</v>
      </c>
      <c r="K49" t="s">
        <v>491</v>
      </c>
      <c r="L49" t="s">
        <v>70</v>
      </c>
      <c r="M49" t="s">
        <v>287</v>
      </c>
      <c r="N49" t="s">
        <v>341</v>
      </c>
      <c r="O49" t="s">
        <v>322</v>
      </c>
    </row>
    <row r="50" spans="1:15" x14ac:dyDescent="0.3">
      <c r="A50" t="s">
        <v>492</v>
      </c>
      <c r="B50" t="s">
        <v>81</v>
      </c>
      <c r="C50" t="s">
        <v>493</v>
      </c>
      <c r="D50" t="s">
        <v>82</v>
      </c>
      <c r="E50" t="s">
        <v>83</v>
      </c>
      <c r="F50" t="s">
        <v>84</v>
      </c>
      <c r="G50" t="s">
        <v>293</v>
      </c>
      <c r="H50" t="s">
        <v>293</v>
      </c>
      <c r="I50" t="s">
        <v>141</v>
      </c>
      <c r="J50" t="s">
        <v>445</v>
      </c>
      <c r="K50" t="s">
        <v>494</v>
      </c>
      <c r="L50" t="s">
        <v>70</v>
      </c>
      <c r="M50" t="s">
        <v>287</v>
      </c>
      <c r="N50" t="s">
        <v>287</v>
      </c>
      <c r="O50" t="s">
        <v>289</v>
      </c>
    </row>
    <row r="51" spans="1:15" x14ac:dyDescent="0.3">
      <c r="A51" t="s">
        <v>495</v>
      </c>
      <c r="B51" t="s">
        <v>81</v>
      </c>
      <c r="C51" t="s">
        <v>496</v>
      </c>
      <c r="D51" t="s">
        <v>105</v>
      </c>
      <c r="E51" t="s">
        <v>83</v>
      </c>
      <c r="F51" t="s">
        <v>88</v>
      </c>
      <c r="G51" t="s">
        <v>283</v>
      </c>
      <c r="H51" t="s">
        <v>284</v>
      </c>
      <c r="I51" t="s">
        <v>106</v>
      </c>
      <c r="J51" t="s">
        <v>294</v>
      </c>
      <c r="K51" t="s">
        <v>497</v>
      </c>
      <c r="L51" t="s">
        <v>70</v>
      </c>
      <c r="M51" t="s">
        <v>287</v>
      </c>
      <c r="N51" t="s">
        <v>404</v>
      </c>
      <c r="O51" t="s">
        <v>447</v>
      </c>
    </row>
    <row r="52" spans="1:15" x14ac:dyDescent="0.3">
      <c r="A52" t="s">
        <v>498</v>
      </c>
      <c r="B52" t="s">
        <v>81</v>
      </c>
      <c r="C52" t="s">
        <v>499</v>
      </c>
      <c r="D52" t="s">
        <v>82</v>
      </c>
      <c r="E52" t="s">
        <v>87</v>
      </c>
      <c r="F52" t="s">
        <v>88</v>
      </c>
      <c r="G52" t="s">
        <v>284</v>
      </c>
      <c r="H52" t="s">
        <v>293</v>
      </c>
      <c r="I52" t="s">
        <v>134</v>
      </c>
      <c r="J52" t="s">
        <v>500</v>
      </c>
      <c r="K52" t="s">
        <v>501</v>
      </c>
      <c r="L52" t="s">
        <v>70</v>
      </c>
      <c r="M52" t="s">
        <v>287</v>
      </c>
      <c r="N52" t="s">
        <v>288</v>
      </c>
      <c r="O52" t="s">
        <v>310</v>
      </c>
    </row>
    <row r="53" spans="1:15" x14ac:dyDescent="0.3">
      <c r="A53" t="s">
        <v>502</v>
      </c>
      <c r="B53" t="s">
        <v>81</v>
      </c>
      <c r="C53" t="s">
        <v>503</v>
      </c>
      <c r="D53" t="s">
        <v>82</v>
      </c>
      <c r="E53" t="s">
        <v>87</v>
      </c>
      <c r="F53" t="s">
        <v>84</v>
      </c>
      <c r="G53" t="s">
        <v>284</v>
      </c>
      <c r="H53" t="s">
        <v>284</v>
      </c>
      <c r="I53" t="s">
        <v>34</v>
      </c>
      <c r="J53" t="s">
        <v>355</v>
      </c>
      <c r="K53" t="s">
        <v>504</v>
      </c>
      <c r="L53" t="s">
        <v>70</v>
      </c>
      <c r="M53" t="s">
        <v>287</v>
      </c>
      <c r="N53" t="s">
        <v>316</v>
      </c>
      <c r="O53" t="s">
        <v>440</v>
      </c>
    </row>
    <row r="54" spans="1:15" x14ac:dyDescent="0.3">
      <c r="A54" t="s">
        <v>505</v>
      </c>
      <c r="B54" t="s">
        <v>81</v>
      </c>
      <c r="C54" t="s">
        <v>506</v>
      </c>
      <c r="D54" t="s">
        <v>146</v>
      </c>
      <c r="E54" t="s">
        <v>83</v>
      </c>
      <c r="F54" t="s">
        <v>108</v>
      </c>
      <c r="G54" t="s">
        <v>293</v>
      </c>
      <c r="H54" t="s">
        <v>283</v>
      </c>
      <c r="I54" t="s">
        <v>377</v>
      </c>
      <c r="J54" t="s">
        <v>402</v>
      </c>
      <c r="K54" t="s">
        <v>507</v>
      </c>
      <c r="L54" t="s">
        <v>70</v>
      </c>
      <c r="M54" t="s">
        <v>287</v>
      </c>
      <c r="N54" t="s">
        <v>316</v>
      </c>
      <c r="O54" t="s">
        <v>366</v>
      </c>
    </row>
    <row r="55" spans="1:15" x14ac:dyDescent="0.3">
      <c r="A55" t="s">
        <v>508</v>
      </c>
      <c r="B55" t="s">
        <v>81</v>
      </c>
      <c r="C55" t="s">
        <v>509</v>
      </c>
      <c r="D55" t="s">
        <v>82</v>
      </c>
      <c r="E55" t="s">
        <v>87</v>
      </c>
      <c r="F55" t="s">
        <v>88</v>
      </c>
      <c r="G55" t="s">
        <v>283</v>
      </c>
      <c r="H55" t="s">
        <v>284</v>
      </c>
      <c r="I55" t="s">
        <v>386</v>
      </c>
      <c r="J55" t="s">
        <v>364</v>
      </c>
      <c r="K55" t="s">
        <v>446</v>
      </c>
      <c r="L55" t="s">
        <v>70</v>
      </c>
      <c r="M55" t="s">
        <v>287</v>
      </c>
      <c r="N55" t="s">
        <v>287</v>
      </c>
      <c r="O55" t="s">
        <v>297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9674D-B281-4624-96BE-2C698379277F}">
  <dimension ref="A1:AK59"/>
  <sheetViews>
    <sheetView zoomScale="85" zoomScaleNormal="85" workbookViewId="0">
      <selection activeCell="AG6" sqref="AG6"/>
    </sheetView>
  </sheetViews>
  <sheetFormatPr defaultRowHeight="14.4" x14ac:dyDescent="0.3"/>
  <cols>
    <col min="1" max="1" width="13.33203125" bestFit="1" customWidth="1"/>
    <col min="2" max="2" width="7.77734375" bestFit="1" customWidth="1"/>
    <col min="3" max="3" width="15" bestFit="1" customWidth="1"/>
    <col min="4" max="4" width="19.33203125" bestFit="1" customWidth="1"/>
    <col min="5" max="5" width="15.6640625" bestFit="1" customWidth="1"/>
    <col min="6" max="6" width="6.88671875" bestFit="1" customWidth="1"/>
    <col min="7" max="8" width="8.77734375" bestFit="1" customWidth="1"/>
    <col min="9" max="9" width="11.109375" bestFit="1" customWidth="1"/>
    <col min="10" max="10" width="14.6640625" customWidth="1"/>
    <col min="11" max="11" width="8.21875" bestFit="1" customWidth="1"/>
    <col min="12" max="12" width="16.109375" bestFit="1" customWidth="1"/>
    <col min="13" max="13" width="18" bestFit="1" customWidth="1"/>
    <col min="14" max="14" width="7.77734375" bestFit="1" customWidth="1"/>
    <col min="15" max="15" width="8.77734375" bestFit="1" customWidth="1"/>
    <col min="16" max="16" width="10.6640625" bestFit="1" customWidth="1"/>
    <col min="17" max="17" width="11.88671875" bestFit="1" customWidth="1"/>
    <col min="18" max="18" width="14.33203125" customWidth="1"/>
    <col min="19" max="19" width="13.77734375" bestFit="1" customWidth="1"/>
    <col min="20" max="20" width="6" bestFit="1" customWidth="1"/>
    <col min="21" max="22" width="7.88671875" bestFit="1" customWidth="1"/>
    <col min="23" max="23" width="10.44140625" bestFit="1" customWidth="1"/>
    <col min="24" max="24" width="12.77734375" bestFit="1" customWidth="1"/>
    <col min="25" max="25" width="20.77734375" bestFit="1" customWidth="1"/>
    <col min="26" max="26" width="22.88671875" bestFit="1" customWidth="1"/>
    <col min="27" max="27" width="12.33203125" bestFit="1" customWidth="1"/>
    <col min="28" max="28" width="13.33203125" bestFit="1" customWidth="1"/>
    <col min="29" max="29" width="15.21875" bestFit="1" customWidth="1"/>
    <col min="30" max="30" width="16.6640625" bestFit="1" customWidth="1"/>
    <col min="31" max="31" width="19" bestFit="1" customWidth="1"/>
    <col min="32" max="32" width="18.44140625" bestFit="1" customWidth="1"/>
    <col min="33" max="33" width="10.5546875" bestFit="1" customWidth="1"/>
    <col min="34" max="34" width="12.44140625" bestFit="1" customWidth="1"/>
    <col min="35" max="35" width="15.21875" bestFit="1" customWidth="1"/>
    <col min="36" max="36" width="12.44140625" bestFit="1" customWidth="1"/>
    <col min="37" max="37" width="15" bestFit="1" customWidth="1"/>
  </cols>
  <sheetData>
    <row r="1" spans="1:37" x14ac:dyDescent="0.3">
      <c r="A1" s="12" t="s">
        <v>73</v>
      </c>
      <c r="B1" s="12" t="s">
        <v>74</v>
      </c>
      <c r="C1" s="12" t="s">
        <v>267</v>
      </c>
      <c r="D1" s="12" t="s">
        <v>75</v>
      </c>
      <c r="E1" s="12" t="s">
        <v>79</v>
      </c>
      <c r="F1" s="12" t="s">
        <v>76</v>
      </c>
      <c r="G1" s="12" t="s">
        <v>77</v>
      </c>
      <c r="H1" s="12" t="s">
        <v>78</v>
      </c>
      <c r="I1" s="12" t="s">
        <v>244</v>
      </c>
      <c r="J1" s="12" t="s">
        <v>245</v>
      </c>
      <c r="K1" s="12" t="s">
        <v>246</v>
      </c>
      <c r="L1" s="12" t="s">
        <v>247</v>
      </c>
      <c r="M1" s="12" t="s">
        <v>248</v>
      </c>
      <c r="N1" s="12" t="s">
        <v>187</v>
      </c>
      <c r="O1" s="12" t="s">
        <v>188</v>
      </c>
      <c r="P1" s="12" t="s">
        <v>249</v>
      </c>
      <c r="Q1" s="12" t="s">
        <v>250</v>
      </c>
      <c r="R1" s="12" t="s">
        <v>251</v>
      </c>
      <c r="S1" s="12" t="s">
        <v>252</v>
      </c>
      <c r="T1" s="12" t="s">
        <v>71</v>
      </c>
      <c r="U1" s="12" t="s">
        <v>72</v>
      </c>
      <c r="V1" s="12" t="s">
        <v>189</v>
      </c>
      <c r="W1" s="12" t="s">
        <v>190</v>
      </c>
      <c r="X1" s="12" t="s">
        <v>253</v>
      </c>
      <c r="Y1" s="12" t="s">
        <v>254</v>
      </c>
      <c r="Z1" s="12" t="s">
        <v>255</v>
      </c>
      <c r="AA1" s="12" t="s">
        <v>256</v>
      </c>
      <c r="AB1" s="12" t="s">
        <v>257</v>
      </c>
      <c r="AC1" s="12" t="s">
        <v>258</v>
      </c>
      <c r="AD1" s="12" t="s">
        <v>259</v>
      </c>
      <c r="AE1" s="12" t="s">
        <v>260</v>
      </c>
      <c r="AF1" s="12" t="s">
        <v>261</v>
      </c>
      <c r="AG1" s="12" t="s">
        <v>262</v>
      </c>
      <c r="AH1" s="12" t="s">
        <v>263</v>
      </c>
      <c r="AI1" s="12" t="s">
        <v>264</v>
      </c>
      <c r="AJ1" s="12" t="s">
        <v>265</v>
      </c>
      <c r="AK1" s="12" t="s">
        <v>266</v>
      </c>
    </row>
    <row r="2" spans="1:37" x14ac:dyDescent="0.3">
      <c r="A2" s="9" t="s">
        <v>80</v>
      </c>
      <c r="B2" s="9" t="s">
        <v>191</v>
      </c>
      <c r="C2" s="9" t="s">
        <v>81</v>
      </c>
      <c r="D2" s="9" t="s">
        <v>192</v>
      </c>
      <c r="E2" s="9" t="s">
        <v>36</v>
      </c>
      <c r="F2" s="9" t="s">
        <v>82</v>
      </c>
      <c r="G2" s="9" t="s">
        <v>83</v>
      </c>
      <c r="H2" s="9" t="s">
        <v>84</v>
      </c>
      <c r="I2" s="14">
        <v>1</v>
      </c>
      <c r="J2" s="14">
        <v>1</v>
      </c>
      <c r="K2" s="14">
        <v>13</v>
      </c>
      <c r="L2" s="14">
        <v>1</v>
      </c>
      <c r="M2" s="14">
        <v>7.7</v>
      </c>
      <c r="N2" s="14">
        <v>0.08</v>
      </c>
      <c r="O2" s="14">
        <v>1</v>
      </c>
      <c r="P2" s="14">
        <v>17.8</v>
      </c>
      <c r="Q2" s="14">
        <v>0</v>
      </c>
      <c r="R2" s="14">
        <v>0</v>
      </c>
      <c r="S2" s="14">
        <v>0</v>
      </c>
      <c r="T2" s="14">
        <v>1.3</v>
      </c>
      <c r="U2" s="14">
        <v>1.3</v>
      </c>
      <c r="V2" s="14">
        <v>-0.3</v>
      </c>
      <c r="W2" s="14">
        <v>-0.3</v>
      </c>
      <c r="X2" s="14">
        <v>10</v>
      </c>
      <c r="Y2" s="14">
        <v>4</v>
      </c>
      <c r="Z2" s="14">
        <v>40</v>
      </c>
      <c r="AA2" s="14">
        <v>0.1</v>
      </c>
      <c r="AB2" s="14">
        <v>0.25</v>
      </c>
      <c r="AC2" s="14">
        <v>13.2</v>
      </c>
      <c r="AD2" s="14">
        <v>1</v>
      </c>
      <c r="AE2" s="14">
        <v>0</v>
      </c>
      <c r="AF2" s="14">
        <v>0</v>
      </c>
      <c r="AG2" s="14">
        <v>1.4</v>
      </c>
      <c r="AH2" s="14">
        <v>1.4</v>
      </c>
      <c r="AI2" s="14">
        <v>0.14000000000000001</v>
      </c>
      <c r="AJ2" s="14">
        <v>-0.4</v>
      </c>
      <c r="AK2" s="14">
        <v>-0.4</v>
      </c>
    </row>
    <row r="3" spans="1:37" x14ac:dyDescent="0.3">
      <c r="A3" s="10" t="s">
        <v>85</v>
      </c>
      <c r="B3" s="10" t="s">
        <v>193</v>
      </c>
      <c r="C3" s="10" t="s">
        <v>81</v>
      </c>
      <c r="D3" s="10" t="s">
        <v>194</v>
      </c>
      <c r="E3" s="10" t="s">
        <v>89</v>
      </c>
      <c r="F3" s="10" t="s">
        <v>86</v>
      </c>
      <c r="G3" s="10" t="s">
        <v>87</v>
      </c>
      <c r="H3" s="10" t="s">
        <v>88</v>
      </c>
      <c r="I3" s="15">
        <v>3</v>
      </c>
      <c r="J3" s="15">
        <v>1</v>
      </c>
      <c r="K3" s="15">
        <v>25</v>
      </c>
      <c r="L3" s="15">
        <v>9</v>
      </c>
      <c r="M3" s="15">
        <v>36</v>
      </c>
      <c r="N3" s="15">
        <v>0.12</v>
      </c>
      <c r="O3" s="15">
        <v>0.33</v>
      </c>
      <c r="P3" s="15">
        <v>16.8</v>
      </c>
      <c r="Q3" s="15">
        <v>1</v>
      </c>
      <c r="R3" s="15">
        <v>0</v>
      </c>
      <c r="S3" s="15">
        <v>1</v>
      </c>
      <c r="T3" s="15">
        <v>3</v>
      </c>
      <c r="U3" s="15">
        <v>2.1</v>
      </c>
      <c r="V3" s="15">
        <v>0</v>
      </c>
      <c r="W3" s="15">
        <v>0.9</v>
      </c>
      <c r="X3" s="15">
        <v>13</v>
      </c>
      <c r="Y3" s="15">
        <v>5</v>
      </c>
      <c r="Z3" s="15">
        <v>38.5</v>
      </c>
      <c r="AA3" s="15">
        <v>0.08</v>
      </c>
      <c r="AB3" s="15">
        <v>0.2</v>
      </c>
      <c r="AC3" s="15">
        <v>19.7</v>
      </c>
      <c r="AD3" s="15">
        <v>1</v>
      </c>
      <c r="AE3" s="15">
        <v>0</v>
      </c>
      <c r="AF3" s="15">
        <v>0</v>
      </c>
      <c r="AG3" s="15">
        <v>1.3</v>
      </c>
      <c r="AH3" s="15">
        <v>1.3</v>
      </c>
      <c r="AI3" s="15">
        <v>0.1</v>
      </c>
      <c r="AJ3" s="15">
        <v>-0.3</v>
      </c>
      <c r="AK3" s="15">
        <v>-0.3</v>
      </c>
    </row>
    <row r="4" spans="1:37" x14ac:dyDescent="0.3">
      <c r="A4" s="9" t="s">
        <v>90</v>
      </c>
      <c r="B4" s="9" t="s">
        <v>191</v>
      </c>
      <c r="C4" s="9" t="s">
        <v>81</v>
      </c>
      <c r="D4" s="9" t="s">
        <v>195</v>
      </c>
      <c r="E4" s="9" t="s">
        <v>91</v>
      </c>
      <c r="F4" s="9" t="s">
        <v>82</v>
      </c>
      <c r="G4" s="9" t="s">
        <v>83</v>
      </c>
      <c r="H4" s="9" t="s">
        <v>88</v>
      </c>
      <c r="I4" s="14">
        <v>2</v>
      </c>
      <c r="J4" s="14">
        <v>1</v>
      </c>
      <c r="K4" s="14">
        <v>9</v>
      </c>
      <c r="L4" s="14">
        <v>4</v>
      </c>
      <c r="M4" s="14">
        <v>44.4</v>
      </c>
      <c r="N4" s="14">
        <v>0.22</v>
      </c>
      <c r="O4" s="14">
        <v>0.5</v>
      </c>
      <c r="P4" s="14">
        <v>17.2</v>
      </c>
      <c r="Q4" s="14">
        <v>1</v>
      </c>
      <c r="R4" s="14">
        <v>0</v>
      </c>
      <c r="S4" s="14">
        <v>0</v>
      </c>
      <c r="T4" s="14">
        <v>0.9</v>
      </c>
      <c r="U4" s="14">
        <v>0.9</v>
      </c>
      <c r="V4" s="14">
        <v>1.1000000000000001</v>
      </c>
      <c r="W4" s="14">
        <v>1.1000000000000001</v>
      </c>
      <c r="X4" s="14">
        <v>23</v>
      </c>
      <c r="Y4" s="14">
        <v>8</v>
      </c>
      <c r="Z4" s="14">
        <v>34.799999999999997</v>
      </c>
      <c r="AA4" s="14">
        <v>0.04</v>
      </c>
      <c r="AB4" s="14">
        <v>0.13</v>
      </c>
      <c r="AC4" s="14">
        <v>18.3</v>
      </c>
      <c r="AD4" s="14">
        <v>1</v>
      </c>
      <c r="AE4" s="14">
        <v>0</v>
      </c>
      <c r="AF4" s="14">
        <v>0</v>
      </c>
      <c r="AG4" s="14">
        <v>2</v>
      </c>
      <c r="AH4" s="14">
        <v>2</v>
      </c>
      <c r="AI4" s="14">
        <v>0.09</v>
      </c>
      <c r="AJ4" s="14">
        <v>-1</v>
      </c>
      <c r="AK4" s="14">
        <v>-1</v>
      </c>
    </row>
    <row r="5" spans="1:37" x14ac:dyDescent="0.3">
      <c r="A5" s="10" t="s">
        <v>92</v>
      </c>
      <c r="B5" s="10" t="s">
        <v>196</v>
      </c>
      <c r="C5" s="10" t="s">
        <v>81</v>
      </c>
      <c r="D5" s="10" t="s">
        <v>197</v>
      </c>
      <c r="E5" s="10" t="s">
        <v>54</v>
      </c>
      <c r="F5" s="10" t="s">
        <v>82</v>
      </c>
      <c r="G5" s="10" t="s">
        <v>87</v>
      </c>
      <c r="H5" s="10" t="s">
        <v>88</v>
      </c>
      <c r="I5" s="15">
        <v>3</v>
      </c>
      <c r="J5" s="15">
        <v>0</v>
      </c>
      <c r="K5" s="15">
        <v>17</v>
      </c>
      <c r="L5" s="15">
        <v>4</v>
      </c>
      <c r="M5" s="15">
        <v>23.5</v>
      </c>
      <c r="N5" s="15">
        <v>0.12</v>
      </c>
      <c r="O5" s="15">
        <v>0.5</v>
      </c>
      <c r="P5" s="15">
        <v>14.7</v>
      </c>
      <c r="Q5" s="15">
        <v>0</v>
      </c>
      <c r="R5" s="15">
        <v>0</v>
      </c>
      <c r="S5" s="15">
        <v>0</v>
      </c>
      <c r="T5" s="15">
        <v>2.5</v>
      </c>
      <c r="U5" s="15">
        <v>2.5</v>
      </c>
      <c r="V5" s="15">
        <v>-0.5</v>
      </c>
      <c r="W5" s="15">
        <v>-0.5</v>
      </c>
      <c r="X5" s="15">
        <v>9</v>
      </c>
      <c r="Y5" s="15">
        <v>3</v>
      </c>
      <c r="Z5" s="15">
        <v>33.299999999999997</v>
      </c>
      <c r="AA5" s="15">
        <v>0</v>
      </c>
      <c r="AB5" s="15">
        <v>0</v>
      </c>
      <c r="AC5" s="15">
        <v>12.5</v>
      </c>
      <c r="AD5" s="15">
        <v>0</v>
      </c>
      <c r="AE5" s="15">
        <v>0</v>
      </c>
      <c r="AF5" s="15">
        <v>0</v>
      </c>
      <c r="AG5" s="15">
        <v>0.7</v>
      </c>
      <c r="AH5" s="15">
        <v>0.7</v>
      </c>
      <c r="AI5" s="15">
        <v>7.0000000000000007E-2</v>
      </c>
      <c r="AJ5" s="15">
        <v>-0.7</v>
      </c>
      <c r="AK5" s="15">
        <v>-0.7</v>
      </c>
    </row>
    <row r="6" spans="1:37" x14ac:dyDescent="0.3">
      <c r="A6" s="9" t="s">
        <v>93</v>
      </c>
      <c r="B6" s="9" t="s">
        <v>198</v>
      </c>
      <c r="C6" s="9" t="s">
        <v>81</v>
      </c>
      <c r="D6" s="9" t="s">
        <v>199</v>
      </c>
      <c r="E6" s="9" t="s">
        <v>94</v>
      </c>
      <c r="F6" s="9" t="s">
        <v>86</v>
      </c>
      <c r="G6" s="9" t="s">
        <v>83</v>
      </c>
      <c r="H6" s="9" t="s">
        <v>88</v>
      </c>
      <c r="I6" s="14">
        <v>3</v>
      </c>
      <c r="J6" s="14">
        <v>1</v>
      </c>
      <c r="K6" s="14">
        <v>16</v>
      </c>
      <c r="L6" s="14">
        <v>5</v>
      </c>
      <c r="M6" s="14">
        <v>31.3</v>
      </c>
      <c r="N6" s="14">
        <v>0.13</v>
      </c>
      <c r="O6" s="14">
        <v>0.4</v>
      </c>
      <c r="P6" s="14">
        <v>15.8</v>
      </c>
      <c r="Q6" s="14">
        <v>0</v>
      </c>
      <c r="R6" s="14">
        <v>0</v>
      </c>
      <c r="S6" s="14">
        <v>0</v>
      </c>
      <c r="T6" s="14">
        <v>2.5</v>
      </c>
      <c r="U6" s="14">
        <v>2.5</v>
      </c>
      <c r="V6" s="14">
        <v>-0.5</v>
      </c>
      <c r="W6" s="14">
        <v>-0.5</v>
      </c>
      <c r="X6" s="14">
        <v>11</v>
      </c>
      <c r="Y6" s="14">
        <v>2</v>
      </c>
      <c r="Z6" s="14">
        <v>18.2</v>
      </c>
      <c r="AA6" s="14">
        <v>0.09</v>
      </c>
      <c r="AB6" s="14">
        <v>0.5</v>
      </c>
      <c r="AC6" s="14">
        <v>18.7</v>
      </c>
      <c r="AD6" s="14">
        <v>0</v>
      </c>
      <c r="AE6" s="14">
        <v>0</v>
      </c>
      <c r="AF6" s="14">
        <v>0</v>
      </c>
      <c r="AG6" s="14">
        <v>0.6</v>
      </c>
      <c r="AH6" s="14">
        <v>0.6</v>
      </c>
      <c r="AI6" s="14">
        <v>0.06</v>
      </c>
      <c r="AJ6" s="14">
        <v>0.4</v>
      </c>
      <c r="AK6" s="14">
        <v>0.4</v>
      </c>
    </row>
    <row r="7" spans="1:37" x14ac:dyDescent="0.3">
      <c r="A7" s="10" t="s">
        <v>95</v>
      </c>
      <c r="B7" s="10" t="s">
        <v>200</v>
      </c>
      <c r="C7" s="10" t="s">
        <v>96</v>
      </c>
      <c r="D7" s="10" t="s">
        <v>97</v>
      </c>
      <c r="E7" s="10" t="s">
        <v>99</v>
      </c>
      <c r="F7" s="10" t="s">
        <v>98</v>
      </c>
      <c r="G7" s="10" t="s">
        <v>83</v>
      </c>
      <c r="H7" s="10" t="s">
        <v>88</v>
      </c>
      <c r="I7" s="15">
        <v>3</v>
      </c>
      <c r="J7" s="15">
        <v>1</v>
      </c>
      <c r="K7" s="15">
        <v>13</v>
      </c>
      <c r="L7" s="15">
        <v>4</v>
      </c>
      <c r="M7" s="15">
        <v>30.8</v>
      </c>
      <c r="N7" s="15">
        <v>0.15</v>
      </c>
      <c r="O7" s="15">
        <v>0.5</v>
      </c>
      <c r="P7" s="15">
        <v>16.100000000000001</v>
      </c>
      <c r="Q7" s="15">
        <v>0</v>
      </c>
      <c r="R7" s="15">
        <v>1</v>
      </c>
      <c r="S7" s="15">
        <v>1</v>
      </c>
      <c r="T7" s="15">
        <v>2.2000000000000002</v>
      </c>
      <c r="U7" s="15">
        <v>1.4</v>
      </c>
      <c r="V7" s="15">
        <v>0.8</v>
      </c>
      <c r="W7" s="15">
        <v>0.6</v>
      </c>
      <c r="X7" s="15">
        <v>7</v>
      </c>
      <c r="Y7" s="15">
        <v>2</v>
      </c>
      <c r="Z7" s="15">
        <v>28.6</v>
      </c>
      <c r="AA7" s="15">
        <v>0.14000000000000001</v>
      </c>
      <c r="AB7" s="15">
        <v>0.5</v>
      </c>
      <c r="AC7" s="15">
        <v>20.6</v>
      </c>
      <c r="AD7" s="15">
        <v>0</v>
      </c>
      <c r="AE7" s="15">
        <v>0</v>
      </c>
      <c r="AF7" s="15">
        <v>0</v>
      </c>
      <c r="AG7" s="15">
        <v>0.3</v>
      </c>
      <c r="AH7" s="15">
        <v>0.3</v>
      </c>
      <c r="AI7" s="15">
        <v>0.04</v>
      </c>
      <c r="AJ7" s="15">
        <v>0.7</v>
      </c>
      <c r="AK7" s="15">
        <v>0.7</v>
      </c>
    </row>
    <row r="8" spans="1:37" x14ac:dyDescent="0.3">
      <c r="A8" s="9" t="s">
        <v>100</v>
      </c>
      <c r="B8" s="9" t="s">
        <v>196</v>
      </c>
      <c r="C8" s="9" t="s">
        <v>81</v>
      </c>
      <c r="D8" s="9" t="s">
        <v>201</v>
      </c>
      <c r="E8" s="9" t="s">
        <v>101</v>
      </c>
      <c r="F8" s="9" t="s">
        <v>82</v>
      </c>
      <c r="G8" s="9" t="s">
        <v>87</v>
      </c>
      <c r="H8" s="9" t="s">
        <v>88</v>
      </c>
      <c r="I8" s="14">
        <v>3</v>
      </c>
      <c r="J8" s="14">
        <v>1</v>
      </c>
      <c r="K8" s="14">
        <v>21</v>
      </c>
      <c r="L8" s="14">
        <v>6</v>
      </c>
      <c r="M8" s="14">
        <v>28.6</v>
      </c>
      <c r="N8" s="14">
        <v>0.1</v>
      </c>
      <c r="O8" s="14">
        <v>0.33</v>
      </c>
      <c r="P8" s="14">
        <v>19.3</v>
      </c>
      <c r="Q8" s="14">
        <v>2</v>
      </c>
      <c r="R8" s="14">
        <v>1</v>
      </c>
      <c r="S8" s="14">
        <v>1</v>
      </c>
      <c r="T8" s="14">
        <v>3</v>
      </c>
      <c r="U8" s="14">
        <v>2.2000000000000002</v>
      </c>
      <c r="V8" s="14">
        <v>0</v>
      </c>
      <c r="W8" s="14">
        <v>-0.2</v>
      </c>
      <c r="X8" s="14">
        <v>11</v>
      </c>
      <c r="Y8" s="14">
        <v>4</v>
      </c>
      <c r="Z8" s="14">
        <v>36.4</v>
      </c>
      <c r="AA8" s="14">
        <v>0.09</v>
      </c>
      <c r="AB8" s="14">
        <v>0.25</v>
      </c>
      <c r="AC8" s="14">
        <v>13.5</v>
      </c>
      <c r="AD8" s="14">
        <v>0</v>
      </c>
      <c r="AE8" s="14">
        <v>0</v>
      </c>
      <c r="AF8" s="14">
        <v>0</v>
      </c>
      <c r="AG8" s="14">
        <v>1.1000000000000001</v>
      </c>
      <c r="AH8" s="14">
        <v>1.1000000000000001</v>
      </c>
      <c r="AI8" s="14">
        <v>0.1</v>
      </c>
      <c r="AJ8" s="14">
        <v>-0.1</v>
      </c>
      <c r="AK8" s="14">
        <v>-0.1</v>
      </c>
    </row>
    <row r="9" spans="1:37" x14ac:dyDescent="0.3">
      <c r="A9" s="10" t="s">
        <v>102</v>
      </c>
      <c r="B9" s="10" t="s">
        <v>202</v>
      </c>
      <c r="C9" s="10" t="s">
        <v>103</v>
      </c>
      <c r="D9" s="10" t="s">
        <v>104</v>
      </c>
      <c r="E9" s="10" t="s">
        <v>106</v>
      </c>
      <c r="F9" s="10" t="s">
        <v>105</v>
      </c>
      <c r="G9" s="10" t="s">
        <v>87</v>
      </c>
      <c r="H9" s="10" t="s">
        <v>88</v>
      </c>
      <c r="I9" s="15">
        <v>3</v>
      </c>
      <c r="J9" s="15">
        <v>1</v>
      </c>
      <c r="K9" s="15">
        <v>29</v>
      </c>
      <c r="L9" s="15">
        <v>10</v>
      </c>
      <c r="M9" s="15">
        <v>34.5</v>
      </c>
      <c r="N9" s="15">
        <v>0.1</v>
      </c>
      <c r="O9" s="15">
        <v>0.3</v>
      </c>
      <c r="P9" s="15" t="s">
        <v>70</v>
      </c>
      <c r="Q9" s="15" t="s">
        <v>70</v>
      </c>
      <c r="R9" s="15">
        <v>0</v>
      </c>
      <c r="S9" s="15">
        <v>0</v>
      </c>
      <c r="T9" s="15" t="s">
        <v>70</v>
      </c>
      <c r="U9" s="15" t="s">
        <v>70</v>
      </c>
      <c r="V9" s="15" t="s">
        <v>70</v>
      </c>
      <c r="W9" s="15" t="s">
        <v>70</v>
      </c>
      <c r="X9" s="15">
        <v>4</v>
      </c>
      <c r="Y9" s="15">
        <v>1</v>
      </c>
      <c r="Z9" s="15">
        <v>25</v>
      </c>
      <c r="AA9" s="15">
        <v>0.25</v>
      </c>
      <c r="AB9" s="15">
        <v>1</v>
      </c>
      <c r="AC9" s="15" t="s">
        <v>70</v>
      </c>
      <c r="AD9" s="15" t="s">
        <v>70</v>
      </c>
      <c r="AE9" s="15">
        <v>0</v>
      </c>
      <c r="AF9" s="15">
        <v>0</v>
      </c>
      <c r="AG9" s="15" t="s">
        <v>70</v>
      </c>
      <c r="AH9" s="15" t="s">
        <v>70</v>
      </c>
      <c r="AI9" s="15" t="s">
        <v>70</v>
      </c>
      <c r="AJ9" s="15" t="s">
        <v>70</v>
      </c>
      <c r="AK9" s="15" t="s">
        <v>70</v>
      </c>
    </row>
    <row r="10" spans="1:37" x14ac:dyDescent="0.3">
      <c r="A10" s="9" t="s">
        <v>107</v>
      </c>
      <c r="B10" s="9" t="s">
        <v>203</v>
      </c>
      <c r="C10" s="9" t="s">
        <v>81</v>
      </c>
      <c r="D10" s="9" t="s">
        <v>204</v>
      </c>
      <c r="E10" s="9" t="s">
        <v>109</v>
      </c>
      <c r="F10" s="9" t="s">
        <v>86</v>
      </c>
      <c r="G10" s="9" t="s">
        <v>83</v>
      </c>
      <c r="H10" s="9" t="s">
        <v>108</v>
      </c>
      <c r="I10" s="14">
        <v>1</v>
      </c>
      <c r="J10" s="14">
        <v>2</v>
      </c>
      <c r="K10" s="14">
        <v>12</v>
      </c>
      <c r="L10" s="14">
        <v>4</v>
      </c>
      <c r="M10" s="14">
        <v>33.299999999999997</v>
      </c>
      <c r="N10" s="14">
        <v>0.08</v>
      </c>
      <c r="O10" s="14">
        <v>0.25</v>
      </c>
      <c r="P10" s="14">
        <v>14.9</v>
      </c>
      <c r="Q10" s="14">
        <v>0</v>
      </c>
      <c r="R10" s="14">
        <v>0</v>
      </c>
      <c r="S10" s="14">
        <v>0</v>
      </c>
      <c r="T10" s="14">
        <v>1.3</v>
      </c>
      <c r="U10" s="14">
        <v>1.3</v>
      </c>
      <c r="V10" s="14">
        <v>-0.3</v>
      </c>
      <c r="W10" s="14">
        <v>-0.3</v>
      </c>
      <c r="X10" s="14">
        <v>24</v>
      </c>
      <c r="Y10" s="14">
        <v>8</v>
      </c>
      <c r="Z10" s="14">
        <v>33.299999999999997</v>
      </c>
      <c r="AA10" s="14">
        <v>0.04</v>
      </c>
      <c r="AB10" s="14">
        <v>0.13</v>
      </c>
      <c r="AC10" s="14">
        <v>19.8</v>
      </c>
      <c r="AD10" s="14">
        <v>0</v>
      </c>
      <c r="AE10" s="14">
        <v>0</v>
      </c>
      <c r="AF10" s="14">
        <v>0</v>
      </c>
      <c r="AG10" s="14">
        <v>2.2000000000000002</v>
      </c>
      <c r="AH10" s="14">
        <v>2.2000000000000002</v>
      </c>
      <c r="AI10" s="14">
        <v>0.09</v>
      </c>
      <c r="AJ10" s="14">
        <v>-1.2</v>
      </c>
      <c r="AK10" s="14">
        <v>-1.2</v>
      </c>
    </row>
    <row r="11" spans="1:37" x14ac:dyDescent="0.3">
      <c r="A11" s="10" t="s">
        <v>110</v>
      </c>
      <c r="B11" s="10" t="s">
        <v>205</v>
      </c>
      <c r="C11" s="10" t="s">
        <v>96</v>
      </c>
      <c r="D11" s="10" t="s">
        <v>97</v>
      </c>
      <c r="E11" s="10" t="s">
        <v>111</v>
      </c>
      <c r="F11" s="10" t="s">
        <v>98</v>
      </c>
      <c r="G11" s="10" t="s">
        <v>87</v>
      </c>
      <c r="H11" s="10" t="s">
        <v>88</v>
      </c>
      <c r="I11" s="15">
        <v>2</v>
      </c>
      <c r="J11" s="15">
        <v>0</v>
      </c>
      <c r="K11" s="15">
        <v>19</v>
      </c>
      <c r="L11" s="15">
        <v>9</v>
      </c>
      <c r="M11" s="15">
        <v>47.4</v>
      </c>
      <c r="N11" s="15">
        <v>0.11</v>
      </c>
      <c r="O11" s="15">
        <v>0.22</v>
      </c>
      <c r="P11" s="15">
        <v>17.2</v>
      </c>
      <c r="Q11" s="15">
        <v>0</v>
      </c>
      <c r="R11" s="15">
        <v>0</v>
      </c>
      <c r="S11" s="15">
        <v>0</v>
      </c>
      <c r="T11" s="15">
        <v>2.9</v>
      </c>
      <c r="U11" s="15">
        <v>2.9</v>
      </c>
      <c r="V11" s="15">
        <v>-0.9</v>
      </c>
      <c r="W11" s="15">
        <v>-0.9</v>
      </c>
      <c r="X11" s="15">
        <v>6</v>
      </c>
      <c r="Y11" s="15">
        <v>1</v>
      </c>
      <c r="Z11" s="15">
        <v>16.7</v>
      </c>
      <c r="AA11" s="15">
        <v>0</v>
      </c>
      <c r="AB11" s="15">
        <v>0</v>
      </c>
      <c r="AC11" s="15">
        <v>16.899999999999999</v>
      </c>
      <c r="AD11" s="15">
        <v>0</v>
      </c>
      <c r="AE11" s="15">
        <v>0</v>
      </c>
      <c r="AF11" s="15">
        <v>0</v>
      </c>
      <c r="AG11" s="15">
        <v>1.1000000000000001</v>
      </c>
      <c r="AH11" s="15">
        <v>1.1000000000000001</v>
      </c>
      <c r="AI11" s="15">
        <v>0.18</v>
      </c>
      <c r="AJ11" s="15">
        <v>-1.1000000000000001</v>
      </c>
      <c r="AK11" s="15">
        <v>-1.1000000000000001</v>
      </c>
    </row>
    <row r="12" spans="1:37" x14ac:dyDescent="0.3">
      <c r="A12" s="9" t="s">
        <v>112</v>
      </c>
      <c r="B12" s="9" t="s">
        <v>196</v>
      </c>
      <c r="C12" s="9" t="s">
        <v>81</v>
      </c>
      <c r="D12" s="9" t="s">
        <v>206</v>
      </c>
      <c r="E12" s="9" t="s">
        <v>113</v>
      </c>
      <c r="F12" s="9" t="s">
        <v>82</v>
      </c>
      <c r="G12" s="9" t="s">
        <v>83</v>
      </c>
      <c r="H12" s="9" t="s">
        <v>84</v>
      </c>
      <c r="I12" s="14">
        <v>2</v>
      </c>
      <c r="J12" s="14">
        <v>2</v>
      </c>
      <c r="K12" s="14">
        <v>13</v>
      </c>
      <c r="L12" s="14">
        <v>3</v>
      </c>
      <c r="M12" s="14">
        <v>23.1</v>
      </c>
      <c r="N12" s="14">
        <v>0.08</v>
      </c>
      <c r="O12" s="14">
        <v>0.33</v>
      </c>
      <c r="P12" s="14">
        <v>18.8</v>
      </c>
      <c r="Q12" s="14">
        <v>0</v>
      </c>
      <c r="R12" s="14">
        <v>1</v>
      </c>
      <c r="S12" s="14">
        <v>1</v>
      </c>
      <c r="T12" s="14">
        <v>2.2999999999999998</v>
      </c>
      <c r="U12" s="14">
        <v>1.6</v>
      </c>
      <c r="V12" s="14">
        <v>-0.3</v>
      </c>
      <c r="W12" s="14">
        <v>-0.6</v>
      </c>
      <c r="X12" s="14">
        <v>14</v>
      </c>
      <c r="Y12" s="14">
        <v>3</v>
      </c>
      <c r="Z12" s="14">
        <v>21.4</v>
      </c>
      <c r="AA12" s="14">
        <v>0.14000000000000001</v>
      </c>
      <c r="AB12" s="14">
        <v>0.67</v>
      </c>
      <c r="AC12" s="14">
        <v>16.899999999999999</v>
      </c>
      <c r="AD12" s="14">
        <v>2</v>
      </c>
      <c r="AE12" s="14">
        <v>0</v>
      </c>
      <c r="AF12" s="14">
        <v>0</v>
      </c>
      <c r="AG12" s="14">
        <v>2.2999999999999998</v>
      </c>
      <c r="AH12" s="14">
        <v>2.2999999999999998</v>
      </c>
      <c r="AI12" s="14">
        <v>0.17</v>
      </c>
      <c r="AJ12" s="14">
        <v>-0.3</v>
      </c>
      <c r="AK12" s="14">
        <v>-0.3</v>
      </c>
    </row>
    <row r="13" spans="1:37" x14ac:dyDescent="0.3">
      <c r="A13" s="10" t="s">
        <v>114</v>
      </c>
      <c r="B13" s="10" t="s">
        <v>198</v>
      </c>
      <c r="C13" s="10" t="s">
        <v>81</v>
      </c>
      <c r="D13" s="10" t="s">
        <v>207</v>
      </c>
      <c r="E13" s="10" t="s">
        <v>115</v>
      </c>
      <c r="F13" s="10" t="s">
        <v>86</v>
      </c>
      <c r="G13" s="10" t="s">
        <v>87</v>
      </c>
      <c r="H13" s="10" t="s">
        <v>88</v>
      </c>
      <c r="I13" s="15">
        <v>2</v>
      </c>
      <c r="J13" s="15">
        <v>0</v>
      </c>
      <c r="K13" s="15">
        <v>25</v>
      </c>
      <c r="L13" s="15">
        <v>5</v>
      </c>
      <c r="M13" s="15">
        <v>20</v>
      </c>
      <c r="N13" s="15">
        <v>0.04</v>
      </c>
      <c r="O13" s="15">
        <v>0.2</v>
      </c>
      <c r="P13" s="15">
        <v>22.4</v>
      </c>
      <c r="Q13" s="15">
        <v>1</v>
      </c>
      <c r="R13" s="15">
        <v>1</v>
      </c>
      <c r="S13" s="15">
        <v>1</v>
      </c>
      <c r="T13" s="15">
        <v>2.2000000000000002</v>
      </c>
      <c r="U13" s="15">
        <v>1.4</v>
      </c>
      <c r="V13" s="15">
        <v>-0.2</v>
      </c>
      <c r="W13" s="15">
        <v>-0.4</v>
      </c>
      <c r="X13" s="15">
        <v>6</v>
      </c>
      <c r="Y13" s="15">
        <v>1</v>
      </c>
      <c r="Z13" s="15">
        <v>16.7</v>
      </c>
      <c r="AA13" s="15">
        <v>0</v>
      </c>
      <c r="AB13" s="15">
        <v>0</v>
      </c>
      <c r="AC13" s="15">
        <v>35.200000000000003</v>
      </c>
      <c r="AD13" s="15">
        <v>0</v>
      </c>
      <c r="AE13" s="15">
        <v>0</v>
      </c>
      <c r="AF13" s="15">
        <v>0</v>
      </c>
      <c r="AG13" s="15">
        <v>0.1</v>
      </c>
      <c r="AH13" s="15">
        <v>0.1</v>
      </c>
      <c r="AI13" s="15">
        <v>0.02</v>
      </c>
      <c r="AJ13" s="15">
        <v>-0.1</v>
      </c>
      <c r="AK13" s="15">
        <v>-0.1</v>
      </c>
    </row>
    <row r="14" spans="1:37" x14ac:dyDescent="0.3">
      <c r="A14" s="9" t="s">
        <v>116</v>
      </c>
      <c r="B14" s="9" t="s">
        <v>205</v>
      </c>
      <c r="C14" s="9" t="s">
        <v>96</v>
      </c>
      <c r="D14" s="9" t="s">
        <v>97</v>
      </c>
      <c r="E14" s="9" t="s">
        <v>117</v>
      </c>
      <c r="F14" s="9" t="s">
        <v>98</v>
      </c>
      <c r="G14" s="9" t="s">
        <v>87</v>
      </c>
      <c r="H14" s="9" t="s">
        <v>88</v>
      </c>
      <c r="I14" s="14">
        <v>5</v>
      </c>
      <c r="J14" s="14">
        <v>1</v>
      </c>
      <c r="K14" s="14">
        <v>20</v>
      </c>
      <c r="L14" s="14">
        <v>9</v>
      </c>
      <c r="M14" s="14">
        <v>45</v>
      </c>
      <c r="N14" s="14">
        <v>0.25</v>
      </c>
      <c r="O14" s="14">
        <v>0.56000000000000005</v>
      </c>
      <c r="P14" s="14">
        <v>17.600000000000001</v>
      </c>
      <c r="Q14" s="14">
        <v>0</v>
      </c>
      <c r="R14" s="14">
        <v>0</v>
      </c>
      <c r="S14" s="14">
        <v>0</v>
      </c>
      <c r="T14" s="14">
        <v>2.9</v>
      </c>
      <c r="U14" s="14">
        <v>2.9</v>
      </c>
      <c r="V14" s="14">
        <v>2.1</v>
      </c>
      <c r="W14" s="14">
        <v>2.1</v>
      </c>
      <c r="X14" s="14">
        <v>9</v>
      </c>
      <c r="Y14" s="14">
        <v>2</v>
      </c>
      <c r="Z14" s="14">
        <v>22.2</v>
      </c>
      <c r="AA14" s="14">
        <v>0.11</v>
      </c>
      <c r="AB14" s="14">
        <v>0.5</v>
      </c>
      <c r="AC14" s="14">
        <v>15.2</v>
      </c>
      <c r="AD14" s="14">
        <v>0</v>
      </c>
      <c r="AE14" s="14">
        <v>0</v>
      </c>
      <c r="AF14" s="14">
        <v>0</v>
      </c>
      <c r="AG14" s="14">
        <v>1.1000000000000001</v>
      </c>
      <c r="AH14" s="14">
        <v>1.1000000000000001</v>
      </c>
      <c r="AI14" s="14">
        <v>0.13</v>
      </c>
      <c r="AJ14" s="14">
        <v>-0.1</v>
      </c>
      <c r="AK14" s="14">
        <v>-0.1</v>
      </c>
    </row>
    <row r="15" spans="1:37" x14ac:dyDescent="0.3">
      <c r="A15" s="10" t="s">
        <v>118</v>
      </c>
      <c r="B15" s="10" t="s">
        <v>196</v>
      </c>
      <c r="C15" s="10" t="s">
        <v>81</v>
      </c>
      <c r="D15" s="10" t="s">
        <v>208</v>
      </c>
      <c r="E15" s="10" t="s">
        <v>119</v>
      </c>
      <c r="F15" s="10" t="s">
        <v>82</v>
      </c>
      <c r="G15" s="10" t="s">
        <v>87</v>
      </c>
      <c r="H15" s="10" t="s">
        <v>88</v>
      </c>
      <c r="I15" s="15">
        <v>3</v>
      </c>
      <c r="J15" s="15">
        <v>0</v>
      </c>
      <c r="K15" s="15">
        <v>21</v>
      </c>
      <c r="L15" s="15">
        <v>8</v>
      </c>
      <c r="M15" s="15">
        <v>38.1</v>
      </c>
      <c r="N15" s="15">
        <v>0.14000000000000001</v>
      </c>
      <c r="O15" s="15">
        <v>0.38</v>
      </c>
      <c r="P15" s="15">
        <v>19.5</v>
      </c>
      <c r="Q15" s="15">
        <v>2</v>
      </c>
      <c r="R15" s="15">
        <v>0</v>
      </c>
      <c r="S15" s="15">
        <v>0</v>
      </c>
      <c r="T15" s="15">
        <v>3.2</v>
      </c>
      <c r="U15" s="15">
        <v>3.2</v>
      </c>
      <c r="V15" s="15">
        <v>-0.2</v>
      </c>
      <c r="W15" s="15">
        <v>-0.2</v>
      </c>
      <c r="X15" s="15">
        <v>9</v>
      </c>
      <c r="Y15" s="15">
        <v>1</v>
      </c>
      <c r="Z15" s="15">
        <v>11.1</v>
      </c>
      <c r="AA15" s="15">
        <v>0</v>
      </c>
      <c r="AB15" s="15">
        <v>0</v>
      </c>
      <c r="AC15" s="15">
        <v>15.6</v>
      </c>
      <c r="AD15" s="15">
        <v>0</v>
      </c>
      <c r="AE15" s="15">
        <v>0</v>
      </c>
      <c r="AF15" s="15">
        <v>0</v>
      </c>
      <c r="AG15" s="15">
        <v>0.4</v>
      </c>
      <c r="AH15" s="15">
        <v>0.4</v>
      </c>
      <c r="AI15" s="15">
        <v>0.05</v>
      </c>
      <c r="AJ15" s="15">
        <v>-0.4</v>
      </c>
      <c r="AK15" s="15">
        <v>-0.4</v>
      </c>
    </row>
    <row r="16" spans="1:37" x14ac:dyDescent="0.3">
      <c r="A16" s="9" t="s">
        <v>120</v>
      </c>
      <c r="B16" s="9" t="s">
        <v>202</v>
      </c>
      <c r="C16" s="9" t="s">
        <v>103</v>
      </c>
      <c r="D16" s="9" t="s">
        <v>121</v>
      </c>
      <c r="E16" s="9" t="s">
        <v>89</v>
      </c>
      <c r="F16" s="9" t="s">
        <v>105</v>
      </c>
      <c r="G16" s="9" t="s">
        <v>83</v>
      </c>
      <c r="H16" s="9" t="s">
        <v>88</v>
      </c>
      <c r="I16" s="14">
        <v>2</v>
      </c>
      <c r="J16" s="14">
        <v>1</v>
      </c>
      <c r="K16" s="14">
        <v>18</v>
      </c>
      <c r="L16" s="14">
        <v>7</v>
      </c>
      <c r="M16" s="14">
        <v>38.9</v>
      </c>
      <c r="N16" s="14">
        <v>0.11</v>
      </c>
      <c r="O16" s="14">
        <v>0.28999999999999998</v>
      </c>
      <c r="P16" s="14" t="s">
        <v>70</v>
      </c>
      <c r="Q16" s="14" t="s">
        <v>70</v>
      </c>
      <c r="R16" s="14">
        <v>0</v>
      </c>
      <c r="S16" s="14">
        <v>0</v>
      </c>
      <c r="T16" s="14" t="s">
        <v>70</v>
      </c>
      <c r="U16" s="14" t="s">
        <v>70</v>
      </c>
      <c r="V16" s="14" t="s">
        <v>70</v>
      </c>
      <c r="W16" s="14" t="s">
        <v>70</v>
      </c>
      <c r="X16" s="14">
        <v>16</v>
      </c>
      <c r="Y16" s="14">
        <v>6</v>
      </c>
      <c r="Z16" s="14">
        <v>37.5</v>
      </c>
      <c r="AA16" s="14">
        <v>0.06</v>
      </c>
      <c r="AB16" s="14">
        <v>0.17</v>
      </c>
      <c r="AC16" s="14" t="s">
        <v>70</v>
      </c>
      <c r="AD16" s="14" t="s">
        <v>70</v>
      </c>
      <c r="AE16" s="14">
        <v>0</v>
      </c>
      <c r="AF16" s="14">
        <v>0</v>
      </c>
      <c r="AG16" s="14" t="s">
        <v>70</v>
      </c>
      <c r="AH16" s="14" t="s">
        <v>70</v>
      </c>
      <c r="AI16" s="14" t="s">
        <v>70</v>
      </c>
      <c r="AJ16" s="14" t="s">
        <v>70</v>
      </c>
      <c r="AK16" s="14" t="s">
        <v>70</v>
      </c>
    </row>
    <row r="17" spans="1:37" x14ac:dyDescent="0.3">
      <c r="A17" s="10" t="s">
        <v>122</v>
      </c>
      <c r="B17" s="10" t="s">
        <v>191</v>
      </c>
      <c r="C17" s="10" t="s">
        <v>81</v>
      </c>
      <c r="D17" s="10" t="s">
        <v>209</v>
      </c>
      <c r="E17" s="10" t="s">
        <v>123</v>
      </c>
      <c r="F17" s="10" t="s">
        <v>82</v>
      </c>
      <c r="G17" s="10" t="s">
        <v>83</v>
      </c>
      <c r="H17" s="10" t="s">
        <v>84</v>
      </c>
      <c r="I17" s="15">
        <v>1</v>
      </c>
      <c r="J17" s="15">
        <v>1</v>
      </c>
      <c r="K17" s="15">
        <v>24</v>
      </c>
      <c r="L17" s="15">
        <v>6</v>
      </c>
      <c r="M17" s="15">
        <v>25</v>
      </c>
      <c r="N17" s="15">
        <v>0.04</v>
      </c>
      <c r="O17" s="15">
        <v>0.17</v>
      </c>
      <c r="P17" s="15">
        <v>17.5</v>
      </c>
      <c r="Q17" s="15">
        <v>0</v>
      </c>
      <c r="R17" s="15">
        <v>0</v>
      </c>
      <c r="S17" s="15">
        <v>0</v>
      </c>
      <c r="T17" s="15">
        <v>2.6</v>
      </c>
      <c r="U17" s="15">
        <v>2.6</v>
      </c>
      <c r="V17" s="15">
        <v>-1.6</v>
      </c>
      <c r="W17" s="15">
        <v>-1.6</v>
      </c>
      <c r="X17" s="15">
        <v>8</v>
      </c>
      <c r="Y17" s="15">
        <v>5</v>
      </c>
      <c r="Z17" s="15">
        <v>62.5</v>
      </c>
      <c r="AA17" s="15">
        <v>0.13</v>
      </c>
      <c r="AB17" s="15">
        <v>0.2</v>
      </c>
      <c r="AC17" s="15">
        <v>17.899999999999999</v>
      </c>
      <c r="AD17" s="15">
        <v>0</v>
      </c>
      <c r="AE17" s="15">
        <v>0</v>
      </c>
      <c r="AF17" s="15">
        <v>0</v>
      </c>
      <c r="AG17" s="15">
        <v>0.8</v>
      </c>
      <c r="AH17" s="15">
        <v>0.8</v>
      </c>
      <c r="AI17" s="15">
        <v>0.1</v>
      </c>
      <c r="AJ17" s="15">
        <v>0.2</v>
      </c>
      <c r="AK17" s="15">
        <v>0.2</v>
      </c>
    </row>
    <row r="18" spans="1:37" x14ac:dyDescent="0.3">
      <c r="A18" s="9" t="s">
        <v>124</v>
      </c>
      <c r="B18" s="9" t="s">
        <v>200</v>
      </c>
      <c r="C18" s="9" t="s">
        <v>96</v>
      </c>
      <c r="D18" s="9" t="s">
        <v>97</v>
      </c>
      <c r="E18" s="9" t="s">
        <v>117</v>
      </c>
      <c r="F18" s="9" t="s">
        <v>98</v>
      </c>
      <c r="G18" s="9" t="s">
        <v>83</v>
      </c>
      <c r="H18" s="9" t="s">
        <v>108</v>
      </c>
      <c r="I18" s="14">
        <v>2</v>
      </c>
      <c r="J18" s="14">
        <v>3</v>
      </c>
      <c r="K18" s="14">
        <v>19</v>
      </c>
      <c r="L18" s="14">
        <v>4</v>
      </c>
      <c r="M18" s="14">
        <v>21.1</v>
      </c>
      <c r="N18" s="14">
        <v>0.05</v>
      </c>
      <c r="O18" s="14">
        <v>0.25</v>
      </c>
      <c r="P18" s="14">
        <v>20.8</v>
      </c>
      <c r="Q18" s="14">
        <v>0</v>
      </c>
      <c r="R18" s="14">
        <v>0</v>
      </c>
      <c r="S18" s="14">
        <v>0</v>
      </c>
      <c r="T18" s="14">
        <v>1.1000000000000001</v>
      </c>
      <c r="U18" s="14">
        <v>1.1000000000000001</v>
      </c>
      <c r="V18" s="14">
        <v>-0.1</v>
      </c>
      <c r="W18" s="14">
        <v>-0.1</v>
      </c>
      <c r="X18" s="14">
        <v>11</v>
      </c>
      <c r="Y18" s="14">
        <v>5</v>
      </c>
      <c r="Z18" s="14">
        <v>45.5</v>
      </c>
      <c r="AA18" s="14">
        <v>0.27</v>
      </c>
      <c r="AB18" s="14">
        <v>0.6</v>
      </c>
      <c r="AC18" s="14">
        <v>13.2</v>
      </c>
      <c r="AD18" s="14">
        <v>0</v>
      </c>
      <c r="AE18" s="14">
        <v>0</v>
      </c>
      <c r="AF18" s="14">
        <v>0</v>
      </c>
      <c r="AG18" s="14">
        <v>1</v>
      </c>
      <c r="AH18" s="14">
        <v>1</v>
      </c>
      <c r="AI18" s="14">
        <v>0.09</v>
      </c>
      <c r="AJ18" s="14">
        <v>2</v>
      </c>
      <c r="AK18" s="14">
        <v>2</v>
      </c>
    </row>
    <row r="19" spans="1:37" x14ac:dyDescent="0.3">
      <c r="A19" s="10" t="s">
        <v>125</v>
      </c>
      <c r="B19" s="10" t="s">
        <v>196</v>
      </c>
      <c r="C19" s="10" t="s">
        <v>81</v>
      </c>
      <c r="D19" s="10" t="s">
        <v>210</v>
      </c>
      <c r="E19" s="10" t="s">
        <v>126</v>
      </c>
      <c r="F19" s="10" t="s">
        <v>82</v>
      </c>
      <c r="G19" s="10" t="s">
        <v>87</v>
      </c>
      <c r="H19" s="10" t="s">
        <v>88</v>
      </c>
      <c r="I19" s="15">
        <v>3</v>
      </c>
      <c r="J19" s="15">
        <v>0</v>
      </c>
      <c r="K19" s="15">
        <v>17</v>
      </c>
      <c r="L19" s="15">
        <v>10</v>
      </c>
      <c r="M19" s="15">
        <v>58.8</v>
      </c>
      <c r="N19" s="15">
        <v>0.18</v>
      </c>
      <c r="O19" s="15">
        <v>0.3</v>
      </c>
      <c r="P19" s="15">
        <v>19</v>
      </c>
      <c r="Q19" s="15">
        <v>0</v>
      </c>
      <c r="R19" s="15">
        <v>0</v>
      </c>
      <c r="S19" s="15">
        <v>0</v>
      </c>
      <c r="T19" s="15">
        <v>1.7</v>
      </c>
      <c r="U19" s="15">
        <v>1.7</v>
      </c>
      <c r="V19" s="15">
        <v>1.3</v>
      </c>
      <c r="W19" s="15">
        <v>1.3</v>
      </c>
      <c r="X19" s="15">
        <v>16</v>
      </c>
      <c r="Y19" s="15">
        <v>3</v>
      </c>
      <c r="Z19" s="15">
        <v>18.8</v>
      </c>
      <c r="AA19" s="15">
        <v>0</v>
      </c>
      <c r="AB19" s="15">
        <v>0</v>
      </c>
      <c r="AC19" s="15">
        <v>17</v>
      </c>
      <c r="AD19" s="15">
        <v>2</v>
      </c>
      <c r="AE19" s="15">
        <v>0</v>
      </c>
      <c r="AF19" s="15">
        <v>0</v>
      </c>
      <c r="AG19" s="15">
        <v>1.6</v>
      </c>
      <c r="AH19" s="15">
        <v>1.6</v>
      </c>
      <c r="AI19" s="15">
        <v>0.1</v>
      </c>
      <c r="AJ19" s="15">
        <v>-1.6</v>
      </c>
      <c r="AK19" s="15">
        <v>-1.6</v>
      </c>
    </row>
    <row r="20" spans="1:37" x14ac:dyDescent="0.3">
      <c r="A20" s="9" t="s">
        <v>127</v>
      </c>
      <c r="B20" s="9" t="s">
        <v>198</v>
      </c>
      <c r="C20" s="9" t="s">
        <v>81</v>
      </c>
      <c r="D20" s="9" t="s">
        <v>211</v>
      </c>
      <c r="E20" s="9" t="s">
        <v>128</v>
      </c>
      <c r="F20" s="9" t="s">
        <v>86</v>
      </c>
      <c r="G20" s="9" t="s">
        <v>83</v>
      </c>
      <c r="H20" s="9" t="s">
        <v>84</v>
      </c>
      <c r="I20" s="14">
        <v>1</v>
      </c>
      <c r="J20" s="14">
        <v>1</v>
      </c>
      <c r="K20" s="14">
        <v>8</v>
      </c>
      <c r="L20" s="14">
        <v>3</v>
      </c>
      <c r="M20" s="14">
        <v>37.5</v>
      </c>
      <c r="N20" s="14">
        <v>0.13</v>
      </c>
      <c r="O20" s="14">
        <v>0.33</v>
      </c>
      <c r="P20" s="14">
        <v>15.9</v>
      </c>
      <c r="Q20" s="14">
        <v>0</v>
      </c>
      <c r="R20" s="14">
        <v>0</v>
      </c>
      <c r="S20" s="14">
        <v>0</v>
      </c>
      <c r="T20" s="14">
        <v>0.6</v>
      </c>
      <c r="U20" s="14">
        <v>0.6</v>
      </c>
      <c r="V20" s="14">
        <v>0.4</v>
      </c>
      <c r="W20" s="14">
        <v>0.4</v>
      </c>
      <c r="X20" s="14">
        <v>16</v>
      </c>
      <c r="Y20" s="14">
        <v>5</v>
      </c>
      <c r="Z20" s="14">
        <v>31.3</v>
      </c>
      <c r="AA20" s="14">
        <v>0.06</v>
      </c>
      <c r="AB20" s="14">
        <v>0.2</v>
      </c>
      <c r="AC20" s="14">
        <v>16.3</v>
      </c>
      <c r="AD20" s="14">
        <v>1</v>
      </c>
      <c r="AE20" s="14">
        <v>0</v>
      </c>
      <c r="AF20" s="14">
        <v>0</v>
      </c>
      <c r="AG20" s="14">
        <v>1.3</v>
      </c>
      <c r="AH20" s="14">
        <v>1.3</v>
      </c>
      <c r="AI20" s="14">
        <v>0.08</v>
      </c>
      <c r="AJ20" s="14">
        <v>-0.3</v>
      </c>
      <c r="AK20" s="14">
        <v>-0.3</v>
      </c>
    </row>
    <row r="21" spans="1:37" x14ac:dyDescent="0.3">
      <c r="A21" s="10" t="s">
        <v>129</v>
      </c>
      <c r="B21" s="10" t="s">
        <v>205</v>
      </c>
      <c r="C21" s="10" t="s">
        <v>96</v>
      </c>
      <c r="D21" s="10" t="s">
        <v>97</v>
      </c>
      <c r="E21" s="10" t="s">
        <v>99</v>
      </c>
      <c r="F21" s="10" t="s">
        <v>98</v>
      </c>
      <c r="G21" s="10" t="s">
        <v>87</v>
      </c>
      <c r="H21" s="10" t="s">
        <v>88</v>
      </c>
      <c r="I21" s="15">
        <v>4</v>
      </c>
      <c r="J21" s="15">
        <v>0</v>
      </c>
      <c r="K21" s="15">
        <v>23</v>
      </c>
      <c r="L21" s="15">
        <v>8</v>
      </c>
      <c r="M21" s="15">
        <v>34.799999999999997</v>
      </c>
      <c r="N21" s="15">
        <v>0.13</v>
      </c>
      <c r="O21" s="15">
        <v>0.38</v>
      </c>
      <c r="P21" s="15">
        <v>18.3</v>
      </c>
      <c r="Q21" s="15">
        <v>1</v>
      </c>
      <c r="R21" s="15">
        <v>1</v>
      </c>
      <c r="S21" s="15">
        <v>1</v>
      </c>
      <c r="T21" s="15">
        <v>3.3</v>
      </c>
      <c r="U21" s="15">
        <v>2.5</v>
      </c>
      <c r="V21" s="15">
        <v>0.7</v>
      </c>
      <c r="W21" s="15">
        <v>0.5</v>
      </c>
      <c r="X21" s="15">
        <v>7</v>
      </c>
      <c r="Y21" s="15">
        <v>3</v>
      </c>
      <c r="Z21" s="15">
        <v>42.9</v>
      </c>
      <c r="AA21" s="15">
        <v>0</v>
      </c>
      <c r="AB21" s="15">
        <v>0</v>
      </c>
      <c r="AC21" s="15">
        <v>13.5</v>
      </c>
      <c r="AD21" s="15">
        <v>0</v>
      </c>
      <c r="AE21" s="15">
        <v>0</v>
      </c>
      <c r="AF21" s="15">
        <v>0</v>
      </c>
      <c r="AG21" s="15">
        <v>0.7</v>
      </c>
      <c r="AH21" s="15">
        <v>0.7</v>
      </c>
      <c r="AI21" s="15">
        <v>0.12</v>
      </c>
      <c r="AJ21" s="15">
        <v>-0.7</v>
      </c>
      <c r="AK21" s="15">
        <v>-0.7</v>
      </c>
    </row>
    <row r="22" spans="1:37" x14ac:dyDescent="0.3">
      <c r="A22" s="9" t="s">
        <v>130</v>
      </c>
      <c r="B22" s="9" t="s">
        <v>196</v>
      </c>
      <c r="C22" s="9" t="s">
        <v>81</v>
      </c>
      <c r="D22" s="9" t="s">
        <v>212</v>
      </c>
      <c r="E22" s="9" t="s">
        <v>61</v>
      </c>
      <c r="F22" s="9" t="s">
        <v>82</v>
      </c>
      <c r="G22" s="9" t="s">
        <v>87</v>
      </c>
      <c r="H22" s="9" t="s">
        <v>88</v>
      </c>
      <c r="I22" s="14">
        <v>4</v>
      </c>
      <c r="J22" s="14">
        <v>3</v>
      </c>
      <c r="K22" s="14">
        <v>26</v>
      </c>
      <c r="L22" s="14">
        <v>12</v>
      </c>
      <c r="M22" s="14">
        <v>46.2</v>
      </c>
      <c r="N22" s="14">
        <v>0.12</v>
      </c>
      <c r="O22" s="14">
        <v>0.25</v>
      </c>
      <c r="P22" s="14">
        <v>18.899999999999999</v>
      </c>
      <c r="Q22" s="14">
        <v>1</v>
      </c>
      <c r="R22" s="14">
        <v>0</v>
      </c>
      <c r="S22" s="14">
        <v>0</v>
      </c>
      <c r="T22" s="14">
        <v>2.1</v>
      </c>
      <c r="U22" s="14">
        <v>2.1</v>
      </c>
      <c r="V22" s="14">
        <v>0.9</v>
      </c>
      <c r="W22" s="14">
        <v>0.9</v>
      </c>
      <c r="X22" s="14">
        <v>9</v>
      </c>
      <c r="Y22" s="14">
        <v>5</v>
      </c>
      <c r="Z22" s="14">
        <v>55.6</v>
      </c>
      <c r="AA22" s="14">
        <v>0.33</v>
      </c>
      <c r="AB22" s="14">
        <v>0.6</v>
      </c>
      <c r="AC22" s="14">
        <v>13.3</v>
      </c>
      <c r="AD22" s="14">
        <v>0</v>
      </c>
      <c r="AE22" s="14">
        <v>0</v>
      </c>
      <c r="AF22" s="14">
        <v>0</v>
      </c>
      <c r="AG22" s="14">
        <v>1.2</v>
      </c>
      <c r="AH22" s="14">
        <v>1.2</v>
      </c>
      <c r="AI22" s="14">
        <v>0.13</v>
      </c>
      <c r="AJ22" s="14">
        <v>1.8</v>
      </c>
      <c r="AK22" s="14">
        <v>1.8</v>
      </c>
    </row>
    <row r="23" spans="1:37" x14ac:dyDescent="0.3">
      <c r="A23" s="10" t="s">
        <v>131</v>
      </c>
      <c r="B23" s="10" t="s">
        <v>213</v>
      </c>
      <c r="C23" s="10" t="s">
        <v>81</v>
      </c>
      <c r="D23" s="10" t="s">
        <v>214</v>
      </c>
      <c r="E23" s="10" t="s">
        <v>132</v>
      </c>
      <c r="F23" s="10" t="s">
        <v>105</v>
      </c>
      <c r="G23" s="10" t="s">
        <v>83</v>
      </c>
      <c r="H23" s="10" t="s">
        <v>88</v>
      </c>
      <c r="I23" s="15">
        <v>2</v>
      </c>
      <c r="J23" s="15">
        <v>0</v>
      </c>
      <c r="K23" s="15">
        <v>15</v>
      </c>
      <c r="L23" s="15">
        <v>8</v>
      </c>
      <c r="M23" s="15">
        <v>53.3</v>
      </c>
      <c r="N23" s="15">
        <v>0.13</v>
      </c>
      <c r="O23" s="15">
        <v>0.25</v>
      </c>
      <c r="P23" s="15">
        <v>16.399999999999999</v>
      </c>
      <c r="Q23" s="15">
        <v>0</v>
      </c>
      <c r="R23" s="15">
        <v>0</v>
      </c>
      <c r="S23" s="15">
        <v>0</v>
      </c>
      <c r="T23" s="15">
        <v>1.7</v>
      </c>
      <c r="U23" s="15">
        <v>1.7</v>
      </c>
      <c r="V23" s="15">
        <v>0.3</v>
      </c>
      <c r="W23" s="15">
        <v>0.3</v>
      </c>
      <c r="X23" s="15">
        <v>6</v>
      </c>
      <c r="Y23" s="15">
        <v>1</v>
      </c>
      <c r="Z23" s="15">
        <v>16.7</v>
      </c>
      <c r="AA23" s="15">
        <v>0</v>
      </c>
      <c r="AB23" s="15">
        <v>0</v>
      </c>
      <c r="AC23" s="15">
        <v>14.6</v>
      </c>
      <c r="AD23" s="15">
        <v>1</v>
      </c>
      <c r="AE23" s="15">
        <v>0</v>
      </c>
      <c r="AF23" s="15">
        <v>0</v>
      </c>
      <c r="AG23" s="15">
        <v>1</v>
      </c>
      <c r="AH23" s="15">
        <v>1</v>
      </c>
      <c r="AI23" s="15">
        <v>0.16</v>
      </c>
      <c r="AJ23" s="15">
        <v>-1</v>
      </c>
      <c r="AK23" s="15">
        <v>-1</v>
      </c>
    </row>
    <row r="24" spans="1:37" x14ac:dyDescent="0.3">
      <c r="A24" s="9" t="s">
        <v>133</v>
      </c>
      <c r="B24" s="9" t="s">
        <v>198</v>
      </c>
      <c r="C24" s="9" t="s">
        <v>81</v>
      </c>
      <c r="D24" s="9" t="s">
        <v>215</v>
      </c>
      <c r="E24" s="9" t="s">
        <v>134</v>
      </c>
      <c r="F24" s="9" t="s">
        <v>86</v>
      </c>
      <c r="G24" s="9" t="s">
        <v>83</v>
      </c>
      <c r="H24" s="9" t="s">
        <v>88</v>
      </c>
      <c r="I24" s="14">
        <v>2</v>
      </c>
      <c r="J24" s="14">
        <v>1</v>
      </c>
      <c r="K24" s="14">
        <v>14</v>
      </c>
      <c r="L24" s="14">
        <v>2</v>
      </c>
      <c r="M24" s="14">
        <v>14.3</v>
      </c>
      <c r="N24" s="14">
        <v>0.14000000000000001</v>
      </c>
      <c r="O24" s="14">
        <v>1</v>
      </c>
      <c r="P24" s="14">
        <v>17.399999999999999</v>
      </c>
      <c r="Q24" s="14">
        <v>0</v>
      </c>
      <c r="R24" s="14">
        <v>0</v>
      </c>
      <c r="S24" s="14">
        <v>0</v>
      </c>
      <c r="T24" s="14">
        <v>1.2</v>
      </c>
      <c r="U24" s="14">
        <v>1.2</v>
      </c>
      <c r="V24" s="14">
        <v>0.8</v>
      </c>
      <c r="W24" s="14">
        <v>0.8</v>
      </c>
      <c r="X24" s="14">
        <v>7</v>
      </c>
      <c r="Y24" s="14">
        <v>3</v>
      </c>
      <c r="Z24" s="14">
        <v>42.9</v>
      </c>
      <c r="AA24" s="14">
        <v>0</v>
      </c>
      <c r="AB24" s="14">
        <v>0</v>
      </c>
      <c r="AC24" s="14">
        <v>17.399999999999999</v>
      </c>
      <c r="AD24" s="14">
        <v>0</v>
      </c>
      <c r="AE24" s="14">
        <v>1</v>
      </c>
      <c r="AF24" s="14">
        <v>1</v>
      </c>
      <c r="AG24" s="14">
        <v>1.7</v>
      </c>
      <c r="AH24" s="14">
        <v>0.9</v>
      </c>
      <c r="AI24" s="14">
        <v>0.14000000000000001</v>
      </c>
      <c r="AJ24" s="14">
        <v>-0.7</v>
      </c>
      <c r="AK24" s="14">
        <v>-0.9</v>
      </c>
    </row>
    <row r="25" spans="1:37" x14ac:dyDescent="0.3">
      <c r="A25" s="10" t="s">
        <v>135</v>
      </c>
      <c r="B25" s="10" t="s">
        <v>200</v>
      </c>
      <c r="C25" s="10" t="s">
        <v>96</v>
      </c>
      <c r="D25" s="10" t="s">
        <v>97</v>
      </c>
      <c r="E25" s="10" t="s">
        <v>111</v>
      </c>
      <c r="F25" s="10" t="s">
        <v>98</v>
      </c>
      <c r="G25" s="10" t="s">
        <v>83</v>
      </c>
      <c r="H25" s="10" t="s">
        <v>108</v>
      </c>
      <c r="I25" s="15">
        <v>1</v>
      </c>
      <c r="J25" s="15">
        <v>2</v>
      </c>
      <c r="K25" s="15">
        <v>4</v>
      </c>
      <c r="L25" s="15">
        <v>3</v>
      </c>
      <c r="M25" s="15">
        <v>75</v>
      </c>
      <c r="N25" s="15">
        <v>0.25</v>
      </c>
      <c r="O25" s="15">
        <v>0.33</v>
      </c>
      <c r="P25" s="15">
        <v>16.899999999999999</v>
      </c>
      <c r="Q25" s="15">
        <v>0</v>
      </c>
      <c r="R25" s="15">
        <v>0</v>
      </c>
      <c r="S25" s="15">
        <v>0</v>
      </c>
      <c r="T25" s="15">
        <v>0.3</v>
      </c>
      <c r="U25" s="15">
        <v>0.3</v>
      </c>
      <c r="V25" s="15">
        <v>0.7</v>
      </c>
      <c r="W25" s="15">
        <v>0.7</v>
      </c>
      <c r="X25" s="15">
        <v>15</v>
      </c>
      <c r="Y25" s="15">
        <v>6</v>
      </c>
      <c r="Z25" s="15">
        <v>40</v>
      </c>
      <c r="AA25" s="15">
        <v>0.13</v>
      </c>
      <c r="AB25" s="15">
        <v>0.33</v>
      </c>
      <c r="AC25" s="15">
        <v>15.1</v>
      </c>
      <c r="AD25" s="15">
        <v>0</v>
      </c>
      <c r="AE25" s="15">
        <v>0</v>
      </c>
      <c r="AF25" s="15">
        <v>0</v>
      </c>
      <c r="AG25" s="15">
        <v>2.2999999999999998</v>
      </c>
      <c r="AH25" s="15">
        <v>2.2999999999999998</v>
      </c>
      <c r="AI25" s="15">
        <v>0.15</v>
      </c>
      <c r="AJ25" s="15">
        <v>-0.3</v>
      </c>
      <c r="AK25" s="15">
        <v>-0.3</v>
      </c>
    </row>
    <row r="26" spans="1:37" x14ac:dyDescent="0.3">
      <c r="A26" s="9" t="s">
        <v>136</v>
      </c>
      <c r="B26" s="9" t="s">
        <v>191</v>
      </c>
      <c r="C26" s="9" t="s">
        <v>81</v>
      </c>
      <c r="D26" s="9" t="s">
        <v>216</v>
      </c>
      <c r="E26" s="9" t="s">
        <v>137</v>
      </c>
      <c r="F26" s="9" t="s">
        <v>82</v>
      </c>
      <c r="G26" s="9" t="s">
        <v>87</v>
      </c>
      <c r="H26" s="9" t="s">
        <v>84</v>
      </c>
      <c r="I26" s="14">
        <v>0</v>
      </c>
      <c r="J26" s="14">
        <v>0</v>
      </c>
      <c r="K26" s="14">
        <v>34</v>
      </c>
      <c r="L26" s="14">
        <v>8</v>
      </c>
      <c r="M26" s="14">
        <v>23.5</v>
      </c>
      <c r="N26" s="14">
        <v>0</v>
      </c>
      <c r="O26" s="14">
        <v>0</v>
      </c>
      <c r="P26" s="14">
        <v>17.7</v>
      </c>
      <c r="Q26" s="14">
        <v>0</v>
      </c>
      <c r="R26" s="14">
        <v>0</v>
      </c>
      <c r="S26" s="14">
        <v>0</v>
      </c>
      <c r="T26" s="14">
        <v>2.2999999999999998</v>
      </c>
      <c r="U26" s="14">
        <v>2.2999999999999998</v>
      </c>
      <c r="V26" s="14">
        <v>-2.2999999999999998</v>
      </c>
      <c r="W26" s="14">
        <v>-2.2999999999999998</v>
      </c>
      <c r="X26" s="14">
        <v>6</v>
      </c>
      <c r="Y26" s="14">
        <v>1</v>
      </c>
      <c r="Z26" s="14">
        <v>16.7</v>
      </c>
      <c r="AA26" s="14">
        <v>0</v>
      </c>
      <c r="AB26" s="14">
        <v>0</v>
      </c>
      <c r="AC26" s="14">
        <v>16.3</v>
      </c>
      <c r="AD26" s="14">
        <v>0</v>
      </c>
      <c r="AE26" s="14">
        <v>0</v>
      </c>
      <c r="AF26" s="14">
        <v>0</v>
      </c>
      <c r="AG26" s="14">
        <v>0.8</v>
      </c>
      <c r="AH26" s="14">
        <v>0.8</v>
      </c>
      <c r="AI26" s="14">
        <v>0.14000000000000001</v>
      </c>
      <c r="AJ26" s="14">
        <v>-0.8</v>
      </c>
      <c r="AK26" s="14">
        <v>-0.8</v>
      </c>
    </row>
    <row r="27" spans="1:37" x14ac:dyDescent="0.3">
      <c r="A27" s="10" t="s">
        <v>138</v>
      </c>
      <c r="B27" s="10" t="s">
        <v>205</v>
      </c>
      <c r="C27" s="10" t="s">
        <v>103</v>
      </c>
      <c r="D27" s="10" t="s">
        <v>139</v>
      </c>
      <c r="E27" s="10" t="s">
        <v>101</v>
      </c>
      <c r="F27" s="10" t="s">
        <v>105</v>
      </c>
      <c r="G27" s="10" t="s">
        <v>87</v>
      </c>
      <c r="H27" s="10" t="s">
        <v>88</v>
      </c>
      <c r="I27" s="15">
        <v>5</v>
      </c>
      <c r="J27" s="15">
        <v>1</v>
      </c>
      <c r="K27" s="15">
        <v>29</v>
      </c>
      <c r="L27" s="15">
        <v>11</v>
      </c>
      <c r="M27" s="15">
        <v>37.9</v>
      </c>
      <c r="N27" s="15">
        <v>0.17</v>
      </c>
      <c r="O27" s="15">
        <v>0.45</v>
      </c>
      <c r="P27" s="15" t="s">
        <v>70</v>
      </c>
      <c r="Q27" s="15" t="s">
        <v>70</v>
      </c>
      <c r="R27" s="15">
        <v>0</v>
      </c>
      <c r="S27" s="15">
        <v>0</v>
      </c>
      <c r="T27" s="15" t="s">
        <v>70</v>
      </c>
      <c r="U27" s="15" t="s">
        <v>70</v>
      </c>
      <c r="V27" s="15" t="s">
        <v>70</v>
      </c>
      <c r="W27" s="15" t="s">
        <v>70</v>
      </c>
      <c r="X27" s="15">
        <v>2</v>
      </c>
      <c r="Y27" s="15">
        <v>1</v>
      </c>
      <c r="Z27" s="15">
        <v>50</v>
      </c>
      <c r="AA27" s="15">
        <v>0.5</v>
      </c>
      <c r="AB27" s="15">
        <v>1</v>
      </c>
      <c r="AC27" s="15" t="s">
        <v>70</v>
      </c>
      <c r="AD27" s="15" t="s">
        <v>70</v>
      </c>
      <c r="AE27" s="15">
        <v>0</v>
      </c>
      <c r="AF27" s="15">
        <v>0</v>
      </c>
      <c r="AG27" s="15" t="s">
        <v>70</v>
      </c>
      <c r="AH27" s="15" t="s">
        <v>70</v>
      </c>
      <c r="AI27" s="15" t="s">
        <v>70</v>
      </c>
      <c r="AJ27" s="15" t="s">
        <v>70</v>
      </c>
      <c r="AK27" s="15" t="s">
        <v>70</v>
      </c>
    </row>
    <row r="28" spans="1:37" x14ac:dyDescent="0.3">
      <c r="A28" s="9" t="s">
        <v>140</v>
      </c>
      <c r="B28" s="9" t="s">
        <v>203</v>
      </c>
      <c r="C28" s="9" t="s">
        <v>81</v>
      </c>
      <c r="D28" s="9" t="s">
        <v>217</v>
      </c>
      <c r="E28" s="9" t="s">
        <v>141</v>
      </c>
      <c r="F28" s="9" t="s">
        <v>86</v>
      </c>
      <c r="G28" s="9" t="s">
        <v>87</v>
      </c>
      <c r="H28" s="9" t="s">
        <v>84</v>
      </c>
      <c r="I28" s="14">
        <v>1</v>
      </c>
      <c r="J28" s="14">
        <v>1</v>
      </c>
      <c r="K28" s="14">
        <v>13</v>
      </c>
      <c r="L28" s="14">
        <v>3</v>
      </c>
      <c r="M28" s="14">
        <v>23.1</v>
      </c>
      <c r="N28" s="14">
        <v>0.08</v>
      </c>
      <c r="O28" s="14">
        <v>0.33</v>
      </c>
      <c r="P28" s="14">
        <v>20.100000000000001</v>
      </c>
      <c r="Q28" s="14">
        <v>1</v>
      </c>
      <c r="R28" s="14">
        <v>0</v>
      </c>
      <c r="S28" s="14">
        <v>0</v>
      </c>
      <c r="T28" s="14">
        <v>1</v>
      </c>
      <c r="U28" s="14">
        <v>1</v>
      </c>
      <c r="V28" s="14">
        <v>0</v>
      </c>
      <c r="W28" s="14">
        <v>0</v>
      </c>
      <c r="X28" s="14">
        <v>13</v>
      </c>
      <c r="Y28" s="14">
        <v>2</v>
      </c>
      <c r="Z28" s="14">
        <v>15.4</v>
      </c>
      <c r="AA28" s="14">
        <v>0.08</v>
      </c>
      <c r="AB28" s="14">
        <v>0.5</v>
      </c>
      <c r="AC28" s="14">
        <v>17.2</v>
      </c>
      <c r="AD28" s="14">
        <v>0</v>
      </c>
      <c r="AE28" s="14">
        <v>0</v>
      </c>
      <c r="AF28" s="14">
        <v>0</v>
      </c>
      <c r="AG28" s="14">
        <v>0.7</v>
      </c>
      <c r="AH28" s="14">
        <v>0.7</v>
      </c>
      <c r="AI28" s="14">
        <v>0.06</v>
      </c>
      <c r="AJ28" s="14">
        <v>0.3</v>
      </c>
      <c r="AK28" s="14">
        <v>0.3</v>
      </c>
    </row>
    <row r="29" spans="1:37" x14ac:dyDescent="0.3">
      <c r="A29" s="10" t="s">
        <v>142</v>
      </c>
      <c r="B29" s="10" t="s">
        <v>203</v>
      </c>
      <c r="C29" s="10" t="s">
        <v>81</v>
      </c>
      <c r="D29" s="10" t="s">
        <v>218</v>
      </c>
      <c r="E29" s="10" t="s">
        <v>144</v>
      </c>
      <c r="F29" s="10" t="s">
        <v>143</v>
      </c>
      <c r="G29" s="10" t="s">
        <v>83</v>
      </c>
      <c r="H29" s="10" t="s">
        <v>88</v>
      </c>
      <c r="I29" s="15">
        <v>2</v>
      </c>
      <c r="J29" s="15">
        <v>0</v>
      </c>
      <c r="K29" s="15">
        <v>19</v>
      </c>
      <c r="L29" s="15">
        <v>10</v>
      </c>
      <c r="M29" s="15">
        <v>52.6</v>
      </c>
      <c r="N29" s="15">
        <v>0.11</v>
      </c>
      <c r="O29" s="15">
        <v>0.2</v>
      </c>
      <c r="P29" s="15">
        <v>17.399999999999999</v>
      </c>
      <c r="Q29" s="15">
        <v>0</v>
      </c>
      <c r="R29" s="15">
        <v>0</v>
      </c>
      <c r="S29" s="15">
        <v>0</v>
      </c>
      <c r="T29" s="15">
        <v>1.8</v>
      </c>
      <c r="U29" s="15">
        <v>1.8</v>
      </c>
      <c r="V29" s="15">
        <v>0.2</v>
      </c>
      <c r="W29" s="15">
        <v>0.2</v>
      </c>
      <c r="X29" s="15">
        <v>9</v>
      </c>
      <c r="Y29" s="15">
        <v>0</v>
      </c>
      <c r="Z29" s="15">
        <v>0</v>
      </c>
      <c r="AA29" s="15">
        <v>0</v>
      </c>
      <c r="AB29" s="15" t="s">
        <v>70</v>
      </c>
      <c r="AC29" s="15">
        <v>16.7</v>
      </c>
      <c r="AD29" s="15">
        <v>0</v>
      </c>
      <c r="AE29" s="15">
        <v>0</v>
      </c>
      <c r="AF29" s="15">
        <v>0</v>
      </c>
      <c r="AG29" s="15">
        <v>0.8</v>
      </c>
      <c r="AH29" s="15">
        <v>0.8</v>
      </c>
      <c r="AI29" s="15">
        <v>0.09</v>
      </c>
      <c r="AJ29" s="15">
        <v>-0.8</v>
      </c>
      <c r="AK29" s="15">
        <v>-0.8</v>
      </c>
    </row>
    <row r="30" spans="1:37" x14ac:dyDescent="0.3">
      <c r="A30" s="9" t="s">
        <v>145</v>
      </c>
      <c r="B30" s="9" t="s">
        <v>205</v>
      </c>
      <c r="C30" s="9" t="s">
        <v>81</v>
      </c>
      <c r="D30" s="9" t="s">
        <v>219</v>
      </c>
      <c r="E30" s="9" t="s">
        <v>91</v>
      </c>
      <c r="F30" s="9" t="s">
        <v>146</v>
      </c>
      <c r="G30" s="9" t="s">
        <v>87</v>
      </c>
      <c r="H30" s="9" t="s">
        <v>88</v>
      </c>
      <c r="I30" s="14">
        <v>4</v>
      </c>
      <c r="J30" s="14">
        <v>2</v>
      </c>
      <c r="K30" s="14">
        <v>32</v>
      </c>
      <c r="L30" s="14">
        <v>12</v>
      </c>
      <c r="M30" s="14">
        <v>37.5</v>
      </c>
      <c r="N30" s="14">
        <v>0.09</v>
      </c>
      <c r="O30" s="14">
        <v>0.25</v>
      </c>
      <c r="P30" s="14">
        <v>16.2</v>
      </c>
      <c r="Q30" s="14">
        <v>0</v>
      </c>
      <c r="R30" s="14">
        <v>1</v>
      </c>
      <c r="S30" s="14">
        <v>2</v>
      </c>
      <c r="T30" s="14">
        <v>7</v>
      </c>
      <c r="U30" s="14">
        <v>5.4</v>
      </c>
      <c r="V30" s="14">
        <v>-3</v>
      </c>
      <c r="W30" s="14">
        <v>-2.4</v>
      </c>
      <c r="X30" s="14">
        <v>5</v>
      </c>
      <c r="Y30" s="14">
        <v>3</v>
      </c>
      <c r="Z30" s="14">
        <v>60</v>
      </c>
      <c r="AA30" s="14">
        <v>0.4</v>
      </c>
      <c r="AB30" s="14">
        <v>0.67</v>
      </c>
      <c r="AC30" s="14">
        <v>16.100000000000001</v>
      </c>
      <c r="AD30" s="14">
        <v>0</v>
      </c>
      <c r="AE30" s="14">
        <v>0</v>
      </c>
      <c r="AF30" s="14">
        <v>0</v>
      </c>
      <c r="AG30" s="14">
        <v>0.6</v>
      </c>
      <c r="AH30" s="14">
        <v>0.6</v>
      </c>
      <c r="AI30" s="14">
        <v>0.12</v>
      </c>
      <c r="AJ30" s="14">
        <v>1.4</v>
      </c>
      <c r="AK30" s="14">
        <v>1.4</v>
      </c>
    </row>
    <row r="31" spans="1:37" x14ac:dyDescent="0.3">
      <c r="A31" s="10" t="s">
        <v>147</v>
      </c>
      <c r="B31" s="10" t="s">
        <v>191</v>
      </c>
      <c r="C31" s="10" t="s">
        <v>148</v>
      </c>
      <c r="D31" s="10" t="s">
        <v>149</v>
      </c>
      <c r="E31" s="10" t="s">
        <v>141</v>
      </c>
      <c r="F31" s="10" t="s">
        <v>82</v>
      </c>
      <c r="G31" s="10" t="s">
        <v>83</v>
      </c>
      <c r="H31" s="10" t="s">
        <v>88</v>
      </c>
      <c r="I31" s="15">
        <v>2</v>
      </c>
      <c r="J31" s="15">
        <v>0</v>
      </c>
      <c r="K31" s="15">
        <v>12</v>
      </c>
      <c r="L31" s="15">
        <v>3</v>
      </c>
      <c r="M31" s="15">
        <v>25</v>
      </c>
      <c r="N31" s="15">
        <v>0.08</v>
      </c>
      <c r="O31" s="15">
        <v>0.33</v>
      </c>
      <c r="P31" s="15" t="s">
        <v>70</v>
      </c>
      <c r="Q31" s="15" t="s">
        <v>70</v>
      </c>
      <c r="R31" s="15">
        <v>0</v>
      </c>
      <c r="S31" s="15">
        <v>0</v>
      </c>
      <c r="T31" s="15" t="s">
        <v>70</v>
      </c>
      <c r="U31" s="15" t="s">
        <v>70</v>
      </c>
      <c r="V31" s="15" t="s">
        <v>70</v>
      </c>
      <c r="W31" s="15" t="s">
        <v>70</v>
      </c>
      <c r="X31" s="15">
        <v>18</v>
      </c>
      <c r="Y31" s="15">
        <v>5</v>
      </c>
      <c r="Z31" s="15">
        <v>27.8</v>
      </c>
      <c r="AA31" s="15">
        <v>0</v>
      </c>
      <c r="AB31" s="15">
        <v>0</v>
      </c>
      <c r="AC31" s="15" t="s">
        <v>70</v>
      </c>
      <c r="AD31" s="15" t="s">
        <v>70</v>
      </c>
      <c r="AE31" s="15">
        <v>0</v>
      </c>
      <c r="AF31" s="15">
        <v>0</v>
      </c>
      <c r="AG31" s="15" t="s">
        <v>70</v>
      </c>
      <c r="AH31" s="15" t="s">
        <v>70</v>
      </c>
      <c r="AI31" s="15" t="s">
        <v>70</v>
      </c>
      <c r="AJ31" s="15" t="s">
        <v>70</v>
      </c>
      <c r="AK31" s="15" t="s">
        <v>70</v>
      </c>
    </row>
    <row r="32" spans="1:37" x14ac:dyDescent="0.3">
      <c r="A32" s="9" t="s">
        <v>150</v>
      </c>
      <c r="B32" s="9" t="s">
        <v>205</v>
      </c>
      <c r="C32" s="9" t="s">
        <v>103</v>
      </c>
      <c r="D32" s="9" t="s">
        <v>151</v>
      </c>
      <c r="E32" s="9" t="s">
        <v>61</v>
      </c>
      <c r="F32" s="9" t="s">
        <v>105</v>
      </c>
      <c r="G32" s="9" t="s">
        <v>87</v>
      </c>
      <c r="H32" s="9" t="s">
        <v>88</v>
      </c>
      <c r="I32" s="14">
        <v>2</v>
      </c>
      <c r="J32" s="14">
        <v>1</v>
      </c>
      <c r="K32" s="14">
        <v>21</v>
      </c>
      <c r="L32" s="14">
        <v>7</v>
      </c>
      <c r="M32" s="14">
        <v>33.299999999999997</v>
      </c>
      <c r="N32" s="14">
        <v>0.1</v>
      </c>
      <c r="O32" s="14">
        <v>0.28999999999999998</v>
      </c>
      <c r="P32" s="14" t="s">
        <v>70</v>
      </c>
      <c r="Q32" s="14" t="s">
        <v>70</v>
      </c>
      <c r="R32" s="14">
        <v>0</v>
      </c>
      <c r="S32" s="14">
        <v>0</v>
      </c>
      <c r="T32" s="14" t="s">
        <v>70</v>
      </c>
      <c r="U32" s="14" t="s">
        <v>70</v>
      </c>
      <c r="V32" s="14" t="s">
        <v>70</v>
      </c>
      <c r="W32" s="14" t="s">
        <v>70</v>
      </c>
      <c r="X32" s="14">
        <v>6</v>
      </c>
      <c r="Y32" s="14">
        <v>4</v>
      </c>
      <c r="Z32" s="14">
        <v>66.7</v>
      </c>
      <c r="AA32" s="14">
        <v>0.17</v>
      </c>
      <c r="AB32" s="14">
        <v>0.25</v>
      </c>
      <c r="AC32" s="14" t="s">
        <v>70</v>
      </c>
      <c r="AD32" s="14" t="s">
        <v>70</v>
      </c>
      <c r="AE32" s="14">
        <v>0</v>
      </c>
      <c r="AF32" s="14">
        <v>0</v>
      </c>
      <c r="AG32" s="14" t="s">
        <v>70</v>
      </c>
      <c r="AH32" s="14" t="s">
        <v>70</v>
      </c>
      <c r="AI32" s="14" t="s">
        <v>70</v>
      </c>
      <c r="AJ32" s="14" t="s">
        <v>70</v>
      </c>
      <c r="AK32" s="14" t="s">
        <v>70</v>
      </c>
    </row>
    <row r="33" spans="1:37" x14ac:dyDescent="0.3">
      <c r="A33" s="10" t="s">
        <v>152</v>
      </c>
      <c r="B33" s="10" t="s">
        <v>191</v>
      </c>
      <c r="C33" s="10" t="s">
        <v>81</v>
      </c>
      <c r="D33" s="10" t="s">
        <v>220</v>
      </c>
      <c r="E33" s="10" t="s">
        <v>89</v>
      </c>
      <c r="F33" s="10" t="s">
        <v>82</v>
      </c>
      <c r="G33" s="10" t="s">
        <v>83</v>
      </c>
      <c r="H33" s="10" t="s">
        <v>88</v>
      </c>
      <c r="I33" s="15">
        <v>4</v>
      </c>
      <c r="J33" s="15">
        <v>0</v>
      </c>
      <c r="K33" s="15">
        <v>14</v>
      </c>
      <c r="L33" s="15">
        <v>7</v>
      </c>
      <c r="M33" s="15">
        <v>50</v>
      </c>
      <c r="N33" s="15">
        <v>0.28999999999999998</v>
      </c>
      <c r="O33" s="15">
        <v>0.56999999999999995</v>
      </c>
      <c r="P33" s="15">
        <v>19.2</v>
      </c>
      <c r="Q33" s="15">
        <v>0</v>
      </c>
      <c r="R33" s="15">
        <v>0</v>
      </c>
      <c r="S33" s="15">
        <v>0</v>
      </c>
      <c r="T33" s="15">
        <v>1.5</v>
      </c>
      <c r="U33" s="15">
        <v>1.5</v>
      </c>
      <c r="V33" s="15">
        <v>2.5</v>
      </c>
      <c r="W33" s="15">
        <v>2.5</v>
      </c>
      <c r="X33" s="15">
        <v>11</v>
      </c>
      <c r="Y33" s="15">
        <v>1</v>
      </c>
      <c r="Z33" s="15">
        <v>9.1</v>
      </c>
      <c r="AA33" s="15">
        <v>0</v>
      </c>
      <c r="AB33" s="15">
        <v>0</v>
      </c>
      <c r="AC33" s="15">
        <v>19.8</v>
      </c>
      <c r="AD33" s="15">
        <v>0</v>
      </c>
      <c r="AE33" s="15">
        <v>0</v>
      </c>
      <c r="AF33" s="15">
        <v>0</v>
      </c>
      <c r="AG33" s="15">
        <v>1.4</v>
      </c>
      <c r="AH33" s="15">
        <v>1.4</v>
      </c>
      <c r="AI33" s="15">
        <v>0.12</v>
      </c>
      <c r="AJ33" s="15">
        <v>-1.4</v>
      </c>
      <c r="AK33" s="15">
        <v>-1.4</v>
      </c>
    </row>
    <row r="34" spans="1:37" x14ac:dyDescent="0.3">
      <c r="A34" s="9" t="s">
        <v>153</v>
      </c>
      <c r="B34" s="9" t="s">
        <v>205</v>
      </c>
      <c r="C34" s="9" t="s">
        <v>103</v>
      </c>
      <c r="D34" s="9" t="s">
        <v>151</v>
      </c>
      <c r="E34" s="9" t="s">
        <v>61</v>
      </c>
      <c r="F34" s="9" t="s">
        <v>105</v>
      </c>
      <c r="G34" s="9" t="s">
        <v>83</v>
      </c>
      <c r="H34" s="9" t="s">
        <v>84</v>
      </c>
      <c r="I34" s="14">
        <v>1</v>
      </c>
      <c r="J34" s="14">
        <v>1</v>
      </c>
      <c r="K34" s="14">
        <v>14</v>
      </c>
      <c r="L34" s="14">
        <v>5</v>
      </c>
      <c r="M34" s="14">
        <v>35.700000000000003</v>
      </c>
      <c r="N34" s="14">
        <v>7.0000000000000007E-2</v>
      </c>
      <c r="O34" s="14">
        <v>0.2</v>
      </c>
      <c r="P34" s="14" t="s">
        <v>70</v>
      </c>
      <c r="Q34" s="14" t="s">
        <v>70</v>
      </c>
      <c r="R34" s="14">
        <v>0</v>
      </c>
      <c r="S34" s="14">
        <v>0</v>
      </c>
      <c r="T34" s="14" t="s">
        <v>70</v>
      </c>
      <c r="U34" s="14" t="s">
        <v>70</v>
      </c>
      <c r="V34" s="14" t="s">
        <v>70</v>
      </c>
      <c r="W34" s="14" t="s">
        <v>70</v>
      </c>
      <c r="X34" s="14">
        <v>11</v>
      </c>
      <c r="Y34" s="14">
        <v>5</v>
      </c>
      <c r="Z34" s="14">
        <v>45.5</v>
      </c>
      <c r="AA34" s="14">
        <v>0.09</v>
      </c>
      <c r="AB34" s="14">
        <v>0.2</v>
      </c>
      <c r="AC34" s="14" t="s">
        <v>70</v>
      </c>
      <c r="AD34" s="14" t="s">
        <v>70</v>
      </c>
      <c r="AE34" s="14">
        <v>0</v>
      </c>
      <c r="AF34" s="14">
        <v>0</v>
      </c>
      <c r="AG34" s="14" t="s">
        <v>70</v>
      </c>
      <c r="AH34" s="14" t="s">
        <v>70</v>
      </c>
      <c r="AI34" s="14" t="s">
        <v>70</v>
      </c>
      <c r="AJ34" s="14" t="s">
        <v>70</v>
      </c>
      <c r="AK34" s="14" t="s">
        <v>70</v>
      </c>
    </row>
    <row r="35" spans="1:37" x14ac:dyDescent="0.3">
      <c r="A35" s="10" t="s">
        <v>154</v>
      </c>
      <c r="B35" s="10" t="s">
        <v>221</v>
      </c>
      <c r="C35" s="10" t="s">
        <v>148</v>
      </c>
      <c r="D35" s="10" t="s">
        <v>155</v>
      </c>
      <c r="E35" s="10" t="s">
        <v>156</v>
      </c>
      <c r="F35" s="10" t="s">
        <v>82</v>
      </c>
      <c r="G35" s="10" t="s">
        <v>87</v>
      </c>
      <c r="H35" s="10" t="s">
        <v>88</v>
      </c>
      <c r="I35" s="15">
        <v>5</v>
      </c>
      <c r="J35" s="15">
        <v>2</v>
      </c>
      <c r="K35" s="15">
        <v>29</v>
      </c>
      <c r="L35" s="15">
        <v>10</v>
      </c>
      <c r="M35" s="15">
        <v>34.5</v>
      </c>
      <c r="N35" s="15">
        <v>0.17</v>
      </c>
      <c r="O35" s="15">
        <v>0.5</v>
      </c>
      <c r="P35" s="15" t="s">
        <v>70</v>
      </c>
      <c r="Q35" s="15" t="s">
        <v>70</v>
      </c>
      <c r="R35" s="15">
        <v>0</v>
      </c>
      <c r="S35" s="15">
        <v>0</v>
      </c>
      <c r="T35" s="15" t="s">
        <v>70</v>
      </c>
      <c r="U35" s="15" t="s">
        <v>70</v>
      </c>
      <c r="V35" s="15" t="s">
        <v>70</v>
      </c>
      <c r="W35" s="15" t="s">
        <v>70</v>
      </c>
      <c r="X35" s="15">
        <v>6</v>
      </c>
      <c r="Y35" s="15">
        <v>5</v>
      </c>
      <c r="Z35" s="15">
        <v>83.3</v>
      </c>
      <c r="AA35" s="15">
        <v>0.33</v>
      </c>
      <c r="AB35" s="15">
        <v>0.4</v>
      </c>
      <c r="AC35" s="15" t="s">
        <v>70</v>
      </c>
      <c r="AD35" s="15" t="s">
        <v>70</v>
      </c>
      <c r="AE35" s="15">
        <v>0</v>
      </c>
      <c r="AF35" s="15">
        <v>0</v>
      </c>
      <c r="AG35" s="15" t="s">
        <v>70</v>
      </c>
      <c r="AH35" s="15" t="s">
        <v>70</v>
      </c>
      <c r="AI35" s="15" t="s">
        <v>70</v>
      </c>
      <c r="AJ35" s="15" t="s">
        <v>70</v>
      </c>
      <c r="AK35" s="15" t="s">
        <v>70</v>
      </c>
    </row>
    <row r="36" spans="1:37" x14ac:dyDescent="0.3">
      <c r="A36" s="9" t="s">
        <v>157</v>
      </c>
      <c r="B36" s="9" t="s">
        <v>222</v>
      </c>
      <c r="C36" s="9" t="s">
        <v>81</v>
      </c>
      <c r="D36" s="9" t="s">
        <v>223</v>
      </c>
      <c r="E36" s="9" t="s">
        <v>36</v>
      </c>
      <c r="F36" s="9" t="s">
        <v>105</v>
      </c>
      <c r="G36" s="9" t="s">
        <v>87</v>
      </c>
      <c r="H36" s="9" t="s">
        <v>88</v>
      </c>
      <c r="I36" s="14">
        <v>4</v>
      </c>
      <c r="J36" s="14">
        <v>1</v>
      </c>
      <c r="K36" s="14">
        <v>27</v>
      </c>
      <c r="L36" s="14">
        <v>13</v>
      </c>
      <c r="M36" s="14">
        <v>48.1</v>
      </c>
      <c r="N36" s="14">
        <v>0.15</v>
      </c>
      <c r="O36" s="14">
        <v>0.31</v>
      </c>
      <c r="P36" s="14">
        <v>19.899999999999999</v>
      </c>
      <c r="Q36" s="14">
        <v>2</v>
      </c>
      <c r="R36" s="14">
        <v>0</v>
      </c>
      <c r="S36" s="14">
        <v>1</v>
      </c>
      <c r="T36" s="14">
        <v>2.9</v>
      </c>
      <c r="U36" s="14">
        <v>2.1</v>
      </c>
      <c r="V36" s="14">
        <v>1.1000000000000001</v>
      </c>
      <c r="W36" s="14">
        <v>1.9</v>
      </c>
      <c r="X36" s="14">
        <v>4</v>
      </c>
      <c r="Y36" s="14">
        <v>3</v>
      </c>
      <c r="Z36" s="14">
        <v>75</v>
      </c>
      <c r="AA36" s="14">
        <v>0.25</v>
      </c>
      <c r="AB36" s="14">
        <v>0.33</v>
      </c>
      <c r="AC36" s="14">
        <v>18.8</v>
      </c>
      <c r="AD36" s="14">
        <v>0</v>
      </c>
      <c r="AE36" s="14">
        <v>0</v>
      </c>
      <c r="AF36" s="14">
        <v>0</v>
      </c>
      <c r="AG36" s="14">
        <v>0.6</v>
      </c>
      <c r="AH36" s="14">
        <v>0.6</v>
      </c>
      <c r="AI36" s="14">
        <v>0.15</v>
      </c>
      <c r="AJ36" s="14">
        <v>0.4</v>
      </c>
      <c r="AK36" s="14">
        <v>0.4</v>
      </c>
    </row>
    <row r="37" spans="1:37" x14ac:dyDescent="0.3">
      <c r="A37" s="10" t="s">
        <v>158</v>
      </c>
      <c r="B37" s="10" t="s">
        <v>191</v>
      </c>
      <c r="C37" s="10" t="s">
        <v>81</v>
      </c>
      <c r="D37" s="10" t="s">
        <v>224</v>
      </c>
      <c r="E37" s="10" t="s">
        <v>141</v>
      </c>
      <c r="F37" s="10" t="s">
        <v>82</v>
      </c>
      <c r="G37" s="10" t="s">
        <v>83</v>
      </c>
      <c r="H37" s="10" t="s">
        <v>108</v>
      </c>
      <c r="I37" s="15">
        <v>1</v>
      </c>
      <c r="J37" s="15">
        <v>3</v>
      </c>
      <c r="K37" s="15">
        <v>10</v>
      </c>
      <c r="L37" s="15">
        <v>1</v>
      </c>
      <c r="M37" s="15">
        <v>10</v>
      </c>
      <c r="N37" s="15">
        <v>0</v>
      </c>
      <c r="O37" s="15">
        <v>0</v>
      </c>
      <c r="P37" s="15">
        <v>19.7</v>
      </c>
      <c r="Q37" s="15">
        <v>0</v>
      </c>
      <c r="R37" s="15">
        <v>0</v>
      </c>
      <c r="S37" s="15">
        <v>0</v>
      </c>
      <c r="T37" s="15">
        <v>0.4</v>
      </c>
      <c r="U37" s="15">
        <v>0.4</v>
      </c>
      <c r="V37" s="15">
        <v>-0.4</v>
      </c>
      <c r="W37" s="15">
        <v>-0.4</v>
      </c>
      <c r="X37" s="15">
        <v>15</v>
      </c>
      <c r="Y37" s="15">
        <v>7</v>
      </c>
      <c r="Z37" s="15">
        <v>46.7</v>
      </c>
      <c r="AA37" s="15">
        <v>0.2</v>
      </c>
      <c r="AB37" s="15">
        <v>0.43</v>
      </c>
      <c r="AC37" s="15">
        <v>14.2</v>
      </c>
      <c r="AD37" s="15">
        <v>0</v>
      </c>
      <c r="AE37" s="15">
        <v>0</v>
      </c>
      <c r="AF37" s="15">
        <v>0</v>
      </c>
      <c r="AG37" s="15">
        <v>3.5</v>
      </c>
      <c r="AH37" s="15">
        <v>3.5</v>
      </c>
      <c r="AI37" s="15">
        <v>0.25</v>
      </c>
      <c r="AJ37" s="15">
        <v>-0.5</v>
      </c>
      <c r="AK37" s="15">
        <v>-0.5</v>
      </c>
    </row>
    <row r="38" spans="1:37" x14ac:dyDescent="0.3">
      <c r="A38" s="9" t="s">
        <v>159</v>
      </c>
      <c r="B38" s="9" t="s">
        <v>193</v>
      </c>
      <c r="C38" s="9" t="s">
        <v>81</v>
      </c>
      <c r="D38" s="9" t="s">
        <v>225</v>
      </c>
      <c r="E38" s="9" t="s">
        <v>144</v>
      </c>
      <c r="F38" s="9" t="s">
        <v>86</v>
      </c>
      <c r="G38" s="9" t="s">
        <v>87</v>
      </c>
      <c r="H38" s="9" t="s">
        <v>88</v>
      </c>
      <c r="I38" s="14">
        <v>3</v>
      </c>
      <c r="J38" s="14">
        <v>1</v>
      </c>
      <c r="K38" s="14">
        <v>25</v>
      </c>
      <c r="L38" s="14">
        <v>10</v>
      </c>
      <c r="M38" s="14">
        <v>40</v>
      </c>
      <c r="N38" s="14">
        <v>0.12</v>
      </c>
      <c r="O38" s="14">
        <v>0.3</v>
      </c>
      <c r="P38" s="14">
        <v>15.4</v>
      </c>
      <c r="Q38" s="14">
        <v>0</v>
      </c>
      <c r="R38" s="14">
        <v>0</v>
      </c>
      <c r="S38" s="14">
        <v>0</v>
      </c>
      <c r="T38" s="14">
        <v>2.8</v>
      </c>
      <c r="U38" s="14">
        <v>2.8</v>
      </c>
      <c r="V38" s="14">
        <v>0.2</v>
      </c>
      <c r="W38" s="14">
        <v>0.2</v>
      </c>
      <c r="X38" s="14">
        <v>9</v>
      </c>
      <c r="Y38" s="14">
        <v>4</v>
      </c>
      <c r="Z38" s="14">
        <v>44.4</v>
      </c>
      <c r="AA38" s="14">
        <v>0.11</v>
      </c>
      <c r="AB38" s="14">
        <v>0.25</v>
      </c>
      <c r="AC38" s="14">
        <v>17.600000000000001</v>
      </c>
      <c r="AD38" s="14">
        <v>0</v>
      </c>
      <c r="AE38" s="14">
        <v>0</v>
      </c>
      <c r="AF38" s="14">
        <v>0</v>
      </c>
      <c r="AG38" s="14">
        <v>1.3</v>
      </c>
      <c r="AH38" s="14">
        <v>1.3</v>
      </c>
      <c r="AI38" s="14">
        <v>0.16</v>
      </c>
      <c r="AJ38" s="14">
        <v>-0.3</v>
      </c>
      <c r="AK38" s="14">
        <v>-0.3</v>
      </c>
    </row>
    <row r="39" spans="1:37" x14ac:dyDescent="0.3">
      <c r="A39" s="10" t="s">
        <v>160</v>
      </c>
      <c r="B39" s="10" t="s">
        <v>198</v>
      </c>
      <c r="C39" s="10" t="s">
        <v>81</v>
      </c>
      <c r="D39" s="10" t="s">
        <v>226</v>
      </c>
      <c r="E39" s="10" t="s">
        <v>126</v>
      </c>
      <c r="F39" s="10" t="s">
        <v>86</v>
      </c>
      <c r="G39" s="10" t="s">
        <v>83</v>
      </c>
      <c r="H39" s="10" t="s">
        <v>88</v>
      </c>
      <c r="I39" s="15">
        <v>4</v>
      </c>
      <c r="J39" s="15">
        <v>1</v>
      </c>
      <c r="K39" s="15">
        <v>15</v>
      </c>
      <c r="L39" s="15">
        <v>8</v>
      </c>
      <c r="M39" s="15">
        <v>53.3</v>
      </c>
      <c r="N39" s="15">
        <v>0.27</v>
      </c>
      <c r="O39" s="15">
        <v>0.5</v>
      </c>
      <c r="P39" s="15">
        <v>15.9</v>
      </c>
      <c r="Q39" s="15">
        <v>1</v>
      </c>
      <c r="R39" s="15">
        <v>0</v>
      </c>
      <c r="S39" s="15">
        <v>0</v>
      </c>
      <c r="T39" s="15">
        <v>2.8</v>
      </c>
      <c r="U39" s="15">
        <v>2.8</v>
      </c>
      <c r="V39" s="15">
        <v>1.2</v>
      </c>
      <c r="W39" s="15">
        <v>1.2</v>
      </c>
      <c r="X39" s="15">
        <v>15</v>
      </c>
      <c r="Y39" s="15">
        <v>6</v>
      </c>
      <c r="Z39" s="15">
        <v>40</v>
      </c>
      <c r="AA39" s="15">
        <v>7.0000000000000007E-2</v>
      </c>
      <c r="AB39" s="15">
        <v>0.17</v>
      </c>
      <c r="AC39" s="15">
        <v>19.8</v>
      </c>
      <c r="AD39" s="15">
        <v>3</v>
      </c>
      <c r="AE39" s="15">
        <v>0</v>
      </c>
      <c r="AF39" s="15">
        <v>0</v>
      </c>
      <c r="AG39" s="15">
        <v>1.6</v>
      </c>
      <c r="AH39" s="15">
        <v>1.6</v>
      </c>
      <c r="AI39" s="15">
        <v>0.12</v>
      </c>
      <c r="AJ39" s="15">
        <v>-0.6</v>
      </c>
      <c r="AK39" s="15">
        <v>-0.6</v>
      </c>
    </row>
    <row r="40" spans="1:37" x14ac:dyDescent="0.3">
      <c r="A40" s="9" t="s">
        <v>161</v>
      </c>
      <c r="B40" s="9" t="s">
        <v>213</v>
      </c>
      <c r="C40" s="9" t="s">
        <v>81</v>
      </c>
      <c r="D40" s="9" t="s">
        <v>227</v>
      </c>
      <c r="E40" s="9" t="s">
        <v>123</v>
      </c>
      <c r="F40" s="9" t="s">
        <v>105</v>
      </c>
      <c r="G40" s="9" t="s">
        <v>87</v>
      </c>
      <c r="H40" s="9" t="s">
        <v>88</v>
      </c>
      <c r="I40" s="14">
        <v>4</v>
      </c>
      <c r="J40" s="14">
        <v>1</v>
      </c>
      <c r="K40" s="14">
        <v>29</v>
      </c>
      <c r="L40" s="14">
        <v>13</v>
      </c>
      <c r="M40" s="14">
        <v>44.8</v>
      </c>
      <c r="N40" s="14">
        <v>0.14000000000000001</v>
      </c>
      <c r="O40" s="14">
        <v>0.31</v>
      </c>
      <c r="P40" s="14">
        <v>16.899999999999999</v>
      </c>
      <c r="Q40" s="14">
        <v>0</v>
      </c>
      <c r="R40" s="14">
        <v>0</v>
      </c>
      <c r="S40" s="14">
        <v>0</v>
      </c>
      <c r="T40" s="14">
        <v>3.3</v>
      </c>
      <c r="U40" s="14">
        <v>3.3</v>
      </c>
      <c r="V40" s="14">
        <v>0.7</v>
      </c>
      <c r="W40" s="14">
        <v>0.7</v>
      </c>
      <c r="X40" s="14">
        <v>12</v>
      </c>
      <c r="Y40" s="14">
        <v>3</v>
      </c>
      <c r="Z40" s="14">
        <v>25</v>
      </c>
      <c r="AA40" s="14">
        <v>0.08</v>
      </c>
      <c r="AB40" s="14">
        <v>0.33</v>
      </c>
      <c r="AC40" s="14">
        <v>19</v>
      </c>
      <c r="AD40" s="14">
        <v>1</v>
      </c>
      <c r="AE40" s="14">
        <v>0</v>
      </c>
      <c r="AF40" s="14">
        <v>0</v>
      </c>
      <c r="AG40" s="14">
        <v>0.9</v>
      </c>
      <c r="AH40" s="14">
        <v>0.9</v>
      </c>
      <c r="AI40" s="14">
        <v>0.08</v>
      </c>
      <c r="AJ40" s="14">
        <v>0.1</v>
      </c>
      <c r="AK40" s="14">
        <v>0.1</v>
      </c>
    </row>
    <row r="41" spans="1:37" x14ac:dyDescent="0.3">
      <c r="A41" s="10" t="s">
        <v>162</v>
      </c>
      <c r="B41" s="10" t="s">
        <v>193</v>
      </c>
      <c r="C41" s="10" t="s">
        <v>103</v>
      </c>
      <c r="D41" s="10" t="s">
        <v>163</v>
      </c>
      <c r="E41" s="10" t="s">
        <v>36</v>
      </c>
      <c r="F41" s="10" t="s">
        <v>82</v>
      </c>
      <c r="G41" s="10" t="s">
        <v>83</v>
      </c>
      <c r="H41" s="10" t="s">
        <v>88</v>
      </c>
      <c r="I41" s="15">
        <v>1</v>
      </c>
      <c r="J41" s="15">
        <v>0</v>
      </c>
      <c r="K41" s="15">
        <v>24</v>
      </c>
      <c r="L41" s="15">
        <v>11</v>
      </c>
      <c r="M41" s="15">
        <v>45.8</v>
      </c>
      <c r="N41" s="15">
        <v>0.04</v>
      </c>
      <c r="O41" s="15">
        <v>0.09</v>
      </c>
      <c r="P41" s="15" t="s">
        <v>70</v>
      </c>
      <c r="Q41" s="15" t="s">
        <v>70</v>
      </c>
      <c r="R41" s="15">
        <v>0</v>
      </c>
      <c r="S41" s="15">
        <v>0</v>
      </c>
      <c r="T41" s="15" t="s">
        <v>70</v>
      </c>
      <c r="U41" s="15" t="s">
        <v>70</v>
      </c>
      <c r="V41" s="15" t="s">
        <v>70</v>
      </c>
      <c r="W41" s="15" t="s">
        <v>70</v>
      </c>
      <c r="X41" s="15">
        <v>19</v>
      </c>
      <c r="Y41" s="15">
        <v>9</v>
      </c>
      <c r="Z41" s="15">
        <v>47.4</v>
      </c>
      <c r="AA41" s="15">
        <v>0</v>
      </c>
      <c r="AB41" s="15">
        <v>0</v>
      </c>
      <c r="AC41" s="15" t="s">
        <v>70</v>
      </c>
      <c r="AD41" s="15" t="s">
        <v>70</v>
      </c>
      <c r="AE41" s="15">
        <v>0</v>
      </c>
      <c r="AF41" s="15">
        <v>0</v>
      </c>
      <c r="AG41" s="15" t="s">
        <v>70</v>
      </c>
      <c r="AH41" s="15" t="s">
        <v>70</v>
      </c>
      <c r="AI41" s="15" t="s">
        <v>70</v>
      </c>
      <c r="AJ41" s="15" t="s">
        <v>70</v>
      </c>
      <c r="AK41" s="15" t="s">
        <v>70</v>
      </c>
    </row>
    <row r="42" spans="1:37" x14ac:dyDescent="0.3">
      <c r="A42" s="9" t="s">
        <v>164</v>
      </c>
      <c r="B42" s="9" t="s">
        <v>205</v>
      </c>
      <c r="C42" s="9" t="s">
        <v>148</v>
      </c>
      <c r="D42" s="9" t="s">
        <v>165</v>
      </c>
      <c r="E42" s="9" t="s">
        <v>166</v>
      </c>
      <c r="F42" s="9" t="s">
        <v>105</v>
      </c>
      <c r="G42" s="9" t="s">
        <v>87</v>
      </c>
      <c r="H42" s="9" t="s">
        <v>88</v>
      </c>
      <c r="I42" s="14">
        <v>3</v>
      </c>
      <c r="J42" s="14">
        <v>0</v>
      </c>
      <c r="K42" s="14">
        <v>18</v>
      </c>
      <c r="L42" s="14">
        <v>6</v>
      </c>
      <c r="M42" s="14">
        <v>33.299999999999997</v>
      </c>
      <c r="N42" s="14">
        <v>0.17</v>
      </c>
      <c r="O42" s="14">
        <v>0.5</v>
      </c>
      <c r="P42" s="14" t="s">
        <v>70</v>
      </c>
      <c r="Q42" s="14" t="s">
        <v>70</v>
      </c>
      <c r="R42" s="14">
        <v>0</v>
      </c>
      <c r="S42" s="14">
        <v>0</v>
      </c>
      <c r="T42" s="14" t="s">
        <v>70</v>
      </c>
      <c r="U42" s="14" t="s">
        <v>70</v>
      </c>
      <c r="V42" s="14" t="s">
        <v>70</v>
      </c>
      <c r="W42" s="14" t="s">
        <v>70</v>
      </c>
      <c r="X42" s="14">
        <v>12</v>
      </c>
      <c r="Y42" s="14">
        <v>3</v>
      </c>
      <c r="Z42" s="14">
        <v>25</v>
      </c>
      <c r="AA42" s="14">
        <v>0</v>
      </c>
      <c r="AB42" s="14">
        <v>0</v>
      </c>
      <c r="AC42" s="14" t="s">
        <v>70</v>
      </c>
      <c r="AD42" s="14" t="s">
        <v>70</v>
      </c>
      <c r="AE42" s="14">
        <v>0</v>
      </c>
      <c r="AF42" s="14">
        <v>0</v>
      </c>
      <c r="AG42" s="14" t="s">
        <v>70</v>
      </c>
      <c r="AH42" s="14" t="s">
        <v>70</v>
      </c>
      <c r="AI42" s="14" t="s">
        <v>70</v>
      </c>
      <c r="AJ42" s="14" t="s">
        <v>70</v>
      </c>
      <c r="AK42" s="14" t="s">
        <v>70</v>
      </c>
    </row>
    <row r="43" spans="1:37" x14ac:dyDescent="0.3">
      <c r="A43" s="10" t="s">
        <v>167</v>
      </c>
      <c r="B43" s="10" t="s">
        <v>193</v>
      </c>
      <c r="C43" s="10" t="s">
        <v>81</v>
      </c>
      <c r="D43" s="10" t="s">
        <v>228</v>
      </c>
      <c r="E43" s="10" t="s">
        <v>119</v>
      </c>
      <c r="F43" s="10" t="s">
        <v>86</v>
      </c>
      <c r="G43" s="10" t="s">
        <v>83</v>
      </c>
      <c r="H43" s="10" t="s">
        <v>88</v>
      </c>
      <c r="I43" s="15">
        <v>1</v>
      </c>
      <c r="J43" s="15">
        <v>0</v>
      </c>
      <c r="K43" s="15">
        <v>22</v>
      </c>
      <c r="L43" s="15">
        <v>1</v>
      </c>
      <c r="M43" s="15">
        <v>4.5</v>
      </c>
      <c r="N43" s="15">
        <v>0.05</v>
      </c>
      <c r="O43" s="15">
        <v>1</v>
      </c>
      <c r="P43" s="15">
        <v>14.6</v>
      </c>
      <c r="Q43" s="15">
        <v>0</v>
      </c>
      <c r="R43" s="15">
        <v>0</v>
      </c>
      <c r="S43" s="15">
        <v>0</v>
      </c>
      <c r="T43" s="15">
        <v>2</v>
      </c>
      <c r="U43" s="15">
        <v>2</v>
      </c>
      <c r="V43" s="15">
        <v>-1</v>
      </c>
      <c r="W43" s="15">
        <v>-1</v>
      </c>
      <c r="X43" s="15">
        <v>8</v>
      </c>
      <c r="Y43" s="15">
        <v>2</v>
      </c>
      <c r="Z43" s="15">
        <v>25</v>
      </c>
      <c r="AA43" s="15">
        <v>0</v>
      </c>
      <c r="AB43" s="15">
        <v>0</v>
      </c>
      <c r="AC43" s="15">
        <v>19.3</v>
      </c>
      <c r="AD43" s="15">
        <v>0</v>
      </c>
      <c r="AE43" s="15">
        <v>0</v>
      </c>
      <c r="AF43" s="15">
        <v>0</v>
      </c>
      <c r="AG43" s="15">
        <v>1</v>
      </c>
      <c r="AH43" s="15">
        <v>1</v>
      </c>
      <c r="AI43" s="15">
        <v>0.12</v>
      </c>
      <c r="AJ43" s="15">
        <v>-1</v>
      </c>
      <c r="AK43" s="15">
        <v>-1</v>
      </c>
    </row>
    <row r="44" spans="1:37" x14ac:dyDescent="0.3">
      <c r="A44" s="9" t="s">
        <v>168</v>
      </c>
      <c r="B44" s="9" t="s">
        <v>200</v>
      </c>
      <c r="C44" s="9" t="s">
        <v>96</v>
      </c>
      <c r="D44" s="9" t="s">
        <v>169</v>
      </c>
      <c r="E44" s="9" t="s">
        <v>170</v>
      </c>
      <c r="F44" s="9" t="s">
        <v>98</v>
      </c>
      <c r="G44" s="9" t="s">
        <v>83</v>
      </c>
      <c r="H44" s="9" t="s">
        <v>88</v>
      </c>
      <c r="I44" s="14">
        <v>5</v>
      </c>
      <c r="J44" s="14">
        <v>1</v>
      </c>
      <c r="K44" s="14">
        <v>19</v>
      </c>
      <c r="L44" s="14">
        <v>10</v>
      </c>
      <c r="M44" s="14">
        <v>52.6</v>
      </c>
      <c r="N44" s="14">
        <v>0.21</v>
      </c>
      <c r="O44" s="14">
        <v>0.4</v>
      </c>
      <c r="P44" s="14">
        <v>19.8</v>
      </c>
      <c r="Q44" s="14">
        <v>1</v>
      </c>
      <c r="R44" s="14">
        <v>1</v>
      </c>
      <c r="S44" s="14">
        <v>1</v>
      </c>
      <c r="T44" s="14">
        <v>2.8</v>
      </c>
      <c r="U44" s="14">
        <v>2</v>
      </c>
      <c r="V44" s="14">
        <v>2.2000000000000002</v>
      </c>
      <c r="W44" s="14">
        <v>2</v>
      </c>
      <c r="X44" s="14">
        <v>11</v>
      </c>
      <c r="Y44" s="14">
        <v>6</v>
      </c>
      <c r="Z44" s="14">
        <v>54.5</v>
      </c>
      <c r="AA44" s="14">
        <v>0</v>
      </c>
      <c r="AB44" s="14">
        <v>0</v>
      </c>
      <c r="AC44" s="14">
        <v>20</v>
      </c>
      <c r="AD44" s="14">
        <v>0</v>
      </c>
      <c r="AE44" s="14">
        <v>0</v>
      </c>
      <c r="AF44" s="14">
        <v>0</v>
      </c>
      <c r="AG44" s="14">
        <v>0.9</v>
      </c>
      <c r="AH44" s="14">
        <v>0.9</v>
      </c>
      <c r="AI44" s="14">
        <v>0.08</v>
      </c>
      <c r="AJ44" s="14">
        <v>-0.9</v>
      </c>
      <c r="AK44" s="14">
        <v>-0.9</v>
      </c>
    </row>
    <row r="45" spans="1:37" x14ac:dyDescent="0.3">
      <c r="A45" s="10" t="s">
        <v>171</v>
      </c>
      <c r="B45" s="10" t="s">
        <v>229</v>
      </c>
      <c r="C45" s="10" t="s">
        <v>81</v>
      </c>
      <c r="D45" s="10" t="s">
        <v>230</v>
      </c>
      <c r="E45" s="10" t="s">
        <v>128</v>
      </c>
      <c r="F45" s="10" t="s">
        <v>82</v>
      </c>
      <c r="G45" s="10" t="s">
        <v>87</v>
      </c>
      <c r="H45" s="10" t="s">
        <v>84</v>
      </c>
      <c r="I45" s="15">
        <v>1</v>
      </c>
      <c r="J45" s="15">
        <v>1</v>
      </c>
      <c r="K45" s="15">
        <v>18</v>
      </c>
      <c r="L45" s="15">
        <v>5</v>
      </c>
      <c r="M45" s="15">
        <v>27.8</v>
      </c>
      <c r="N45" s="15">
        <v>0</v>
      </c>
      <c r="O45" s="15">
        <v>0</v>
      </c>
      <c r="P45" s="15">
        <v>19</v>
      </c>
      <c r="Q45" s="15">
        <v>1</v>
      </c>
      <c r="R45" s="15">
        <v>1</v>
      </c>
      <c r="S45" s="15">
        <v>1</v>
      </c>
      <c r="T45" s="15">
        <v>2.7</v>
      </c>
      <c r="U45" s="15">
        <v>1.9</v>
      </c>
      <c r="V45" s="15">
        <v>-1.7</v>
      </c>
      <c r="W45" s="15">
        <v>-1.9</v>
      </c>
      <c r="X45" s="15">
        <v>10</v>
      </c>
      <c r="Y45" s="15">
        <v>6</v>
      </c>
      <c r="Z45" s="15">
        <v>60</v>
      </c>
      <c r="AA45" s="15">
        <v>0.1</v>
      </c>
      <c r="AB45" s="15">
        <v>0.17</v>
      </c>
      <c r="AC45" s="15">
        <v>18.600000000000001</v>
      </c>
      <c r="AD45" s="15">
        <v>0</v>
      </c>
      <c r="AE45" s="15">
        <v>0</v>
      </c>
      <c r="AF45" s="15">
        <v>0</v>
      </c>
      <c r="AG45" s="15">
        <v>1.6</v>
      </c>
      <c r="AH45" s="15">
        <v>1.6</v>
      </c>
      <c r="AI45" s="15">
        <v>0.16</v>
      </c>
      <c r="AJ45" s="15">
        <v>-0.6</v>
      </c>
      <c r="AK45" s="15">
        <v>-0.6</v>
      </c>
    </row>
    <row r="46" spans="1:37" x14ac:dyDescent="0.3">
      <c r="A46" s="9" t="s">
        <v>172</v>
      </c>
      <c r="B46" s="9" t="s">
        <v>205</v>
      </c>
      <c r="C46" s="9" t="s">
        <v>96</v>
      </c>
      <c r="D46" s="9" t="s">
        <v>169</v>
      </c>
      <c r="E46" s="9" t="s">
        <v>170</v>
      </c>
      <c r="F46" s="9" t="s">
        <v>98</v>
      </c>
      <c r="G46" s="9" t="s">
        <v>87</v>
      </c>
      <c r="H46" s="9" t="s">
        <v>88</v>
      </c>
      <c r="I46" s="14">
        <v>6</v>
      </c>
      <c r="J46" s="14">
        <v>1</v>
      </c>
      <c r="K46" s="14">
        <v>22</v>
      </c>
      <c r="L46" s="14">
        <v>12</v>
      </c>
      <c r="M46" s="14">
        <v>54.5</v>
      </c>
      <c r="N46" s="14">
        <v>0.27</v>
      </c>
      <c r="O46" s="14">
        <v>0.5</v>
      </c>
      <c r="P46" s="14">
        <v>14.2</v>
      </c>
      <c r="Q46" s="14">
        <v>0</v>
      </c>
      <c r="R46" s="14">
        <v>0</v>
      </c>
      <c r="S46" s="14">
        <v>0</v>
      </c>
      <c r="T46" s="14">
        <v>3.6</v>
      </c>
      <c r="U46" s="14">
        <v>3.6</v>
      </c>
      <c r="V46" s="14">
        <v>2.4</v>
      </c>
      <c r="W46" s="14">
        <v>2.4</v>
      </c>
      <c r="X46" s="14">
        <v>9</v>
      </c>
      <c r="Y46" s="14">
        <v>2</v>
      </c>
      <c r="Z46" s="14">
        <v>22.2</v>
      </c>
      <c r="AA46" s="14">
        <v>0.11</v>
      </c>
      <c r="AB46" s="14">
        <v>0.5</v>
      </c>
      <c r="AC46" s="14">
        <v>28</v>
      </c>
      <c r="AD46" s="14">
        <v>0</v>
      </c>
      <c r="AE46" s="14">
        <v>0</v>
      </c>
      <c r="AF46" s="14">
        <v>0</v>
      </c>
      <c r="AG46" s="14">
        <v>0.4</v>
      </c>
      <c r="AH46" s="14">
        <v>0.4</v>
      </c>
      <c r="AI46" s="14">
        <v>0.04</v>
      </c>
      <c r="AJ46" s="14">
        <v>0.6</v>
      </c>
      <c r="AK46" s="14">
        <v>0.6</v>
      </c>
    </row>
    <row r="47" spans="1:37" x14ac:dyDescent="0.3">
      <c r="A47" s="10" t="s">
        <v>173</v>
      </c>
      <c r="B47" s="10" t="s">
        <v>231</v>
      </c>
      <c r="C47" s="10" t="s">
        <v>148</v>
      </c>
      <c r="D47" s="10" t="s">
        <v>139</v>
      </c>
      <c r="E47" s="10" t="s">
        <v>137</v>
      </c>
      <c r="F47" s="10" t="s">
        <v>82</v>
      </c>
      <c r="G47" s="10" t="s">
        <v>83</v>
      </c>
      <c r="H47" s="10" t="s">
        <v>108</v>
      </c>
      <c r="I47" s="15">
        <v>3</v>
      </c>
      <c r="J47" s="15">
        <v>4</v>
      </c>
      <c r="K47" s="15">
        <v>25</v>
      </c>
      <c r="L47" s="15">
        <v>11</v>
      </c>
      <c r="M47" s="15">
        <v>44</v>
      </c>
      <c r="N47" s="15">
        <v>0.12</v>
      </c>
      <c r="O47" s="15">
        <v>0.27</v>
      </c>
      <c r="P47" s="15" t="s">
        <v>70</v>
      </c>
      <c r="Q47" s="15" t="s">
        <v>70</v>
      </c>
      <c r="R47" s="15">
        <v>0</v>
      </c>
      <c r="S47" s="15">
        <v>0</v>
      </c>
      <c r="T47" s="15" t="s">
        <v>70</v>
      </c>
      <c r="U47" s="15" t="s">
        <v>70</v>
      </c>
      <c r="V47" s="15" t="s">
        <v>70</v>
      </c>
      <c r="W47" s="15" t="s">
        <v>70</v>
      </c>
      <c r="X47" s="15">
        <v>28</v>
      </c>
      <c r="Y47" s="15">
        <v>11</v>
      </c>
      <c r="Z47" s="15">
        <v>39.299999999999997</v>
      </c>
      <c r="AA47" s="15">
        <v>0.14000000000000001</v>
      </c>
      <c r="AB47" s="15">
        <v>0.36</v>
      </c>
      <c r="AC47" s="15" t="s">
        <v>70</v>
      </c>
      <c r="AD47" s="15" t="s">
        <v>70</v>
      </c>
      <c r="AE47" s="15">
        <v>0</v>
      </c>
      <c r="AF47" s="15">
        <v>0</v>
      </c>
      <c r="AG47" s="15" t="s">
        <v>70</v>
      </c>
      <c r="AH47" s="15" t="s">
        <v>70</v>
      </c>
      <c r="AI47" s="15" t="s">
        <v>70</v>
      </c>
      <c r="AJ47" s="15" t="s">
        <v>70</v>
      </c>
      <c r="AK47" s="15" t="s">
        <v>70</v>
      </c>
    </row>
    <row r="48" spans="1:37" x14ac:dyDescent="0.3">
      <c r="A48" s="9" t="s">
        <v>174</v>
      </c>
      <c r="B48" s="9" t="s">
        <v>196</v>
      </c>
      <c r="C48" s="9" t="s">
        <v>81</v>
      </c>
      <c r="D48" s="9" t="s">
        <v>232</v>
      </c>
      <c r="E48" s="9" t="s">
        <v>113</v>
      </c>
      <c r="F48" s="9" t="s">
        <v>82</v>
      </c>
      <c r="G48" s="9" t="s">
        <v>87</v>
      </c>
      <c r="H48" s="9" t="s">
        <v>88</v>
      </c>
      <c r="I48" s="14">
        <v>2</v>
      </c>
      <c r="J48" s="14">
        <v>1</v>
      </c>
      <c r="K48" s="14">
        <v>30</v>
      </c>
      <c r="L48" s="14">
        <v>8</v>
      </c>
      <c r="M48" s="14">
        <v>26.7</v>
      </c>
      <c r="N48" s="14">
        <v>7.0000000000000007E-2</v>
      </c>
      <c r="O48" s="14">
        <v>0.25</v>
      </c>
      <c r="P48" s="14">
        <v>16.600000000000001</v>
      </c>
      <c r="Q48" s="14">
        <v>0</v>
      </c>
      <c r="R48" s="14">
        <v>0</v>
      </c>
      <c r="S48" s="14">
        <v>0</v>
      </c>
      <c r="T48" s="14">
        <v>2.8</v>
      </c>
      <c r="U48" s="14">
        <v>2.8</v>
      </c>
      <c r="V48" s="14">
        <v>-0.8</v>
      </c>
      <c r="W48" s="14">
        <v>-0.8</v>
      </c>
      <c r="X48" s="14">
        <v>9</v>
      </c>
      <c r="Y48" s="14">
        <v>3</v>
      </c>
      <c r="Z48" s="14">
        <v>33.299999999999997</v>
      </c>
      <c r="AA48" s="14">
        <v>0.11</v>
      </c>
      <c r="AB48" s="14">
        <v>0.33</v>
      </c>
      <c r="AC48" s="14">
        <v>17.2</v>
      </c>
      <c r="AD48" s="14">
        <v>0</v>
      </c>
      <c r="AE48" s="14">
        <v>0</v>
      </c>
      <c r="AF48" s="14">
        <v>0</v>
      </c>
      <c r="AG48" s="14">
        <v>0.5</v>
      </c>
      <c r="AH48" s="14">
        <v>0.5</v>
      </c>
      <c r="AI48" s="14">
        <v>0.05</v>
      </c>
      <c r="AJ48" s="14">
        <v>0.5</v>
      </c>
      <c r="AK48" s="14">
        <v>0.5</v>
      </c>
    </row>
    <row r="49" spans="1:37" x14ac:dyDescent="0.3">
      <c r="A49" s="10" t="s">
        <v>175</v>
      </c>
      <c r="B49" s="10" t="s">
        <v>213</v>
      </c>
      <c r="C49" s="10" t="s">
        <v>81</v>
      </c>
      <c r="D49" s="10" t="s">
        <v>233</v>
      </c>
      <c r="E49" s="10" t="s">
        <v>132</v>
      </c>
      <c r="F49" s="10" t="s">
        <v>98</v>
      </c>
      <c r="G49" s="10" t="s">
        <v>87</v>
      </c>
      <c r="H49" s="10" t="s">
        <v>88</v>
      </c>
      <c r="I49" s="15">
        <v>3</v>
      </c>
      <c r="J49" s="15">
        <v>1</v>
      </c>
      <c r="K49" s="15">
        <v>29</v>
      </c>
      <c r="L49" s="15">
        <v>9</v>
      </c>
      <c r="M49" s="15">
        <v>31</v>
      </c>
      <c r="N49" s="15">
        <v>0.1</v>
      </c>
      <c r="O49" s="15">
        <v>0.33</v>
      </c>
      <c r="P49" s="15">
        <v>18.100000000000001</v>
      </c>
      <c r="Q49" s="15">
        <v>1</v>
      </c>
      <c r="R49" s="15">
        <v>0</v>
      </c>
      <c r="S49" s="15">
        <v>0</v>
      </c>
      <c r="T49" s="15">
        <v>1.8</v>
      </c>
      <c r="U49" s="15">
        <v>1.8</v>
      </c>
      <c r="V49" s="15">
        <v>1.2</v>
      </c>
      <c r="W49" s="15">
        <v>1.2</v>
      </c>
      <c r="X49" s="15">
        <v>5</v>
      </c>
      <c r="Y49" s="15">
        <v>3</v>
      </c>
      <c r="Z49" s="15">
        <v>60</v>
      </c>
      <c r="AA49" s="15">
        <v>0</v>
      </c>
      <c r="AB49" s="15">
        <v>0</v>
      </c>
      <c r="AC49" s="15">
        <v>13.6</v>
      </c>
      <c r="AD49" s="15">
        <v>1</v>
      </c>
      <c r="AE49" s="15">
        <v>0</v>
      </c>
      <c r="AF49" s="15">
        <v>0</v>
      </c>
      <c r="AG49" s="15">
        <v>0.6</v>
      </c>
      <c r="AH49" s="15">
        <v>0.6</v>
      </c>
      <c r="AI49" s="15">
        <v>0.12</v>
      </c>
      <c r="AJ49" s="15">
        <v>-0.6</v>
      </c>
      <c r="AK49" s="15">
        <v>-0.6</v>
      </c>
    </row>
    <row r="50" spans="1:37" x14ac:dyDescent="0.3">
      <c r="A50" s="9" t="s">
        <v>176</v>
      </c>
      <c r="B50" s="9" t="s">
        <v>231</v>
      </c>
      <c r="C50" s="9" t="s">
        <v>81</v>
      </c>
      <c r="D50" s="9" t="s">
        <v>234</v>
      </c>
      <c r="E50" s="9" t="s">
        <v>137</v>
      </c>
      <c r="F50" s="9" t="s">
        <v>82</v>
      </c>
      <c r="G50" s="9" t="s">
        <v>83</v>
      </c>
      <c r="H50" s="9" t="s">
        <v>84</v>
      </c>
      <c r="I50" s="14">
        <v>2</v>
      </c>
      <c r="J50" s="14">
        <v>2</v>
      </c>
      <c r="K50" s="14">
        <v>27</v>
      </c>
      <c r="L50" s="14">
        <v>6</v>
      </c>
      <c r="M50" s="14">
        <v>22.2</v>
      </c>
      <c r="N50" s="14">
        <v>0.04</v>
      </c>
      <c r="O50" s="14">
        <v>0.17</v>
      </c>
      <c r="P50" s="14">
        <v>17.5</v>
      </c>
      <c r="Q50" s="14">
        <v>0</v>
      </c>
      <c r="R50" s="14">
        <v>1</v>
      </c>
      <c r="S50" s="14">
        <v>1</v>
      </c>
      <c r="T50" s="14">
        <v>3.6</v>
      </c>
      <c r="U50" s="14">
        <v>2.9</v>
      </c>
      <c r="V50" s="14">
        <v>-1.6</v>
      </c>
      <c r="W50" s="14">
        <v>-1.9</v>
      </c>
      <c r="X50" s="14">
        <v>9</v>
      </c>
      <c r="Y50" s="14">
        <v>5</v>
      </c>
      <c r="Z50" s="14">
        <v>55.6</v>
      </c>
      <c r="AA50" s="14">
        <v>0.22</v>
      </c>
      <c r="AB50" s="14">
        <v>0.4</v>
      </c>
      <c r="AC50" s="14">
        <v>18.100000000000001</v>
      </c>
      <c r="AD50" s="14">
        <v>0</v>
      </c>
      <c r="AE50" s="14">
        <v>0</v>
      </c>
      <c r="AF50" s="14">
        <v>0</v>
      </c>
      <c r="AG50" s="14">
        <v>0.7</v>
      </c>
      <c r="AH50" s="14">
        <v>0.7</v>
      </c>
      <c r="AI50" s="14">
        <v>0.08</v>
      </c>
      <c r="AJ50" s="14">
        <v>1.3</v>
      </c>
      <c r="AK50" s="14">
        <v>1.3</v>
      </c>
    </row>
    <row r="51" spans="1:37" x14ac:dyDescent="0.3">
      <c r="A51" s="10" t="s">
        <v>177</v>
      </c>
      <c r="B51" s="10" t="s">
        <v>205</v>
      </c>
      <c r="C51" s="10" t="s">
        <v>96</v>
      </c>
      <c r="D51" s="10" t="s">
        <v>139</v>
      </c>
      <c r="E51" s="10" t="s">
        <v>178</v>
      </c>
      <c r="F51" s="10" t="s">
        <v>98</v>
      </c>
      <c r="G51" s="10" t="s">
        <v>87</v>
      </c>
      <c r="H51" s="10" t="s">
        <v>108</v>
      </c>
      <c r="I51" s="15">
        <v>0</v>
      </c>
      <c r="J51" s="15">
        <v>3</v>
      </c>
      <c r="K51" s="15">
        <v>19</v>
      </c>
      <c r="L51" s="15">
        <v>4</v>
      </c>
      <c r="M51" s="15">
        <v>21.1</v>
      </c>
      <c r="N51" s="15">
        <v>0</v>
      </c>
      <c r="O51" s="15">
        <v>0</v>
      </c>
      <c r="P51" s="15">
        <v>15.5</v>
      </c>
      <c r="Q51" s="15">
        <v>0</v>
      </c>
      <c r="R51" s="15">
        <v>0</v>
      </c>
      <c r="S51" s="15">
        <v>0</v>
      </c>
      <c r="T51" s="15">
        <v>2.6</v>
      </c>
      <c r="U51" s="15">
        <v>2.6</v>
      </c>
      <c r="V51" s="15">
        <v>-2.6</v>
      </c>
      <c r="W51" s="15">
        <v>-2.6</v>
      </c>
      <c r="X51" s="15">
        <v>11</v>
      </c>
      <c r="Y51" s="15">
        <v>7</v>
      </c>
      <c r="Z51" s="15">
        <v>63.6</v>
      </c>
      <c r="AA51" s="15">
        <v>0.27</v>
      </c>
      <c r="AB51" s="15">
        <v>0.43</v>
      </c>
      <c r="AC51" s="15">
        <v>13.1</v>
      </c>
      <c r="AD51" s="15">
        <v>1</v>
      </c>
      <c r="AE51" s="15">
        <v>0</v>
      </c>
      <c r="AF51" s="15">
        <v>0</v>
      </c>
      <c r="AG51" s="15">
        <v>3.2</v>
      </c>
      <c r="AH51" s="15">
        <v>3.2</v>
      </c>
      <c r="AI51" s="15">
        <v>0.3</v>
      </c>
      <c r="AJ51" s="15">
        <v>-0.2</v>
      </c>
      <c r="AK51" s="15">
        <v>-0.2</v>
      </c>
    </row>
    <row r="52" spans="1:37" x14ac:dyDescent="0.3">
      <c r="A52" s="9" t="s">
        <v>179</v>
      </c>
      <c r="B52" s="9" t="s">
        <v>196</v>
      </c>
      <c r="C52" s="9" t="s">
        <v>81</v>
      </c>
      <c r="D52" s="9" t="s">
        <v>235</v>
      </c>
      <c r="E52" s="9" t="s">
        <v>134</v>
      </c>
      <c r="F52" s="9" t="s">
        <v>82</v>
      </c>
      <c r="G52" s="9" t="s">
        <v>87</v>
      </c>
      <c r="H52" s="9" t="s">
        <v>108</v>
      </c>
      <c r="I52" s="14">
        <v>0</v>
      </c>
      <c r="J52" s="14">
        <v>1</v>
      </c>
      <c r="K52" s="14">
        <v>21</v>
      </c>
      <c r="L52" s="14">
        <v>5</v>
      </c>
      <c r="M52" s="14">
        <v>23.8</v>
      </c>
      <c r="N52" s="14">
        <v>0</v>
      </c>
      <c r="O52" s="14">
        <v>0</v>
      </c>
      <c r="P52" s="14">
        <v>12.5</v>
      </c>
      <c r="Q52" s="14">
        <v>1</v>
      </c>
      <c r="R52" s="14">
        <v>0</v>
      </c>
      <c r="S52" s="14">
        <v>0</v>
      </c>
      <c r="T52" s="14">
        <v>2.7</v>
      </c>
      <c r="U52" s="14">
        <v>2.7</v>
      </c>
      <c r="V52" s="14">
        <v>-2.7</v>
      </c>
      <c r="W52" s="14">
        <v>-2.7</v>
      </c>
      <c r="X52" s="14">
        <v>8</v>
      </c>
      <c r="Y52" s="14">
        <v>4</v>
      </c>
      <c r="Z52" s="14">
        <v>50</v>
      </c>
      <c r="AA52" s="14">
        <v>0.13</v>
      </c>
      <c r="AB52" s="14">
        <v>0.25</v>
      </c>
      <c r="AC52" s="14">
        <v>14.1</v>
      </c>
      <c r="AD52" s="14">
        <v>0</v>
      </c>
      <c r="AE52" s="14">
        <v>0</v>
      </c>
      <c r="AF52" s="14">
        <v>0</v>
      </c>
      <c r="AG52" s="14">
        <v>2</v>
      </c>
      <c r="AH52" s="14">
        <v>2</v>
      </c>
      <c r="AI52" s="14">
        <v>0.25</v>
      </c>
      <c r="AJ52" s="14">
        <v>-1</v>
      </c>
      <c r="AK52" s="14">
        <v>-1</v>
      </c>
    </row>
    <row r="53" spans="1:37" x14ac:dyDescent="0.3">
      <c r="A53" s="10" t="s">
        <v>180</v>
      </c>
      <c r="B53" s="10" t="s">
        <v>236</v>
      </c>
      <c r="C53" s="10" t="s">
        <v>96</v>
      </c>
      <c r="D53" s="10" t="s">
        <v>139</v>
      </c>
      <c r="E53" s="10" t="s">
        <v>178</v>
      </c>
      <c r="F53" s="10" t="s">
        <v>98</v>
      </c>
      <c r="G53" s="10" t="s">
        <v>83</v>
      </c>
      <c r="H53" s="10" t="s">
        <v>88</v>
      </c>
      <c r="I53" s="15">
        <v>1</v>
      </c>
      <c r="J53" s="15">
        <v>0</v>
      </c>
      <c r="K53" s="15">
        <v>9</v>
      </c>
      <c r="L53" s="15">
        <v>4</v>
      </c>
      <c r="M53" s="15">
        <v>44.4</v>
      </c>
      <c r="N53" s="15">
        <v>0</v>
      </c>
      <c r="O53" s="15">
        <v>0</v>
      </c>
      <c r="P53" s="15">
        <v>28.1</v>
      </c>
      <c r="Q53" s="15">
        <v>1</v>
      </c>
      <c r="R53" s="15">
        <v>1</v>
      </c>
      <c r="S53" s="15">
        <v>1</v>
      </c>
      <c r="T53" s="15">
        <v>1.6</v>
      </c>
      <c r="U53" s="15">
        <v>0.8</v>
      </c>
      <c r="V53" s="15">
        <v>-0.6</v>
      </c>
      <c r="W53" s="15">
        <v>-0.8</v>
      </c>
      <c r="X53" s="15">
        <v>8</v>
      </c>
      <c r="Y53" s="15">
        <v>2</v>
      </c>
      <c r="Z53" s="15">
        <v>25</v>
      </c>
      <c r="AA53" s="15">
        <v>0</v>
      </c>
      <c r="AB53" s="15">
        <v>0</v>
      </c>
      <c r="AC53" s="15">
        <v>14.4</v>
      </c>
      <c r="AD53" s="15">
        <v>0</v>
      </c>
      <c r="AE53" s="15">
        <v>0</v>
      </c>
      <c r="AF53" s="15">
        <v>0</v>
      </c>
      <c r="AG53" s="15">
        <v>0.6</v>
      </c>
      <c r="AH53" s="15">
        <v>0.6</v>
      </c>
      <c r="AI53" s="15">
        <v>0.08</v>
      </c>
      <c r="AJ53" s="15">
        <v>-0.6</v>
      </c>
      <c r="AK53" s="15">
        <v>-0.6</v>
      </c>
    </row>
    <row r="54" spans="1:37" x14ac:dyDescent="0.3">
      <c r="A54" s="9" t="s">
        <v>181</v>
      </c>
      <c r="B54" s="9" t="s">
        <v>191</v>
      </c>
      <c r="C54" s="9" t="s">
        <v>81</v>
      </c>
      <c r="D54" s="9" t="s">
        <v>237</v>
      </c>
      <c r="E54" s="9" t="s">
        <v>61</v>
      </c>
      <c r="F54" s="9" t="s">
        <v>82</v>
      </c>
      <c r="G54" s="9" t="s">
        <v>83</v>
      </c>
      <c r="H54" s="9" t="s">
        <v>88</v>
      </c>
      <c r="I54" s="14">
        <v>3</v>
      </c>
      <c r="J54" s="14">
        <v>1</v>
      </c>
      <c r="K54" s="14">
        <v>14</v>
      </c>
      <c r="L54" s="14">
        <v>7</v>
      </c>
      <c r="M54" s="14">
        <v>50</v>
      </c>
      <c r="N54" s="14">
        <v>0.21</v>
      </c>
      <c r="O54" s="14">
        <v>0.43</v>
      </c>
      <c r="P54" s="14">
        <v>18.8</v>
      </c>
      <c r="Q54" s="14">
        <v>2</v>
      </c>
      <c r="R54" s="14">
        <v>0</v>
      </c>
      <c r="S54" s="14">
        <v>0</v>
      </c>
      <c r="T54" s="14">
        <v>1</v>
      </c>
      <c r="U54" s="14">
        <v>1</v>
      </c>
      <c r="V54" s="14">
        <v>2</v>
      </c>
      <c r="W54" s="14">
        <v>2</v>
      </c>
      <c r="X54" s="14">
        <v>12</v>
      </c>
      <c r="Y54" s="14">
        <v>5</v>
      </c>
      <c r="Z54" s="14">
        <v>41.7</v>
      </c>
      <c r="AA54" s="14">
        <v>0.08</v>
      </c>
      <c r="AB54" s="14">
        <v>0.2</v>
      </c>
      <c r="AC54" s="14">
        <v>17.100000000000001</v>
      </c>
      <c r="AD54" s="14">
        <v>1</v>
      </c>
      <c r="AE54" s="14">
        <v>0</v>
      </c>
      <c r="AF54" s="14">
        <v>0</v>
      </c>
      <c r="AG54" s="14">
        <v>0.8</v>
      </c>
      <c r="AH54" s="14">
        <v>0.8</v>
      </c>
      <c r="AI54" s="14">
        <v>7.0000000000000007E-2</v>
      </c>
      <c r="AJ54" s="14">
        <v>0.2</v>
      </c>
      <c r="AK54" s="14">
        <v>0.2</v>
      </c>
    </row>
    <row r="55" spans="1:37" x14ac:dyDescent="0.3">
      <c r="A55" s="10" t="s">
        <v>182</v>
      </c>
      <c r="B55" s="10" t="s">
        <v>205</v>
      </c>
      <c r="C55" s="10" t="s">
        <v>81</v>
      </c>
      <c r="D55" s="10" t="s">
        <v>238</v>
      </c>
      <c r="E55" s="10" t="s">
        <v>115</v>
      </c>
      <c r="F55" s="10" t="s">
        <v>105</v>
      </c>
      <c r="G55" s="10" t="s">
        <v>83</v>
      </c>
      <c r="H55" s="10" t="s">
        <v>108</v>
      </c>
      <c r="I55" s="15">
        <v>0</v>
      </c>
      <c r="J55" s="15">
        <v>2</v>
      </c>
      <c r="K55" s="15">
        <v>23</v>
      </c>
      <c r="L55" s="15">
        <v>7</v>
      </c>
      <c r="M55" s="15">
        <v>30.4</v>
      </c>
      <c r="N55" s="15">
        <v>0</v>
      </c>
      <c r="O55" s="15">
        <v>0</v>
      </c>
      <c r="P55" s="15">
        <v>16.8</v>
      </c>
      <c r="Q55" s="15">
        <v>0</v>
      </c>
      <c r="R55" s="15">
        <v>0</v>
      </c>
      <c r="S55" s="15">
        <v>0</v>
      </c>
      <c r="T55" s="15">
        <v>2.1</v>
      </c>
      <c r="U55" s="15">
        <v>2.1</v>
      </c>
      <c r="V55" s="15">
        <v>-2.1</v>
      </c>
      <c r="W55" s="15">
        <v>-2.1</v>
      </c>
      <c r="X55" s="15">
        <v>16</v>
      </c>
      <c r="Y55" s="15">
        <v>6</v>
      </c>
      <c r="Z55" s="15">
        <v>37.5</v>
      </c>
      <c r="AA55" s="15">
        <v>0.13</v>
      </c>
      <c r="AB55" s="15">
        <v>0.33</v>
      </c>
      <c r="AC55" s="15">
        <v>14.9</v>
      </c>
      <c r="AD55" s="15">
        <v>0</v>
      </c>
      <c r="AE55" s="15">
        <v>0</v>
      </c>
      <c r="AF55" s="15">
        <v>0</v>
      </c>
      <c r="AG55" s="15">
        <v>1.2</v>
      </c>
      <c r="AH55" s="15">
        <v>1.2</v>
      </c>
      <c r="AI55" s="15">
        <v>0.08</v>
      </c>
      <c r="AJ55" s="15">
        <v>0.8</v>
      </c>
      <c r="AK55" s="15">
        <v>0.8</v>
      </c>
    </row>
    <row r="56" spans="1:37" x14ac:dyDescent="0.3">
      <c r="A56" s="9" t="s">
        <v>183</v>
      </c>
      <c r="B56" s="9" t="s">
        <v>198</v>
      </c>
      <c r="C56" s="9" t="s">
        <v>81</v>
      </c>
      <c r="D56" s="9" t="s">
        <v>239</v>
      </c>
      <c r="E56" s="9" t="s">
        <v>101</v>
      </c>
      <c r="F56" s="9" t="s">
        <v>86</v>
      </c>
      <c r="G56" s="9" t="s">
        <v>83</v>
      </c>
      <c r="H56" s="9" t="s">
        <v>84</v>
      </c>
      <c r="I56" s="14">
        <v>2</v>
      </c>
      <c r="J56" s="14">
        <v>2</v>
      </c>
      <c r="K56" s="14">
        <v>28</v>
      </c>
      <c r="L56" s="14">
        <v>8</v>
      </c>
      <c r="M56" s="14">
        <v>28.6</v>
      </c>
      <c r="N56" s="14">
        <v>0.04</v>
      </c>
      <c r="O56" s="14">
        <v>0.13</v>
      </c>
      <c r="P56" s="14">
        <v>16.600000000000001</v>
      </c>
      <c r="Q56" s="14">
        <v>1</v>
      </c>
      <c r="R56" s="14">
        <v>0</v>
      </c>
      <c r="S56" s="14">
        <v>0</v>
      </c>
      <c r="T56" s="14">
        <v>1.7</v>
      </c>
      <c r="U56" s="14">
        <v>1.7</v>
      </c>
      <c r="V56" s="14">
        <v>-0.7</v>
      </c>
      <c r="W56" s="14">
        <v>-0.7</v>
      </c>
      <c r="X56" s="14">
        <v>11</v>
      </c>
      <c r="Y56" s="14">
        <v>8</v>
      </c>
      <c r="Z56" s="14">
        <v>72.7</v>
      </c>
      <c r="AA56" s="14">
        <v>0.18</v>
      </c>
      <c r="AB56" s="14">
        <v>0.25</v>
      </c>
      <c r="AC56" s="14">
        <v>17</v>
      </c>
      <c r="AD56" s="14">
        <v>0</v>
      </c>
      <c r="AE56" s="14">
        <v>0</v>
      </c>
      <c r="AF56" s="14">
        <v>0</v>
      </c>
      <c r="AG56" s="14">
        <v>0.7</v>
      </c>
      <c r="AH56" s="14">
        <v>0.7</v>
      </c>
      <c r="AI56" s="14">
        <v>0.06</v>
      </c>
      <c r="AJ56" s="14">
        <v>1.3</v>
      </c>
      <c r="AK56" s="14">
        <v>1.3</v>
      </c>
    </row>
    <row r="57" spans="1:37" x14ac:dyDescent="0.3">
      <c r="A57" s="10" t="s">
        <v>184</v>
      </c>
      <c r="B57" s="10" t="s">
        <v>191</v>
      </c>
      <c r="C57" s="10" t="s">
        <v>81</v>
      </c>
      <c r="D57" s="10" t="s">
        <v>240</v>
      </c>
      <c r="E57" s="10" t="s">
        <v>109</v>
      </c>
      <c r="F57" s="10" t="s">
        <v>82</v>
      </c>
      <c r="G57" s="10" t="s">
        <v>87</v>
      </c>
      <c r="H57" s="10" t="s">
        <v>88</v>
      </c>
      <c r="I57" s="15">
        <v>4</v>
      </c>
      <c r="J57" s="15">
        <v>2</v>
      </c>
      <c r="K57" s="15">
        <v>25</v>
      </c>
      <c r="L57" s="15">
        <v>12</v>
      </c>
      <c r="M57" s="15">
        <v>48</v>
      </c>
      <c r="N57" s="15">
        <v>0.16</v>
      </c>
      <c r="O57" s="15">
        <v>0.33</v>
      </c>
      <c r="P57" s="15">
        <v>15.3</v>
      </c>
      <c r="Q57" s="15">
        <v>0</v>
      </c>
      <c r="R57" s="15">
        <v>0</v>
      </c>
      <c r="S57" s="15">
        <v>0</v>
      </c>
      <c r="T57" s="15">
        <v>3.3</v>
      </c>
      <c r="U57" s="15">
        <v>3.3</v>
      </c>
      <c r="V57" s="15">
        <v>0.7</v>
      </c>
      <c r="W57" s="15">
        <v>0.7</v>
      </c>
      <c r="X57" s="15">
        <v>11</v>
      </c>
      <c r="Y57" s="15">
        <v>6</v>
      </c>
      <c r="Z57" s="15">
        <v>54.5</v>
      </c>
      <c r="AA57" s="15">
        <v>0.18</v>
      </c>
      <c r="AB57" s="15">
        <v>0.33</v>
      </c>
      <c r="AC57" s="15">
        <v>21.6</v>
      </c>
      <c r="AD57" s="15">
        <v>1</v>
      </c>
      <c r="AE57" s="15">
        <v>0</v>
      </c>
      <c r="AF57" s="15">
        <v>0</v>
      </c>
      <c r="AG57" s="15">
        <v>1.2</v>
      </c>
      <c r="AH57" s="15">
        <v>1.2</v>
      </c>
      <c r="AI57" s="15">
        <v>0.11</v>
      </c>
      <c r="AJ57" s="15">
        <v>0.8</v>
      </c>
      <c r="AK57" s="15">
        <v>0.8</v>
      </c>
    </row>
    <row r="58" spans="1:37" x14ac:dyDescent="0.3">
      <c r="A58" s="9" t="s">
        <v>185</v>
      </c>
      <c r="B58" s="9" t="s">
        <v>205</v>
      </c>
      <c r="C58" s="9" t="s">
        <v>81</v>
      </c>
      <c r="D58" s="9" t="s">
        <v>241</v>
      </c>
      <c r="E58" s="9" t="s">
        <v>54</v>
      </c>
      <c r="F58" s="9" t="s">
        <v>146</v>
      </c>
      <c r="G58" s="9" t="s">
        <v>83</v>
      </c>
      <c r="H58" s="9" t="s">
        <v>84</v>
      </c>
      <c r="I58" s="14">
        <v>3</v>
      </c>
      <c r="J58" s="14">
        <v>3</v>
      </c>
      <c r="K58" s="14">
        <v>14</v>
      </c>
      <c r="L58" s="14">
        <v>7</v>
      </c>
      <c r="M58" s="14">
        <v>50</v>
      </c>
      <c r="N58" s="14">
        <v>0.14000000000000001</v>
      </c>
      <c r="O58" s="14">
        <v>0.28999999999999998</v>
      </c>
      <c r="P58" s="14">
        <v>17.100000000000001</v>
      </c>
      <c r="Q58" s="14">
        <v>0</v>
      </c>
      <c r="R58" s="14">
        <v>0</v>
      </c>
      <c r="S58" s="14">
        <v>0</v>
      </c>
      <c r="T58" s="14">
        <v>1.7</v>
      </c>
      <c r="U58" s="14">
        <v>1.7</v>
      </c>
      <c r="V58" s="14">
        <v>0.3</v>
      </c>
      <c r="W58" s="14">
        <v>0.3</v>
      </c>
      <c r="X58" s="14">
        <v>19</v>
      </c>
      <c r="Y58" s="14">
        <v>5</v>
      </c>
      <c r="Z58" s="14">
        <v>26.3</v>
      </c>
      <c r="AA58" s="14">
        <v>0.16</v>
      </c>
      <c r="AB58" s="14">
        <v>0.6</v>
      </c>
      <c r="AC58" s="14">
        <v>15.2</v>
      </c>
      <c r="AD58" s="14">
        <v>0</v>
      </c>
      <c r="AE58" s="14">
        <v>0</v>
      </c>
      <c r="AF58" s="14">
        <v>0</v>
      </c>
      <c r="AG58" s="14">
        <v>3.1</v>
      </c>
      <c r="AH58" s="14">
        <v>3.1</v>
      </c>
      <c r="AI58" s="14">
        <v>0.17</v>
      </c>
      <c r="AJ58" s="14">
        <v>-0.1</v>
      </c>
      <c r="AK58" s="14">
        <v>-0.1</v>
      </c>
    </row>
    <row r="59" spans="1:37" x14ac:dyDescent="0.3">
      <c r="A59" s="10" t="s">
        <v>186</v>
      </c>
      <c r="B59" s="10" t="s">
        <v>242</v>
      </c>
      <c r="C59" s="10" t="s">
        <v>81</v>
      </c>
      <c r="D59" s="10" t="s">
        <v>243</v>
      </c>
      <c r="E59" s="10" t="s">
        <v>94</v>
      </c>
      <c r="F59" s="10" t="s">
        <v>82</v>
      </c>
      <c r="G59" s="10" t="s">
        <v>87</v>
      </c>
      <c r="H59" s="10" t="s">
        <v>88</v>
      </c>
      <c r="I59" s="15">
        <v>2</v>
      </c>
      <c r="J59" s="15">
        <v>0</v>
      </c>
      <c r="K59" s="15">
        <v>36</v>
      </c>
      <c r="L59" s="15">
        <v>13</v>
      </c>
      <c r="M59" s="15">
        <v>36.1</v>
      </c>
      <c r="N59" s="15">
        <v>0.06</v>
      </c>
      <c r="O59" s="15">
        <v>0.15</v>
      </c>
      <c r="P59" s="15">
        <v>14.8</v>
      </c>
      <c r="Q59" s="15">
        <v>0</v>
      </c>
      <c r="R59" s="15">
        <v>0</v>
      </c>
      <c r="S59" s="15">
        <v>0</v>
      </c>
      <c r="T59" s="15">
        <v>4.5</v>
      </c>
      <c r="U59" s="15">
        <v>4.5</v>
      </c>
      <c r="V59" s="15">
        <v>-2.5</v>
      </c>
      <c r="W59" s="15">
        <v>-2.5</v>
      </c>
      <c r="X59" s="15">
        <v>4</v>
      </c>
      <c r="Y59" s="15">
        <v>2</v>
      </c>
      <c r="Z59" s="15">
        <v>50</v>
      </c>
      <c r="AA59" s="15">
        <v>0</v>
      </c>
      <c r="AB59" s="15">
        <v>0</v>
      </c>
      <c r="AC59" s="15">
        <v>19</v>
      </c>
      <c r="AD59" s="15">
        <v>1</v>
      </c>
      <c r="AE59" s="15">
        <v>0</v>
      </c>
      <c r="AF59" s="15">
        <v>0</v>
      </c>
      <c r="AG59" s="15">
        <v>0.5</v>
      </c>
      <c r="AH59" s="15">
        <v>0.5</v>
      </c>
      <c r="AI59" s="15">
        <v>0.12</v>
      </c>
      <c r="AJ59" s="15">
        <v>-0.5</v>
      </c>
      <c r="AK59" s="15">
        <v>-0.5</v>
      </c>
    </row>
  </sheetData>
  <phoneticPr fontId="2" type="noConversion"/>
  <conditionalFormatting sqref="H2:H59">
    <cfRule type="containsText" dxfId="3" priority="4" operator="containsText" text="W">
      <formula>NOT(ISERROR(SEARCH("W",H2)))</formula>
    </cfRule>
    <cfRule type="containsText" dxfId="2" priority="5" operator="containsText" text="L">
      <formula>NOT(ISERROR(SEARCH("L",H2)))</formula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58D0-864B-43B2-A974-CC2C07F0A898}">
  <dimension ref="B3:E36"/>
  <sheetViews>
    <sheetView workbookViewId="0">
      <selection activeCell="B5" sqref="B5"/>
    </sheetView>
  </sheetViews>
  <sheetFormatPr defaultRowHeight="14.4" x14ac:dyDescent="0.3"/>
  <cols>
    <col min="2" max="2" width="20.5546875" bestFit="1" customWidth="1"/>
    <col min="3" max="3" width="15" bestFit="1" customWidth="1"/>
    <col min="4" max="4" width="18.6640625" bestFit="1" customWidth="1"/>
    <col min="5" max="5" width="10.88671875" bestFit="1" customWidth="1"/>
  </cols>
  <sheetData>
    <row r="3" spans="2:5" x14ac:dyDescent="0.3">
      <c r="B3" s="7" t="s">
        <v>56</v>
      </c>
      <c r="C3" t="s">
        <v>269</v>
      </c>
      <c r="D3" t="s">
        <v>270</v>
      </c>
      <c r="E3" t="s">
        <v>271</v>
      </c>
    </row>
    <row r="4" spans="2:5" x14ac:dyDescent="0.3">
      <c r="B4" s="8" t="s">
        <v>81</v>
      </c>
    </row>
    <row r="5" spans="2:5" x14ac:dyDescent="0.3">
      <c r="B5" s="11" t="s">
        <v>84</v>
      </c>
    </row>
    <row r="6" spans="2:5" x14ac:dyDescent="0.3">
      <c r="B6" s="13" t="s">
        <v>141</v>
      </c>
      <c r="C6">
        <v>1</v>
      </c>
      <c r="D6">
        <v>1</v>
      </c>
      <c r="E6">
        <v>1</v>
      </c>
    </row>
    <row r="7" spans="2:5" x14ac:dyDescent="0.3">
      <c r="B7" s="13" t="s">
        <v>54</v>
      </c>
      <c r="C7">
        <v>3</v>
      </c>
      <c r="D7">
        <v>3</v>
      </c>
      <c r="E7">
        <v>1</v>
      </c>
    </row>
    <row r="8" spans="2:5" x14ac:dyDescent="0.3">
      <c r="B8" s="13" t="s">
        <v>113</v>
      </c>
      <c r="C8">
        <v>2</v>
      </c>
      <c r="D8">
        <v>2</v>
      </c>
      <c r="E8">
        <v>1</v>
      </c>
    </row>
    <row r="9" spans="2:5" x14ac:dyDescent="0.3">
      <c r="B9" s="13" t="s">
        <v>36</v>
      </c>
      <c r="C9">
        <v>1</v>
      </c>
      <c r="D9">
        <v>1</v>
      </c>
      <c r="E9">
        <v>1</v>
      </c>
    </row>
    <row r="10" spans="2:5" x14ac:dyDescent="0.3">
      <c r="B10" s="13" t="s">
        <v>123</v>
      </c>
      <c r="C10">
        <v>1</v>
      </c>
      <c r="D10">
        <v>1</v>
      </c>
      <c r="E10">
        <v>1</v>
      </c>
    </row>
    <row r="11" spans="2:5" x14ac:dyDescent="0.3">
      <c r="B11" s="13" t="s">
        <v>128</v>
      </c>
      <c r="C11">
        <v>2</v>
      </c>
      <c r="D11">
        <v>2</v>
      </c>
      <c r="E11">
        <v>2</v>
      </c>
    </row>
    <row r="12" spans="2:5" x14ac:dyDescent="0.3">
      <c r="B12" s="13" t="s">
        <v>137</v>
      </c>
      <c r="C12">
        <v>2</v>
      </c>
      <c r="D12">
        <v>2</v>
      </c>
      <c r="E12">
        <v>2</v>
      </c>
    </row>
    <row r="13" spans="2:5" x14ac:dyDescent="0.3">
      <c r="B13" s="13" t="s">
        <v>101</v>
      </c>
      <c r="C13">
        <v>2</v>
      </c>
      <c r="D13">
        <v>2</v>
      </c>
      <c r="E13">
        <v>1</v>
      </c>
    </row>
    <row r="14" spans="2:5" x14ac:dyDescent="0.3">
      <c r="B14" s="11" t="s">
        <v>108</v>
      </c>
    </row>
    <row r="15" spans="2:5" x14ac:dyDescent="0.3">
      <c r="B15" s="13" t="s">
        <v>141</v>
      </c>
      <c r="C15">
        <v>1</v>
      </c>
      <c r="D15">
        <v>3</v>
      </c>
      <c r="E15">
        <v>1</v>
      </c>
    </row>
    <row r="16" spans="2:5" x14ac:dyDescent="0.3">
      <c r="B16" s="13" t="s">
        <v>134</v>
      </c>
      <c r="C16">
        <v>0</v>
      </c>
      <c r="D16">
        <v>1</v>
      </c>
      <c r="E16">
        <v>1</v>
      </c>
    </row>
    <row r="17" spans="2:5" x14ac:dyDescent="0.3">
      <c r="B17" s="13" t="s">
        <v>115</v>
      </c>
      <c r="C17">
        <v>0</v>
      </c>
      <c r="D17">
        <v>2</v>
      </c>
      <c r="E17">
        <v>1</v>
      </c>
    </row>
    <row r="18" spans="2:5" x14ac:dyDescent="0.3">
      <c r="B18" s="13" t="s">
        <v>109</v>
      </c>
      <c r="C18">
        <v>1</v>
      </c>
      <c r="D18">
        <v>2</v>
      </c>
      <c r="E18">
        <v>1</v>
      </c>
    </row>
    <row r="19" spans="2:5" x14ac:dyDescent="0.3">
      <c r="B19" s="11" t="s">
        <v>88</v>
      </c>
    </row>
    <row r="20" spans="2:5" x14ac:dyDescent="0.3">
      <c r="B20" s="13" t="s">
        <v>54</v>
      </c>
      <c r="C20">
        <v>3</v>
      </c>
      <c r="D20">
        <v>0</v>
      </c>
      <c r="E20">
        <v>1</v>
      </c>
    </row>
    <row r="21" spans="2:5" x14ac:dyDescent="0.3">
      <c r="B21" s="13" t="s">
        <v>89</v>
      </c>
      <c r="C21">
        <v>7</v>
      </c>
      <c r="D21">
        <v>1</v>
      </c>
      <c r="E21">
        <v>2</v>
      </c>
    </row>
    <row r="22" spans="2:5" x14ac:dyDescent="0.3">
      <c r="B22" s="13" t="s">
        <v>126</v>
      </c>
      <c r="C22">
        <v>7</v>
      </c>
      <c r="D22">
        <v>1</v>
      </c>
      <c r="E22">
        <v>2</v>
      </c>
    </row>
    <row r="23" spans="2:5" x14ac:dyDescent="0.3">
      <c r="B23" s="13" t="s">
        <v>113</v>
      </c>
      <c r="C23">
        <v>2</v>
      </c>
      <c r="D23">
        <v>1</v>
      </c>
      <c r="E23">
        <v>1</v>
      </c>
    </row>
    <row r="24" spans="2:5" x14ac:dyDescent="0.3">
      <c r="B24" s="13" t="s">
        <v>144</v>
      </c>
      <c r="C24">
        <v>5</v>
      </c>
      <c r="D24">
        <v>1</v>
      </c>
      <c r="E24">
        <v>2</v>
      </c>
    </row>
    <row r="25" spans="2:5" x14ac:dyDescent="0.3">
      <c r="B25" s="13" t="s">
        <v>36</v>
      </c>
      <c r="C25">
        <v>4</v>
      </c>
      <c r="D25">
        <v>1</v>
      </c>
      <c r="E25">
        <v>1</v>
      </c>
    </row>
    <row r="26" spans="2:5" x14ac:dyDescent="0.3">
      <c r="B26" s="13" t="s">
        <v>134</v>
      </c>
      <c r="C26">
        <v>2</v>
      </c>
      <c r="D26">
        <v>1</v>
      </c>
      <c r="E26">
        <v>1</v>
      </c>
    </row>
    <row r="27" spans="2:5" x14ac:dyDescent="0.3">
      <c r="B27" s="13" t="s">
        <v>115</v>
      </c>
      <c r="C27">
        <v>2</v>
      </c>
      <c r="D27">
        <v>0</v>
      </c>
      <c r="E27">
        <v>1</v>
      </c>
    </row>
    <row r="28" spans="2:5" x14ac:dyDescent="0.3">
      <c r="B28" s="13" t="s">
        <v>61</v>
      </c>
      <c r="C28">
        <v>7</v>
      </c>
      <c r="D28">
        <v>4</v>
      </c>
      <c r="E28">
        <v>2</v>
      </c>
    </row>
    <row r="29" spans="2:5" x14ac:dyDescent="0.3">
      <c r="B29" s="13" t="s">
        <v>123</v>
      </c>
      <c r="C29">
        <v>4</v>
      </c>
      <c r="D29">
        <v>1</v>
      </c>
      <c r="E29">
        <v>1</v>
      </c>
    </row>
    <row r="30" spans="2:5" x14ac:dyDescent="0.3">
      <c r="B30" s="13" t="s">
        <v>91</v>
      </c>
      <c r="C30">
        <v>6</v>
      </c>
      <c r="D30">
        <v>3</v>
      </c>
      <c r="E30">
        <v>2</v>
      </c>
    </row>
    <row r="31" spans="2:5" x14ac:dyDescent="0.3">
      <c r="B31" s="13" t="s">
        <v>119</v>
      </c>
      <c r="C31">
        <v>4</v>
      </c>
      <c r="D31">
        <v>0</v>
      </c>
      <c r="E31">
        <v>2</v>
      </c>
    </row>
    <row r="32" spans="2:5" x14ac:dyDescent="0.3">
      <c r="B32" s="13" t="s">
        <v>132</v>
      </c>
      <c r="C32">
        <v>5</v>
      </c>
      <c r="D32">
        <v>1</v>
      </c>
      <c r="E32">
        <v>2</v>
      </c>
    </row>
    <row r="33" spans="2:5" x14ac:dyDescent="0.3">
      <c r="B33" s="13" t="s">
        <v>109</v>
      </c>
      <c r="C33">
        <v>4</v>
      </c>
      <c r="D33">
        <v>2</v>
      </c>
      <c r="E33">
        <v>1</v>
      </c>
    </row>
    <row r="34" spans="2:5" x14ac:dyDescent="0.3">
      <c r="B34" s="13" t="s">
        <v>101</v>
      </c>
      <c r="C34">
        <v>3</v>
      </c>
      <c r="D34">
        <v>1</v>
      </c>
      <c r="E34">
        <v>1</v>
      </c>
    </row>
    <row r="35" spans="2:5" x14ac:dyDescent="0.3">
      <c r="B35" s="13" t="s">
        <v>94</v>
      </c>
      <c r="C35">
        <v>5</v>
      </c>
      <c r="D35">
        <v>1</v>
      </c>
      <c r="E35">
        <v>2</v>
      </c>
    </row>
    <row r="36" spans="2:5" x14ac:dyDescent="0.3">
      <c r="B36" s="8" t="s">
        <v>57</v>
      </c>
      <c r="C36">
        <v>86</v>
      </c>
      <c r="D36">
        <v>41</v>
      </c>
      <c r="E36">
        <v>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8E9F0-D234-493C-ADB0-03CFD1E11F60}">
  <dimension ref="A1:AK59"/>
  <sheetViews>
    <sheetView zoomScale="85" zoomScaleNormal="85" workbookViewId="0">
      <selection activeCell="H4" sqref="H4"/>
    </sheetView>
  </sheetViews>
  <sheetFormatPr defaultRowHeight="14.4" x14ac:dyDescent="0.3"/>
  <cols>
    <col min="1" max="1" width="13.33203125" bestFit="1" customWidth="1"/>
    <col min="2" max="2" width="7.77734375" bestFit="1" customWidth="1"/>
    <col min="3" max="3" width="15" bestFit="1" customWidth="1"/>
    <col min="4" max="4" width="19.33203125" bestFit="1" customWidth="1"/>
    <col min="5" max="5" width="15.6640625" bestFit="1" customWidth="1"/>
    <col min="6" max="6" width="6.88671875" bestFit="1" customWidth="1"/>
    <col min="7" max="8" width="8.77734375" bestFit="1" customWidth="1"/>
    <col min="9" max="9" width="11.109375" bestFit="1" customWidth="1"/>
    <col min="10" max="10" width="14.6640625" customWidth="1"/>
    <col min="11" max="11" width="8.21875" bestFit="1" customWidth="1"/>
    <col min="12" max="12" width="16.109375" bestFit="1" customWidth="1"/>
    <col min="13" max="13" width="18" bestFit="1" customWidth="1"/>
    <col min="14" max="14" width="7.77734375" bestFit="1" customWidth="1"/>
    <col min="15" max="15" width="8.77734375" bestFit="1" customWidth="1"/>
    <col min="16" max="16" width="10.6640625" bestFit="1" customWidth="1"/>
    <col min="17" max="17" width="11.88671875" bestFit="1" customWidth="1"/>
    <col min="18" max="18" width="14.33203125" customWidth="1"/>
    <col min="19" max="19" width="13.77734375" bestFit="1" customWidth="1"/>
    <col min="20" max="20" width="6" bestFit="1" customWidth="1"/>
    <col min="21" max="22" width="7.88671875" bestFit="1" customWidth="1"/>
    <col min="23" max="23" width="10.44140625" bestFit="1" customWidth="1"/>
    <col min="24" max="24" width="12.77734375" bestFit="1" customWidth="1"/>
    <col min="25" max="25" width="20.77734375" bestFit="1" customWidth="1"/>
    <col min="26" max="26" width="22.88671875" bestFit="1" customWidth="1"/>
    <col min="27" max="27" width="12.33203125" bestFit="1" customWidth="1"/>
    <col min="28" max="28" width="13.33203125" bestFit="1" customWidth="1"/>
    <col min="29" max="29" width="15.21875" bestFit="1" customWidth="1"/>
    <col min="30" max="30" width="16.6640625" bestFit="1" customWidth="1"/>
    <col min="31" max="31" width="19" bestFit="1" customWidth="1"/>
    <col min="32" max="32" width="18.44140625" bestFit="1" customWidth="1"/>
    <col min="33" max="33" width="10.5546875" bestFit="1" customWidth="1"/>
    <col min="34" max="34" width="12.44140625" bestFit="1" customWidth="1"/>
    <col min="35" max="35" width="15.21875" bestFit="1" customWidth="1"/>
    <col min="36" max="36" width="12.44140625" bestFit="1" customWidth="1"/>
    <col min="37" max="37" width="15" bestFit="1" customWidth="1"/>
  </cols>
  <sheetData>
    <row r="1" spans="1:37" x14ac:dyDescent="0.3">
      <c r="A1" s="12" t="s">
        <v>73</v>
      </c>
      <c r="B1" s="12" t="s">
        <v>74</v>
      </c>
      <c r="C1" s="12" t="s">
        <v>267</v>
      </c>
      <c r="D1" s="12" t="s">
        <v>75</v>
      </c>
      <c r="E1" s="12" t="s">
        <v>79</v>
      </c>
      <c r="F1" s="12" t="s">
        <v>76</v>
      </c>
      <c r="G1" s="12" t="s">
        <v>77</v>
      </c>
      <c r="H1" s="12" t="s">
        <v>78</v>
      </c>
      <c r="I1" s="12" t="s">
        <v>244</v>
      </c>
      <c r="J1" s="12" t="s">
        <v>245</v>
      </c>
      <c r="K1" s="12" t="s">
        <v>246</v>
      </c>
      <c r="L1" s="12" t="s">
        <v>247</v>
      </c>
      <c r="M1" s="12" t="s">
        <v>248</v>
      </c>
      <c r="N1" s="12" t="s">
        <v>187</v>
      </c>
      <c r="O1" s="12" t="s">
        <v>188</v>
      </c>
      <c r="P1" s="12" t="s">
        <v>249</v>
      </c>
      <c r="Q1" s="12" t="s">
        <v>250</v>
      </c>
      <c r="R1" s="12" t="s">
        <v>251</v>
      </c>
      <c r="S1" s="12" t="s">
        <v>252</v>
      </c>
      <c r="T1" s="12" t="s">
        <v>71</v>
      </c>
      <c r="U1" s="12" t="s">
        <v>72</v>
      </c>
      <c r="V1" s="12" t="s">
        <v>189</v>
      </c>
      <c r="W1" s="12" t="s">
        <v>190</v>
      </c>
      <c r="X1" s="12" t="s">
        <v>253</v>
      </c>
      <c r="Y1" s="12" t="s">
        <v>254</v>
      </c>
      <c r="Z1" s="12" t="s">
        <v>255</v>
      </c>
      <c r="AA1" s="12" t="s">
        <v>256</v>
      </c>
      <c r="AB1" s="12" t="s">
        <v>257</v>
      </c>
      <c r="AC1" s="12" t="s">
        <v>258</v>
      </c>
      <c r="AD1" s="12" t="s">
        <v>259</v>
      </c>
      <c r="AE1" s="12" t="s">
        <v>260</v>
      </c>
      <c r="AF1" s="12" t="s">
        <v>261</v>
      </c>
      <c r="AG1" s="12" t="s">
        <v>262</v>
      </c>
      <c r="AH1" s="12" t="s">
        <v>263</v>
      </c>
      <c r="AI1" s="12" t="s">
        <v>264</v>
      </c>
      <c r="AJ1" s="12" t="s">
        <v>265</v>
      </c>
      <c r="AK1" s="12" t="s">
        <v>266</v>
      </c>
    </row>
    <row r="2" spans="1:37" x14ac:dyDescent="0.3">
      <c r="A2" s="9" t="s">
        <v>80</v>
      </c>
      <c r="B2" s="9" t="s">
        <v>191</v>
      </c>
      <c r="C2" s="9" t="s">
        <v>81</v>
      </c>
      <c r="D2" s="9" t="s">
        <v>192</v>
      </c>
      <c r="E2" s="9" t="s">
        <v>36</v>
      </c>
      <c r="F2" s="9" t="s">
        <v>82</v>
      </c>
      <c r="G2" s="9" t="s">
        <v>83</v>
      </c>
      <c r="H2" s="9" t="s">
        <v>84</v>
      </c>
      <c r="I2" s="14">
        <v>1</v>
      </c>
      <c r="J2" s="14">
        <v>1</v>
      </c>
      <c r="K2" s="14">
        <v>13</v>
      </c>
      <c r="L2" s="14">
        <v>1</v>
      </c>
      <c r="M2" s="14">
        <v>7.7</v>
      </c>
      <c r="N2" s="14">
        <v>0.08</v>
      </c>
      <c r="O2" s="14">
        <v>1</v>
      </c>
      <c r="P2" s="14">
        <v>17.8</v>
      </c>
      <c r="Q2" s="14">
        <v>0</v>
      </c>
      <c r="R2" s="14">
        <v>0</v>
      </c>
      <c r="S2" s="14">
        <v>0</v>
      </c>
      <c r="T2" s="14">
        <v>1.3</v>
      </c>
      <c r="U2" s="14">
        <v>1.3</v>
      </c>
      <c r="V2" s="14">
        <v>-0.3</v>
      </c>
      <c r="W2" s="14">
        <v>-0.3</v>
      </c>
      <c r="X2" s="14">
        <v>10</v>
      </c>
      <c r="Y2" s="14">
        <v>4</v>
      </c>
      <c r="Z2" s="14">
        <v>40</v>
      </c>
      <c r="AA2" s="14">
        <v>0.1</v>
      </c>
      <c r="AB2" s="14">
        <v>0.25</v>
      </c>
      <c r="AC2" s="14">
        <v>13.2</v>
      </c>
      <c r="AD2" s="14">
        <v>1</v>
      </c>
      <c r="AE2" s="14">
        <v>0</v>
      </c>
      <c r="AF2" s="14">
        <v>0</v>
      </c>
      <c r="AG2" s="14">
        <v>1.4</v>
      </c>
      <c r="AH2" s="14">
        <v>1.4</v>
      </c>
      <c r="AI2" s="14">
        <v>0.14000000000000001</v>
      </c>
      <c r="AJ2" s="14">
        <v>-0.4</v>
      </c>
      <c r="AK2" s="14">
        <v>-0.4</v>
      </c>
    </row>
    <row r="3" spans="1:37" x14ac:dyDescent="0.3">
      <c r="A3" s="10" t="s">
        <v>85</v>
      </c>
      <c r="B3" s="10" t="s">
        <v>193</v>
      </c>
      <c r="C3" s="10" t="s">
        <v>81</v>
      </c>
      <c r="D3" s="10" t="s">
        <v>194</v>
      </c>
      <c r="E3" s="10" t="s">
        <v>89</v>
      </c>
      <c r="F3" s="10" t="s">
        <v>86</v>
      </c>
      <c r="G3" s="10" t="s">
        <v>87</v>
      </c>
      <c r="H3" s="10" t="s">
        <v>88</v>
      </c>
      <c r="I3" s="15">
        <v>3</v>
      </c>
      <c r="J3" s="15">
        <v>1</v>
      </c>
      <c r="K3" s="15">
        <v>25</v>
      </c>
      <c r="L3" s="15">
        <v>9</v>
      </c>
      <c r="M3" s="15">
        <v>36</v>
      </c>
      <c r="N3" s="15">
        <v>0.12</v>
      </c>
      <c r="O3" s="15">
        <v>0.33</v>
      </c>
      <c r="P3" s="15">
        <v>16.8</v>
      </c>
      <c r="Q3" s="15">
        <v>1</v>
      </c>
      <c r="R3" s="15">
        <v>0</v>
      </c>
      <c r="S3" s="15">
        <v>1</v>
      </c>
      <c r="T3" s="15">
        <v>3</v>
      </c>
      <c r="U3" s="15">
        <v>2.1</v>
      </c>
      <c r="V3" s="15">
        <v>0</v>
      </c>
      <c r="W3" s="15">
        <v>0.9</v>
      </c>
      <c r="X3" s="15">
        <v>13</v>
      </c>
      <c r="Y3" s="15">
        <v>5</v>
      </c>
      <c r="Z3" s="15">
        <v>38.5</v>
      </c>
      <c r="AA3" s="15">
        <v>0.08</v>
      </c>
      <c r="AB3" s="15">
        <v>0.2</v>
      </c>
      <c r="AC3" s="15">
        <v>19.7</v>
      </c>
      <c r="AD3" s="15">
        <v>1</v>
      </c>
      <c r="AE3" s="15">
        <v>0</v>
      </c>
      <c r="AF3" s="15">
        <v>0</v>
      </c>
      <c r="AG3" s="15">
        <v>1.3</v>
      </c>
      <c r="AH3" s="15">
        <v>1.3</v>
      </c>
      <c r="AI3" s="15">
        <v>0.1</v>
      </c>
      <c r="AJ3" s="15">
        <v>-0.3</v>
      </c>
      <c r="AK3" s="15">
        <v>-0.3</v>
      </c>
    </row>
    <row r="4" spans="1:37" x14ac:dyDescent="0.3">
      <c r="A4" s="9" t="s">
        <v>90</v>
      </c>
      <c r="B4" s="9" t="s">
        <v>191</v>
      </c>
      <c r="C4" s="9" t="s">
        <v>81</v>
      </c>
      <c r="D4" s="9" t="s">
        <v>195</v>
      </c>
      <c r="E4" s="9" t="s">
        <v>91</v>
      </c>
      <c r="F4" s="9" t="s">
        <v>82</v>
      </c>
      <c r="G4" s="9" t="s">
        <v>83</v>
      </c>
      <c r="H4" s="9" t="s">
        <v>88</v>
      </c>
      <c r="I4" s="14">
        <v>2</v>
      </c>
      <c r="J4" s="14">
        <v>1</v>
      </c>
      <c r="K4" s="14">
        <v>9</v>
      </c>
      <c r="L4" s="14">
        <v>4</v>
      </c>
      <c r="M4" s="14">
        <v>44.4</v>
      </c>
      <c r="N4" s="14">
        <v>0.22</v>
      </c>
      <c r="O4" s="14">
        <v>0.5</v>
      </c>
      <c r="P4" s="14">
        <v>17.2</v>
      </c>
      <c r="Q4" s="14">
        <v>1</v>
      </c>
      <c r="R4" s="14">
        <v>0</v>
      </c>
      <c r="S4" s="14">
        <v>0</v>
      </c>
      <c r="T4" s="14">
        <v>0.9</v>
      </c>
      <c r="U4" s="14">
        <v>0.9</v>
      </c>
      <c r="V4" s="14">
        <v>1.1000000000000001</v>
      </c>
      <c r="W4" s="14">
        <v>1.1000000000000001</v>
      </c>
      <c r="X4" s="14">
        <v>23</v>
      </c>
      <c r="Y4" s="14">
        <v>8</v>
      </c>
      <c r="Z4" s="14">
        <v>34.799999999999997</v>
      </c>
      <c r="AA4" s="14">
        <v>0.04</v>
      </c>
      <c r="AB4" s="14">
        <v>0.13</v>
      </c>
      <c r="AC4" s="14">
        <v>18.3</v>
      </c>
      <c r="AD4" s="14">
        <v>1</v>
      </c>
      <c r="AE4" s="14">
        <v>0</v>
      </c>
      <c r="AF4" s="14">
        <v>0</v>
      </c>
      <c r="AG4" s="14">
        <v>2</v>
      </c>
      <c r="AH4" s="14">
        <v>2</v>
      </c>
      <c r="AI4" s="14">
        <v>0.09</v>
      </c>
      <c r="AJ4" s="14">
        <v>-1</v>
      </c>
      <c r="AK4" s="14">
        <v>-1</v>
      </c>
    </row>
    <row r="5" spans="1:37" x14ac:dyDescent="0.3">
      <c r="A5" s="10" t="s">
        <v>92</v>
      </c>
      <c r="B5" s="10" t="s">
        <v>196</v>
      </c>
      <c r="C5" s="10" t="s">
        <v>81</v>
      </c>
      <c r="D5" s="10" t="s">
        <v>197</v>
      </c>
      <c r="E5" s="10" t="s">
        <v>54</v>
      </c>
      <c r="F5" s="10" t="s">
        <v>82</v>
      </c>
      <c r="G5" s="10" t="s">
        <v>87</v>
      </c>
      <c r="H5" s="10" t="s">
        <v>88</v>
      </c>
      <c r="I5" s="15">
        <v>3</v>
      </c>
      <c r="J5" s="15">
        <v>0</v>
      </c>
      <c r="K5" s="15">
        <v>17</v>
      </c>
      <c r="L5" s="15">
        <v>4</v>
      </c>
      <c r="M5" s="15">
        <v>23.5</v>
      </c>
      <c r="N5" s="15">
        <v>0.12</v>
      </c>
      <c r="O5" s="15">
        <v>0.5</v>
      </c>
      <c r="P5" s="15">
        <v>14.7</v>
      </c>
      <c r="Q5" s="15">
        <v>0</v>
      </c>
      <c r="R5" s="15">
        <v>0</v>
      </c>
      <c r="S5" s="15">
        <v>0</v>
      </c>
      <c r="T5" s="15">
        <v>2.5</v>
      </c>
      <c r="U5" s="15">
        <v>2.5</v>
      </c>
      <c r="V5" s="15">
        <v>-0.5</v>
      </c>
      <c r="W5" s="15">
        <v>-0.5</v>
      </c>
      <c r="X5" s="15">
        <v>9</v>
      </c>
      <c r="Y5" s="15">
        <v>3</v>
      </c>
      <c r="Z5" s="15">
        <v>33.299999999999997</v>
      </c>
      <c r="AA5" s="15">
        <v>0</v>
      </c>
      <c r="AB5" s="15">
        <v>0</v>
      </c>
      <c r="AC5" s="15">
        <v>12.5</v>
      </c>
      <c r="AD5" s="15">
        <v>0</v>
      </c>
      <c r="AE5" s="15">
        <v>0</v>
      </c>
      <c r="AF5" s="15">
        <v>0</v>
      </c>
      <c r="AG5" s="15">
        <v>0.7</v>
      </c>
      <c r="AH5" s="15">
        <v>0.7</v>
      </c>
      <c r="AI5" s="15">
        <v>7.0000000000000007E-2</v>
      </c>
      <c r="AJ5" s="15">
        <v>-0.7</v>
      </c>
      <c r="AK5" s="15">
        <v>-0.7</v>
      </c>
    </row>
    <row r="6" spans="1:37" x14ac:dyDescent="0.3">
      <c r="A6" s="9" t="s">
        <v>93</v>
      </c>
      <c r="B6" s="9" t="s">
        <v>198</v>
      </c>
      <c r="C6" s="9" t="s">
        <v>81</v>
      </c>
      <c r="D6" s="9" t="s">
        <v>199</v>
      </c>
      <c r="E6" s="9" t="s">
        <v>94</v>
      </c>
      <c r="F6" s="9" t="s">
        <v>86</v>
      </c>
      <c r="G6" s="9" t="s">
        <v>83</v>
      </c>
      <c r="H6" s="9" t="s">
        <v>88</v>
      </c>
      <c r="I6" s="14">
        <v>3</v>
      </c>
      <c r="J6" s="14">
        <v>1</v>
      </c>
      <c r="K6" s="14">
        <v>16</v>
      </c>
      <c r="L6" s="14">
        <v>5</v>
      </c>
      <c r="M6" s="14">
        <v>31.3</v>
      </c>
      <c r="N6" s="14">
        <v>0.13</v>
      </c>
      <c r="O6" s="14">
        <v>0.4</v>
      </c>
      <c r="P6" s="14">
        <v>15.8</v>
      </c>
      <c r="Q6" s="14">
        <v>0</v>
      </c>
      <c r="R6" s="14">
        <v>0</v>
      </c>
      <c r="S6" s="14">
        <v>0</v>
      </c>
      <c r="T6" s="14">
        <v>2.5</v>
      </c>
      <c r="U6" s="14">
        <v>2.5</v>
      </c>
      <c r="V6" s="14">
        <v>-0.5</v>
      </c>
      <c r="W6" s="14">
        <v>-0.5</v>
      </c>
      <c r="X6" s="14">
        <v>11</v>
      </c>
      <c r="Y6" s="14">
        <v>2</v>
      </c>
      <c r="Z6" s="14">
        <v>18.2</v>
      </c>
      <c r="AA6" s="14">
        <v>0.09</v>
      </c>
      <c r="AB6" s="14">
        <v>0.5</v>
      </c>
      <c r="AC6" s="14">
        <v>18.7</v>
      </c>
      <c r="AD6" s="14">
        <v>0</v>
      </c>
      <c r="AE6" s="14">
        <v>0</v>
      </c>
      <c r="AF6" s="14">
        <v>0</v>
      </c>
      <c r="AG6" s="14">
        <v>0.6</v>
      </c>
      <c r="AH6" s="14">
        <v>0.6</v>
      </c>
      <c r="AI6" s="14">
        <v>0.06</v>
      </c>
      <c r="AJ6" s="14">
        <v>0.4</v>
      </c>
      <c r="AK6" s="14">
        <v>0.4</v>
      </c>
    </row>
    <row r="7" spans="1:37" x14ac:dyDescent="0.3">
      <c r="A7" s="10" t="s">
        <v>95</v>
      </c>
      <c r="B7" s="10" t="s">
        <v>200</v>
      </c>
      <c r="C7" s="10" t="s">
        <v>96</v>
      </c>
      <c r="D7" s="10" t="s">
        <v>97</v>
      </c>
      <c r="E7" s="10" t="s">
        <v>99</v>
      </c>
      <c r="F7" s="10" t="s">
        <v>98</v>
      </c>
      <c r="G7" s="10" t="s">
        <v>83</v>
      </c>
      <c r="H7" s="10" t="s">
        <v>88</v>
      </c>
      <c r="I7" s="15">
        <v>3</v>
      </c>
      <c r="J7" s="15">
        <v>1</v>
      </c>
      <c r="K7" s="15">
        <v>13</v>
      </c>
      <c r="L7" s="15">
        <v>4</v>
      </c>
      <c r="M7" s="15">
        <v>30.8</v>
      </c>
      <c r="N7" s="15">
        <v>0.15</v>
      </c>
      <c r="O7" s="15">
        <v>0.5</v>
      </c>
      <c r="P7" s="15">
        <v>16.100000000000001</v>
      </c>
      <c r="Q7" s="15">
        <v>0</v>
      </c>
      <c r="R7" s="15">
        <v>1</v>
      </c>
      <c r="S7" s="15">
        <v>1</v>
      </c>
      <c r="T7" s="15">
        <v>2.2000000000000002</v>
      </c>
      <c r="U7" s="15">
        <v>1.4</v>
      </c>
      <c r="V7" s="15">
        <v>0.8</v>
      </c>
      <c r="W7" s="15">
        <v>0.6</v>
      </c>
      <c r="X7" s="15">
        <v>7</v>
      </c>
      <c r="Y7" s="15">
        <v>2</v>
      </c>
      <c r="Z7" s="15">
        <v>28.6</v>
      </c>
      <c r="AA7" s="15">
        <v>0.14000000000000001</v>
      </c>
      <c r="AB7" s="15">
        <v>0.5</v>
      </c>
      <c r="AC7" s="15">
        <v>20.6</v>
      </c>
      <c r="AD7" s="15">
        <v>0</v>
      </c>
      <c r="AE7" s="15">
        <v>0</v>
      </c>
      <c r="AF7" s="15">
        <v>0</v>
      </c>
      <c r="AG7" s="15">
        <v>0.3</v>
      </c>
      <c r="AH7" s="15">
        <v>0.3</v>
      </c>
      <c r="AI7" s="15">
        <v>0.04</v>
      </c>
      <c r="AJ7" s="15">
        <v>0.7</v>
      </c>
      <c r="AK7" s="15">
        <v>0.7</v>
      </c>
    </row>
    <row r="8" spans="1:37" x14ac:dyDescent="0.3">
      <c r="A8" s="9" t="s">
        <v>100</v>
      </c>
      <c r="B8" s="9" t="s">
        <v>196</v>
      </c>
      <c r="C8" s="9" t="s">
        <v>81</v>
      </c>
      <c r="D8" s="9" t="s">
        <v>201</v>
      </c>
      <c r="E8" s="9" t="s">
        <v>101</v>
      </c>
      <c r="F8" s="9" t="s">
        <v>82</v>
      </c>
      <c r="G8" s="9" t="s">
        <v>87</v>
      </c>
      <c r="H8" s="9" t="s">
        <v>88</v>
      </c>
      <c r="I8" s="14">
        <v>3</v>
      </c>
      <c r="J8" s="14">
        <v>1</v>
      </c>
      <c r="K8" s="14">
        <v>21</v>
      </c>
      <c r="L8" s="14">
        <v>6</v>
      </c>
      <c r="M8" s="14">
        <v>28.6</v>
      </c>
      <c r="N8" s="14">
        <v>0.1</v>
      </c>
      <c r="O8" s="14">
        <v>0.33</v>
      </c>
      <c r="P8" s="14">
        <v>19.3</v>
      </c>
      <c r="Q8" s="14">
        <v>2</v>
      </c>
      <c r="R8" s="14">
        <v>1</v>
      </c>
      <c r="S8" s="14">
        <v>1</v>
      </c>
      <c r="T8" s="14">
        <v>3</v>
      </c>
      <c r="U8" s="14">
        <v>2.2000000000000002</v>
      </c>
      <c r="V8" s="14">
        <v>0</v>
      </c>
      <c r="W8" s="14">
        <v>-0.2</v>
      </c>
      <c r="X8" s="14">
        <v>11</v>
      </c>
      <c r="Y8" s="14">
        <v>4</v>
      </c>
      <c r="Z8" s="14">
        <v>36.4</v>
      </c>
      <c r="AA8" s="14">
        <v>0.09</v>
      </c>
      <c r="AB8" s="14">
        <v>0.25</v>
      </c>
      <c r="AC8" s="14">
        <v>13.5</v>
      </c>
      <c r="AD8" s="14">
        <v>0</v>
      </c>
      <c r="AE8" s="14">
        <v>0</v>
      </c>
      <c r="AF8" s="14">
        <v>0</v>
      </c>
      <c r="AG8" s="14">
        <v>1.1000000000000001</v>
      </c>
      <c r="AH8" s="14">
        <v>1.1000000000000001</v>
      </c>
      <c r="AI8" s="14">
        <v>0.1</v>
      </c>
      <c r="AJ8" s="14">
        <v>-0.1</v>
      </c>
      <c r="AK8" s="14">
        <v>-0.1</v>
      </c>
    </row>
    <row r="9" spans="1:37" x14ac:dyDescent="0.3">
      <c r="A9" s="10" t="s">
        <v>102</v>
      </c>
      <c r="B9" s="10" t="s">
        <v>202</v>
      </c>
      <c r="C9" s="10" t="s">
        <v>103</v>
      </c>
      <c r="D9" s="10" t="s">
        <v>104</v>
      </c>
      <c r="E9" s="10" t="s">
        <v>106</v>
      </c>
      <c r="F9" s="10" t="s">
        <v>105</v>
      </c>
      <c r="G9" s="10" t="s">
        <v>87</v>
      </c>
      <c r="H9" s="10" t="s">
        <v>88</v>
      </c>
      <c r="I9" s="15">
        <v>3</v>
      </c>
      <c r="J9" s="15">
        <v>1</v>
      </c>
      <c r="K9" s="15">
        <v>29</v>
      </c>
      <c r="L9" s="15">
        <v>10</v>
      </c>
      <c r="M9" s="15">
        <v>34.5</v>
      </c>
      <c r="N9" s="15">
        <v>0.1</v>
      </c>
      <c r="O9" s="15">
        <v>0.3</v>
      </c>
      <c r="P9" s="15" t="s">
        <v>70</v>
      </c>
      <c r="Q9" s="15" t="s">
        <v>70</v>
      </c>
      <c r="R9" s="15">
        <v>0</v>
      </c>
      <c r="S9" s="15">
        <v>0</v>
      </c>
      <c r="T9" s="15" t="s">
        <v>70</v>
      </c>
      <c r="U9" s="15" t="s">
        <v>70</v>
      </c>
      <c r="V9" s="15" t="s">
        <v>70</v>
      </c>
      <c r="W9" s="15" t="s">
        <v>70</v>
      </c>
      <c r="X9" s="15">
        <v>4</v>
      </c>
      <c r="Y9" s="15">
        <v>1</v>
      </c>
      <c r="Z9" s="15">
        <v>25</v>
      </c>
      <c r="AA9" s="15">
        <v>0.25</v>
      </c>
      <c r="AB9" s="15">
        <v>1</v>
      </c>
      <c r="AC9" s="15" t="s">
        <v>70</v>
      </c>
      <c r="AD9" s="15" t="s">
        <v>70</v>
      </c>
      <c r="AE9" s="15">
        <v>0</v>
      </c>
      <c r="AF9" s="15">
        <v>0</v>
      </c>
      <c r="AG9" s="15" t="s">
        <v>70</v>
      </c>
      <c r="AH9" s="15" t="s">
        <v>70</v>
      </c>
      <c r="AI9" s="15" t="s">
        <v>70</v>
      </c>
      <c r="AJ9" s="15" t="s">
        <v>70</v>
      </c>
      <c r="AK9" s="15" t="s">
        <v>70</v>
      </c>
    </row>
    <row r="10" spans="1:37" x14ac:dyDescent="0.3">
      <c r="A10" s="9" t="s">
        <v>107</v>
      </c>
      <c r="B10" s="9" t="s">
        <v>203</v>
      </c>
      <c r="C10" s="9" t="s">
        <v>81</v>
      </c>
      <c r="D10" s="9" t="s">
        <v>204</v>
      </c>
      <c r="E10" s="9" t="s">
        <v>109</v>
      </c>
      <c r="F10" s="9" t="s">
        <v>86</v>
      </c>
      <c r="G10" s="9" t="s">
        <v>83</v>
      </c>
      <c r="H10" s="9" t="s">
        <v>108</v>
      </c>
      <c r="I10" s="14">
        <v>1</v>
      </c>
      <c r="J10" s="14">
        <v>2</v>
      </c>
      <c r="K10" s="14">
        <v>12</v>
      </c>
      <c r="L10" s="14">
        <v>4</v>
      </c>
      <c r="M10" s="14">
        <v>33.299999999999997</v>
      </c>
      <c r="N10" s="14">
        <v>0.08</v>
      </c>
      <c r="O10" s="14">
        <v>0.25</v>
      </c>
      <c r="P10" s="14">
        <v>14.9</v>
      </c>
      <c r="Q10" s="14">
        <v>0</v>
      </c>
      <c r="R10" s="14">
        <v>0</v>
      </c>
      <c r="S10" s="14">
        <v>0</v>
      </c>
      <c r="T10" s="14">
        <v>1.3</v>
      </c>
      <c r="U10" s="14">
        <v>1.3</v>
      </c>
      <c r="V10" s="14">
        <v>-0.3</v>
      </c>
      <c r="W10" s="14">
        <v>-0.3</v>
      </c>
      <c r="X10" s="14">
        <v>24</v>
      </c>
      <c r="Y10" s="14">
        <v>8</v>
      </c>
      <c r="Z10" s="14">
        <v>33.299999999999997</v>
      </c>
      <c r="AA10" s="14">
        <v>0.04</v>
      </c>
      <c r="AB10" s="14">
        <v>0.13</v>
      </c>
      <c r="AC10" s="14">
        <v>19.8</v>
      </c>
      <c r="AD10" s="14">
        <v>0</v>
      </c>
      <c r="AE10" s="14">
        <v>0</v>
      </c>
      <c r="AF10" s="14">
        <v>0</v>
      </c>
      <c r="AG10" s="14">
        <v>2.2000000000000002</v>
      </c>
      <c r="AH10" s="14">
        <v>2.2000000000000002</v>
      </c>
      <c r="AI10" s="14">
        <v>0.09</v>
      </c>
      <c r="AJ10" s="14">
        <v>-1.2</v>
      </c>
      <c r="AK10" s="14">
        <v>-1.2</v>
      </c>
    </row>
    <row r="11" spans="1:37" x14ac:dyDescent="0.3">
      <c r="A11" s="10" t="s">
        <v>110</v>
      </c>
      <c r="B11" s="10" t="s">
        <v>205</v>
      </c>
      <c r="C11" s="10" t="s">
        <v>96</v>
      </c>
      <c r="D11" s="10" t="s">
        <v>97</v>
      </c>
      <c r="E11" s="10" t="s">
        <v>111</v>
      </c>
      <c r="F11" s="10" t="s">
        <v>98</v>
      </c>
      <c r="G11" s="10" t="s">
        <v>87</v>
      </c>
      <c r="H11" s="10" t="s">
        <v>88</v>
      </c>
      <c r="I11" s="15">
        <v>2</v>
      </c>
      <c r="J11" s="15">
        <v>0</v>
      </c>
      <c r="K11" s="15">
        <v>19</v>
      </c>
      <c r="L11" s="15">
        <v>9</v>
      </c>
      <c r="M11" s="15">
        <v>47.4</v>
      </c>
      <c r="N11" s="15">
        <v>0.11</v>
      </c>
      <c r="O11" s="15">
        <v>0.22</v>
      </c>
      <c r="P11" s="15">
        <v>17.2</v>
      </c>
      <c r="Q11" s="15">
        <v>0</v>
      </c>
      <c r="R11" s="15">
        <v>0</v>
      </c>
      <c r="S11" s="15">
        <v>0</v>
      </c>
      <c r="T11" s="15">
        <v>2.9</v>
      </c>
      <c r="U11" s="15">
        <v>2.9</v>
      </c>
      <c r="V11" s="15">
        <v>-0.9</v>
      </c>
      <c r="W11" s="15">
        <v>-0.9</v>
      </c>
      <c r="X11" s="15">
        <v>6</v>
      </c>
      <c r="Y11" s="15">
        <v>1</v>
      </c>
      <c r="Z11" s="15">
        <v>16.7</v>
      </c>
      <c r="AA11" s="15">
        <v>0</v>
      </c>
      <c r="AB11" s="15">
        <v>0</v>
      </c>
      <c r="AC11" s="15">
        <v>16.899999999999999</v>
      </c>
      <c r="AD11" s="15">
        <v>0</v>
      </c>
      <c r="AE11" s="15">
        <v>0</v>
      </c>
      <c r="AF11" s="15">
        <v>0</v>
      </c>
      <c r="AG11" s="15">
        <v>1.1000000000000001</v>
      </c>
      <c r="AH11" s="15">
        <v>1.1000000000000001</v>
      </c>
      <c r="AI11" s="15">
        <v>0.18</v>
      </c>
      <c r="AJ11" s="15">
        <v>-1.1000000000000001</v>
      </c>
      <c r="AK11" s="15">
        <v>-1.1000000000000001</v>
      </c>
    </row>
    <row r="12" spans="1:37" x14ac:dyDescent="0.3">
      <c r="A12" s="9" t="s">
        <v>112</v>
      </c>
      <c r="B12" s="9" t="s">
        <v>196</v>
      </c>
      <c r="C12" s="9" t="s">
        <v>81</v>
      </c>
      <c r="D12" s="9" t="s">
        <v>206</v>
      </c>
      <c r="E12" s="9" t="s">
        <v>113</v>
      </c>
      <c r="F12" s="9" t="s">
        <v>82</v>
      </c>
      <c r="G12" s="9" t="s">
        <v>83</v>
      </c>
      <c r="H12" s="9" t="s">
        <v>84</v>
      </c>
      <c r="I12" s="14">
        <v>2</v>
      </c>
      <c r="J12" s="14">
        <v>2</v>
      </c>
      <c r="K12" s="14">
        <v>13</v>
      </c>
      <c r="L12" s="14">
        <v>3</v>
      </c>
      <c r="M12" s="14">
        <v>23.1</v>
      </c>
      <c r="N12" s="14">
        <v>0.08</v>
      </c>
      <c r="O12" s="14">
        <v>0.33</v>
      </c>
      <c r="P12" s="14">
        <v>18.8</v>
      </c>
      <c r="Q12" s="14">
        <v>0</v>
      </c>
      <c r="R12" s="14">
        <v>1</v>
      </c>
      <c r="S12" s="14">
        <v>1</v>
      </c>
      <c r="T12" s="14">
        <v>2.2999999999999998</v>
      </c>
      <c r="U12" s="14">
        <v>1.6</v>
      </c>
      <c r="V12" s="14">
        <v>-0.3</v>
      </c>
      <c r="W12" s="14">
        <v>-0.6</v>
      </c>
      <c r="X12" s="14">
        <v>14</v>
      </c>
      <c r="Y12" s="14">
        <v>3</v>
      </c>
      <c r="Z12" s="14">
        <v>21.4</v>
      </c>
      <c r="AA12" s="14">
        <v>0.14000000000000001</v>
      </c>
      <c r="AB12" s="14">
        <v>0.67</v>
      </c>
      <c r="AC12" s="14">
        <v>16.899999999999999</v>
      </c>
      <c r="AD12" s="14">
        <v>2</v>
      </c>
      <c r="AE12" s="14">
        <v>0</v>
      </c>
      <c r="AF12" s="14">
        <v>0</v>
      </c>
      <c r="AG12" s="14">
        <v>2.2999999999999998</v>
      </c>
      <c r="AH12" s="14">
        <v>2.2999999999999998</v>
      </c>
      <c r="AI12" s="14">
        <v>0.17</v>
      </c>
      <c r="AJ12" s="14">
        <v>-0.3</v>
      </c>
      <c r="AK12" s="14">
        <v>-0.3</v>
      </c>
    </row>
    <row r="13" spans="1:37" x14ac:dyDescent="0.3">
      <c r="A13" s="10" t="s">
        <v>114</v>
      </c>
      <c r="B13" s="10" t="s">
        <v>198</v>
      </c>
      <c r="C13" s="10" t="s">
        <v>81</v>
      </c>
      <c r="D13" s="10" t="s">
        <v>207</v>
      </c>
      <c r="E13" s="10" t="s">
        <v>115</v>
      </c>
      <c r="F13" s="10" t="s">
        <v>86</v>
      </c>
      <c r="G13" s="10" t="s">
        <v>87</v>
      </c>
      <c r="H13" s="10" t="s">
        <v>88</v>
      </c>
      <c r="I13" s="15">
        <v>2</v>
      </c>
      <c r="J13" s="15">
        <v>0</v>
      </c>
      <c r="K13" s="15">
        <v>25</v>
      </c>
      <c r="L13" s="15">
        <v>5</v>
      </c>
      <c r="M13" s="15">
        <v>20</v>
      </c>
      <c r="N13" s="15">
        <v>0.04</v>
      </c>
      <c r="O13" s="15">
        <v>0.2</v>
      </c>
      <c r="P13" s="15">
        <v>22.4</v>
      </c>
      <c r="Q13" s="15">
        <v>1</v>
      </c>
      <c r="R13" s="15">
        <v>1</v>
      </c>
      <c r="S13" s="15">
        <v>1</v>
      </c>
      <c r="T13" s="15">
        <v>2.2000000000000002</v>
      </c>
      <c r="U13" s="15">
        <v>1.4</v>
      </c>
      <c r="V13" s="15">
        <v>-0.2</v>
      </c>
      <c r="W13" s="15">
        <v>-0.4</v>
      </c>
      <c r="X13" s="15">
        <v>6</v>
      </c>
      <c r="Y13" s="15">
        <v>1</v>
      </c>
      <c r="Z13" s="15">
        <v>16.7</v>
      </c>
      <c r="AA13" s="15">
        <v>0</v>
      </c>
      <c r="AB13" s="15">
        <v>0</v>
      </c>
      <c r="AC13" s="15">
        <v>35.200000000000003</v>
      </c>
      <c r="AD13" s="15">
        <v>0</v>
      </c>
      <c r="AE13" s="15">
        <v>0</v>
      </c>
      <c r="AF13" s="15">
        <v>0</v>
      </c>
      <c r="AG13" s="15">
        <v>0.1</v>
      </c>
      <c r="AH13" s="15">
        <v>0.1</v>
      </c>
      <c r="AI13" s="15">
        <v>0.02</v>
      </c>
      <c r="AJ13" s="15">
        <v>-0.1</v>
      </c>
      <c r="AK13" s="15">
        <v>-0.1</v>
      </c>
    </row>
    <row r="14" spans="1:37" x14ac:dyDescent="0.3">
      <c r="A14" s="9" t="s">
        <v>116</v>
      </c>
      <c r="B14" s="9" t="s">
        <v>205</v>
      </c>
      <c r="C14" s="9" t="s">
        <v>96</v>
      </c>
      <c r="D14" s="9" t="s">
        <v>97</v>
      </c>
      <c r="E14" s="9" t="s">
        <v>117</v>
      </c>
      <c r="F14" s="9" t="s">
        <v>98</v>
      </c>
      <c r="G14" s="9" t="s">
        <v>87</v>
      </c>
      <c r="H14" s="9" t="s">
        <v>88</v>
      </c>
      <c r="I14" s="14">
        <v>5</v>
      </c>
      <c r="J14" s="14">
        <v>1</v>
      </c>
      <c r="K14" s="14">
        <v>20</v>
      </c>
      <c r="L14" s="14">
        <v>9</v>
      </c>
      <c r="M14" s="14">
        <v>45</v>
      </c>
      <c r="N14" s="14">
        <v>0.25</v>
      </c>
      <c r="O14" s="14">
        <v>0.56000000000000005</v>
      </c>
      <c r="P14" s="14">
        <v>17.600000000000001</v>
      </c>
      <c r="Q14" s="14">
        <v>0</v>
      </c>
      <c r="R14" s="14">
        <v>0</v>
      </c>
      <c r="S14" s="14">
        <v>0</v>
      </c>
      <c r="T14" s="14">
        <v>2.9</v>
      </c>
      <c r="U14" s="14">
        <v>2.9</v>
      </c>
      <c r="V14" s="14">
        <v>2.1</v>
      </c>
      <c r="W14" s="14">
        <v>2.1</v>
      </c>
      <c r="X14" s="14">
        <v>9</v>
      </c>
      <c r="Y14" s="14">
        <v>2</v>
      </c>
      <c r="Z14" s="14">
        <v>22.2</v>
      </c>
      <c r="AA14" s="14">
        <v>0.11</v>
      </c>
      <c r="AB14" s="14">
        <v>0.5</v>
      </c>
      <c r="AC14" s="14">
        <v>15.2</v>
      </c>
      <c r="AD14" s="14">
        <v>0</v>
      </c>
      <c r="AE14" s="14">
        <v>0</v>
      </c>
      <c r="AF14" s="14">
        <v>0</v>
      </c>
      <c r="AG14" s="14">
        <v>1.1000000000000001</v>
      </c>
      <c r="AH14" s="14">
        <v>1.1000000000000001</v>
      </c>
      <c r="AI14" s="14">
        <v>0.13</v>
      </c>
      <c r="AJ14" s="14">
        <v>-0.1</v>
      </c>
      <c r="AK14" s="14">
        <v>-0.1</v>
      </c>
    </row>
    <row r="15" spans="1:37" x14ac:dyDescent="0.3">
      <c r="A15" s="10" t="s">
        <v>118</v>
      </c>
      <c r="B15" s="10" t="s">
        <v>196</v>
      </c>
      <c r="C15" s="10" t="s">
        <v>81</v>
      </c>
      <c r="D15" s="10" t="s">
        <v>208</v>
      </c>
      <c r="E15" s="10" t="s">
        <v>119</v>
      </c>
      <c r="F15" s="10" t="s">
        <v>82</v>
      </c>
      <c r="G15" s="10" t="s">
        <v>87</v>
      </c>
      <c r="H15" s="10" t="s">
        <v>88</v>
      </c>
      <c r="I15" s="15">
        <v>3</v>
      </c>
      <c r="J15" s="15">
        <v>0</v>
      </c>
      <c r="K15" s="15">
        <v>21</v>
      </c>
      <c r="L15" s="15">
        <v>8</v>
      </c>
      <c r="M15" s="15">
        <v>38.1</v>
      </c>
      <c r="N15" s="15">
        <v>0.14000000000000001</v>
      </c>
      <c r="O15" s="15">
        <v>0.38</v>
      </c>
      <c r="P15" s="15">
        <v>19.5</v>
      </c>
      <c r="Q15" s="15">
        <v>2</v>
      </c>
      <c r="R15" s="15">
        <v>0</v>
      </c>
      <c r="S15" s="15">
        <v>0</v>
      </c>
      <c r="T15" s="15">
        <v>3.2</v>
      </c>
      <c r="U15" s="15">
        <v>3.2</v>
      </c>
      <c r="V15" s="15">
        <v>-0.2</v>
      </c>
      <c r="W15" s="15">
        <v>-0.2</v>
      </c>
      <c r="X15" s="15">
        <v>9</v>
      </c>
      <c r="Y15" s="15">
        <v>1</v>
      </c>
      <c r="Z15" s="15">
        <v>11.1</v>
      </c>
      <c r="AA15" s="15">
        <v>0</v>
      </c>
      <c r="AB15" s="15">
        <v>0</v>
      </c>
      <c r="AC15" s="15">
        <v>15.6</v>
      </c>
      <c r="AD15" s="15">
        <v>0</v>
      </c>
      <c r="AE15" s="15">
        <v>0</v>
      </c>
      <c r="AF15" s="15">
        <v>0</v>
      </c>
      <c r="AG15" s="15">
        <v>0.4</v>
      </c>
      <c r="AH15" s="15">
        <v>0.4</v>
      </c>
      <c r="AI15" s="15">
        <v>0.05</v>
      </c>
      <c r="AJ15" s="15">
        <v>-0.4</v>
      </c>
      <c r="AK15" s="15">
        <v>-0.4</v>
      </c>
    </row>
    <row r="16" spans="1:37" x14ac:dyDescent="0.3">
      <c r="A16" s="9" t="s">
        <v>120</v>
      </c>
      <c r="B16" s="9" t="s">
        <v>202</v>
      </c>
      <c r="C16" s="9" t="s">
        <v>103</v>
      </c>
      <c r="D16" s="9" t="s">
        <v>121</v>
      </c>
      <c r="E16" s="9" t="s">
        <v>89</v>
      </c>
      <c r="F16" s="9" t="s">
        <v>105</v>
      </c>
      <c r="G16" s="9" t="s">
        <v>83</v>
      </c>
      <c r="H16" s="9" t="s">
        <v>88</v>
      </c>
      <c r="I16" s="14">
        <v>2</v>
      </c>
      <c r="J16" s="14">
        <v>1</v>
      </c>
      <c r="K16" s="14">
        <v>18</v>
      </c>
      <c r="L16" s="14">
        <v>7</v>
      </c>
      <c r="M16" s="14">
        <v>38.9</v>
      </c>
      <c r="N16" s="14">
        <v>0.11</v>
      </c>
      <c r="O16" s="14">
        <v>0.28999999999999998</v>
      </c>
      <c r="P16" s="14" t="s">
        <v>70</v>
      </c>
      <c r="Q16" s="14" t="s">
        <v>70</v>
      </c>
      <c r="R16" s="14">
        <v>0</v>
      </c>
      <c r="S16" s="14">
        <v>0</v>
      </c>
      <c r="T16" s="14" t="s">
        <v>70</v>
      </c>
      <c r="U16" s="14" t="s">
        <v>70</v>
      </c>
      <c r="V16" s="14" t="s">
        <v>70</v>
      </c>
      <c r="W16" s="14" t="s">
        <v>70</v>
      </c>
      <c r="X16" s="14">
        <v>16</v>
      </c>
      <c r="Y16" s="14">
        <v>6</v>
      </c>
      <c r="Z16" s="14">
        <v>37.5</v>
      </c>
      <c r="AA16" s="14">
        <v>0.06</v>
      </c>
      <c r="AB16" s="14">
        <v>0.17</v>
      </c>
      <c r="AC16" s="14" t="s">
        <v>70</v>
      </c>
      <c r="AD16" s="14" t="s">
        <v>70</v>
      </c>
      <c r="AE16" s="14">
        <v>0</v>
      </c>
      <c r="AF16" s="14">
        <v>0</v>
      </c>
      <c r="AG16" s="14" t="s">
        <v>70</v>
      </c>
      <c r="AH16" s="14" t="s">
        <v>70</v>
      </c>
      <c r="AI16" s="14" t="s">
        <v>70</v>
      </c>
      <c r="AJ16" s="14" t="s">
        <v>70</v>
      </c>
      <c r="AK16" s="14" t="s">
        <v>70</v>
      </c>
    </row>
    <row r="17" spans="1:37" x14ac:dyDescent="0.3">
      <c r="A17" s="10" t="s">
        <v>122</v>
      </c>
      <c r="B17" s="10" t="s">
        <v>191</v>
      </c>
      <c r="C17" s="10" t="s">
        <v>81</v>
      </c>
      <c r="D17" s="10" t="s">
        <v>209</v>
      </c>
      <c r="E17" s="10" t="s">
        <v>123</v>
      </c>
      <c r="F17" s="10" t="s">
        <v>82</v>
      </c>
      <c r="G17" s="10" t="s">
        <v>83</v>
      </c>
      <c r="H17" s="10" t="s">
        <v>84</v>
      </c>
      <c r="I17" s="15">
        <v>1</v>
      </c>
      <c r="J17" s="15">
        <v>1</v>
      </c>
      <c r="K17" s="15">
        <v>24</v>
      </c>
      <c r="L17" s="15">
        <v>6</v>
      </c>
      <c r="M17" s="15">
        <v>25</v>
      </c>
      <c r="N17" s="15">
        <v>0.04</v>
      </c>
      <c r="O17" s="15">
        <v>0.17</v>
      </c>
      <c r="P17" s="15">
        <v>17.5</v>
      </c>
      <c r="Q17" s="15">
        <v>0</v>
      </c>
      <c r="R17" s="15">
        <v>0</v>
      </c>
      <c r="S17" s="15">
        <v>0</v>
      </c>
      <c r="T17" s="15">
        <v>2.6</v>
      </c>
      <c r="U17" s="15">
        <v>2.6</v>
      </c>
      <c r="V17" s="15">
        <v>-1.6</v>
      </c>
      <c r="W17" s="15">
        <v>-1.6</v>
      </c>
      <c r="X17" s="15">
        <v>8</v>
      </c>
      <c r="Y17" s="15">
        <v>5</v>
      </c>
      <c r="Z17" s="15">
        <v>62.5</v>
      </c>
      <c r="AA17" s="15">
        <v>0.13</v>
      </c>
      <c r="AB17" s="15">
        <v>0.2</v>
      </c>
      <c r="AC17" s="15">
        <v>17.899999999999999</v>
      </c>
      <c r="AD17" s="15">
        <v>0</v>
      </c>
      <c r="AE17" s="15">
        <v>0</v>
      </c>
      <c r="AF17" s="15">
        <v>0</v>
      </c>
      <c r="AG17" s="15">
        <v>0.8</v>
      </c>
      <c r="AH17" s="15">
        <v>0.8</v>
      </c>
      <c r="AI17" s="15">
        <v>0.1</v>
      </c>
      <c r="AJ17" s="15">
        <v>0.2</v>
      </c>
      <c r="AK17" s="15">
        <v>0.2</v>
      </c>
    </row>
    <row r="18" spans="1:37" x14ac:dyDescent="0.3">
      <c r="A18" s="9" t="s">
        <v>124</v>
      </c>
      <c r="B18" s="9" t="s">
        <v>200</v>
      </c>
      <c r="C18" s="9" t="s">
        <v>96</v>
      </c>
      <c r="D18" s="9" t="s">
        <v>97</v>
      </c>
      <c r="E18" s="9" t="s">
        <v>117</v>
      </c>
      <c r="F18" s="9" t="s">
        <v>98</v>
      </c>
      <c r="G18" s="9" t="s">
        <v>83</v>
      </c>
      <c r="H18" s="9" t="s">
        <v>108</v>
      </c>
      <c r="I18" s="14">
        <v>2</v>
      </c>
      <c r="J18" s="14">
        <v>3</v>
      </c>
      <c r="K18" s="14">
        <v>19</v>
      </c>
      <c r="L18" s="14">
        <v>4</v>
      </c>
      <c r="M18" s="14">
        <v>21.1</v>
      </c>
      <c r="N18" s="14">
        <v>0.05</v>
      </c>
      <c r="O18" s="14">
        <v>0.25</v>
      </c>
      <c r="P18" s="14">
        <v>20.8</v>
      </c>
      <c r="Q18" s="14">
        <v>0</v>
      </c>
      <c r="R18" s="14">
        <v>0</v>
      </c>
      <c r="S18" s="14">
        <v>0</v>
      </c>
      <c r="T18" s="14">
        <v>1.1000000000000001</v>
      </c>
      <c r="U18" s="14">
        <v>1.1000000000000001</v>
      </c>
      <c r="V18" s="14">
        <v>-0.1</v>
      </c>
      <c r="W18" s="14">
        <v>-0.1</v>
      </c>
      <c r="X18" s="14">
        <v>11</v>
      </c>
      <c r="Y18" s="14">
        <v>5</v>
      </c>
      <c r="Z18" s="14">
        <v>45.5</v>
      </c>
      <c r="AA18" s="14">
        <v>0.27</v>
      </c>
      <c r="AB18" s="14">
        <v>0.6</v>
      </c>
      <c r="AC18" s="14">
        <v>13.2</v>
      </c>
      <c r="AD18" s="14">
        <v>0</v>
      </c>
      <c r="AE18" s="14">
        <v>0</v>
      </c>
      <c r="AF18" s="14">
        <v>0</v>
      </c>
      <c r="AG18" s="14">
        <v>1</v>
      </c>
      <c r="AH18" s="14">
        <v>1</v>
      </c>
      <c r="AI18" s="14">
        <v>0.09</v>
      </c>
      <c r="AJ18" s="14">
        <v>2</v>
      </c>
      <c r="AK18" s="14">
        <v>2</v>
      </c>
    </row>
    <row r="19" spans="1:37" x14ac:dyDescent="0.3">
      <c r="A19" s="10" t="s">
        <v>125</v>
      </c>
      <c r="B19" s="10" t="s">
        <v>196</v>
      </c>
      <c r="C19" s="10" t="s">
        <v>81</v>
      </c>
      <c r="D19" s="10" t="s">
        <v>210</v>
      </c>
      <c r="E19" s="10" t="s">
        <v>126</v>
      </c>
      <c r="F19" s="10" t="s">
        <v>82</v>
      </c>
      <c r="G19" s="10" t="s">
        <v>87</v>
      </c>
      <c r="H19" s="10" t="s">
        <v>88</v>
      </c>
      <c r="I19" s="15">
        <v>3</v>
      </c>
      <c r="J19" s="15">
        <v>0</v>
      </c>
      <c r="K19" s="15">
        <v>17</v>
      </c>
      <c r="L19" s="15">
        <v>10</v>
      </c>
      <c r="M19" s="15">
        <v>58.8</v>
      </c>
      <c r="N19" s="15">
        <v>0.18</v>
      </c>
      <c r="O19" s="15">
        <v>0.3</v>
      </c>
      <c r="P19" s="15">
        <v>19</v>
      </c>
      <c r="Q19" s="15">
        <v>0</v>
      </c>
      <c r="R19" s="15">
        <v>0</v>
      </c>
      <c r="S19" s="15">
        <v>0</v>
      </c>
      <c r="T19" s="15">
        <v>1.7</v>
      </c>
      <c r="U19" s="15">
        <v>1.7</v>
      </c>
      <c r="V19" s="15">
        <v>1.3</v>
      </c>
      <c r="W19" s="15">
        <v>1.3</v>
      </c>
      <c r="X19" s="15">
        <v>16</v>
      </c>
      <c r="Y19" s="15">
        <v>3</v>
      </c>
      <c r="Z19" s="15">
        <v>18.8</v>
      </c>
      <c r="AA19" s="15">
        <v>0</v>
      </c>
      <c r="AB19" s="15">
        <v>0</v>
      </c>
      <c r="AC19" s="15">
        <v>17</v>
      </c>
      <c r="AD19" s="15">
        <v>2</v>
      </c>
      <c r="AE19" s="15">
        <v>0</v>
      </c>
      <c r="AF19" s="15">
        <v>0</v>
      </c>
      <c r="AG19" s="15">
        <v>1.6</v>
      </c>
      <c r="AH19" s="15">
        <v>1.6</v>
      </c>
      <c r="AI19" s="15">
        <v>0.1</v>
      </c>
      <c r="AJ19" s="15">
        <v>-1.6</v>
      </c>
      <c r="AK19" s="15">
        <v>-1.6</v>
      </c>
    </row>
    <row r="20" spans="1:37" x14ac:dyDescent="0.3">
      <c r="A20" s="9" t="s">
        <v>127</v>
      </c>
      <c r="B20" s="9" t="s">
        <v>198</v>
      </c>
      <c r="C20" s="9" t="s">
        <v>81</v>
      </c>
      <c r="D20" s="9" t="s">
        <v>211</v>
      </c>
      <c r="E20" s="9" t="s">
        <v>128</v>
      </c>
      <c r="F20" s="9" t="s">
        <v>86</v>
      </c>
      <c r="G20" s="9" t="s">
        <v>83</v>
      </c>
      <c r="H20" s="9" t="s">
        <v>84</v>
      </c>
      <c r="I20" s="14">
        <v>1</v>
      </c>
      <c r="J20" s="14">
        <v>1</v>
      </c>
      <c r="K20" s="14">
        <v>8</v>
      </c>
      <c r="L20" s="14">
        <v>3</v>
      </c>
      <c r="M20" s="14">
        <v>37.5</v>
      </c>
      <c r="N20" s="14">
        <v>0.13</v>
      </c>
      <c r="O20" s="14">
        <v>0.33</v>
      </c>
      <c r="P20" s="14">
        <v>15.9</v>
      </c>
      <c r="Q20" s="14">
        <v>0</v>
      </c>
      <c r="R20" s="14">
        <v>0</v>
      </c>
      <c r="S20" s="14">
        <v>0</v>
      </c>
      <c r="T20" s="14">
        <v>0.6</v>
      </c>
      <c r="U20" s="14">
        <v>0.6</v>
      </c>
      <c r="V20" s="14">
        <v>0.4</v>
      </c>
      <c r="W20" s="14">
        <v>0.4</v>
      </c>
      <c r="X20" s="14">
        <v>16</v>
      </c>
      <c r="Y20" s="14">
        <v>5</v>
      </c>
      <c r="Z20" s="14">
        <v>31.3</v>
      </c>
      <c r="AA20" s="14">
        <v>0.06</v>
      </c>
      <c r="AB20" s="14">
        <v>0.2</v>
      </c>
      <c r="AC20" s="14">
        <v>16.3</v>
      </c>
      <c r="AD20" s="14">
        <v>1</v>
      </c>
      <c r="AE20" s="14">
        <v>0</v>
      </c>
      <c r="AF20" s="14">
        <v>0</v>
      </c>
      <c r="AG20" s="14">
        <v>1.3</v>
      </c>
      <c r="AH20" s="14">
        <v>1.3</v>
      </c>
      <c r="AI20" s="14">
        <v>0.08</v>
      </c>
      <c r="AJ20" s="14">
        <v>-0.3</v>
      </c>
      <c r="AK20" s="14">
        <v>-0.3</v>
      </c>
    </row>
    <row r="21" spans="1:37" x14ac:dyDescent="0.3">
      <c r="A21" s="10" t="s">
        <v>129</v>
      </c>
      <c r="B21" s="10" t="s">
        <v>205</v>
      </c>
      <c r="C21" s="10" t="s">
        <v>96</v>
      </c>
      <c r="D21" s="10" t="s">
        <v>97</v>
      </c>
      <c r="E21" s="10" t="s">
        <v>99</v>
      </c>
      <c r="F21" s="10" t="s">
        <v>98</v>
      </c>
      <c r="G21" s="10" t="s">
        <v>87</v>
      </c>
      <c r="H21" s="10" t="s">
        <v>88</v>
      </c>
      <c r="I21" s="15">
        <v>4</v>
      </c>
      <c r="J21" s="15">
        <v>0</v>
      </c>
      <c r="K21" s="15">
        <v>23</v>
      </c>
      <c r="L21" s="15">
        <v>8</v>
      </c>
      <c r="M21" s="15">
        <v>34.799999999999997</v>
      </c>
      <c r="N21" s="15">
        <v>0.13</v>
      </c>
      <c r="O21" s="15">
        <v>0.38</v>
      </c>
      <c r="P21" s="15">
        <v>18.3</v>
      </c>
      <c r="Q21" s="15">
        <v>1</v>
      </c>
      <c r="R21" s="15">
        <v>1</v>
      </c>
      <c r="S21" s="15">
        <v>1</v>
      </c>
      <c r="T21" s="15">
        <v>3.3</v>
      </c>
      <c r="U21" s="15">
        <v>2.5</v>
      </c>
      <c r="V21" s="15">
        <v>0.7</v>
      </c>
      <c r="W21" s="15">
        <v>0.5</v>
      </c>
      <c r="X21" s="15">
        <v>7</v>
      </c>
      <c r="Y21" s="15">
        <v>3</v>
      </c>
      <c r="Z21" s="15">
        <v>42.9</v>
      </c>
      <c r="AA21" s="15">
        <v>0</v>
      </c>
      <c r="AB21" s="15">
        <v>0</v>
      </c>
      <c r="AC21" s="15">
        <v>13.5</v>
      </c>
      <c r="AD21" s="15">
        <v>0</v>
      </c>
      <c r="AE21" s="15">
        <v>0</v>
      </c>
      <c r="AF21" s="15">
        <v>0</v>
      </c>
      <c r="AG21" s="15">
        <v>0.7</v>
      </c>
      <c r="AH21" s="15">
        <v>0.7</v>
      </c>
      <c r="AI21" s="15">
        <v>0.12</v>
      </c>
      <c r="AJ21" s="15">
        <v>-0.7</v>
      </c>
      <c r="AK21" s="15">
        <v>-0.7</v>
      </c>
    </row>
    <row r="22" spans="1:37" x14ac:dyDescent="0.3">
      <c r="A22" s="9" t="s">
        <v>130</v>
      </c>
      <c r="B22" s="9" t="s">
        <v>196</v>
      </c>
      <c r="C22" s="9" t="s">
        <v>81</v>
      </c>
      <c r="D22" s="9" t="s">
        <v>212</v>
      </c>
      <c r="E22" s="9" t="s">
        <v>61</v>
      </c>
      <c r="F22" s="9" t="s">
        <v>82</v>
      </c>
      <c r="G22" s="9" t="s">
        <v>87</v>
      </c>
      <c r="H22" s="9" t="s">
        <v>88</v>
      </c>
      <c r="I22" s="14">
        <v>4</v>
      </c>
      <c r="J22" s="14">
        <v>3</v>
      </c>
      <c r="K22" s="14">
        <v>26</v>
      </c>
      <c r="L22" s="14">
        <v>12</v>
      </c>
      <c r="M22" s="14">
        <v>46.2</v>
      </c>
      <c r="N22" s="14">
        <v>0.12</v>
      </c>
      <c r="O22" s="14">
        <v>0.25</v>
      </c>
      <c r="P22" s="14">
        <v>18.899999999999999</v>
      </c>
      <c r="Q22" s="14">
        <v>1</v>
      </c>
      <c r="R22" s="14">
        <v>0</v>
      </c>
      <c r="S22" s="14">
        <v>0</v>
      </c>
      <c r="T22" s="14">
        <v>2.1</v>
      </c>
      <c r="U22" s="14">
        <v>2.1</v>
      </c>
      <c r="V22" s="14">
        <v>0.9</v>
      </c>
      <c r="W22" s="14">
        <v>0.9</v>
      </c>
      <c r="X22" s="14">
        <v>9</v>
      </c>
      <c r="Y22" s="14">
        <v>5</v>
      </c>
      <c r="Z22" s="14">
        <v>55.6</v>
      </c>
      <c r="AA22" s="14">
        <v>0.33</v>
      </c>
      <c r="AB22" s="14">
        <v>0.6</v>
      </c>
      <c r="AC22" s="14">
        <v>13.3</v>
      </c>
      <c r="AD22" s="14">
        <v>0</v>
      </c>
      <c r="AE22" s="14">
        <v>0</v>
      </c>
      <c r="AF22" s="14">
        <v>0</v>
      </c>
      <c r="AG22" s="14">
        <v>1.2</v>
      </c>
      <c r="AH22" s="14">
        <v>1.2</v>
      </c>
      <c r="AI22" s="14">
        <v>0.13</v>
      </c>
      <c r="AJ22" s="14">
        <v>1.8</v>
      </c>
      <c r="AK22" s="14">
        <v>1.8</v>
      </c>
    </row>
    <row r="23" spans="1:37" x14ac:dyDescent="0.3">
      <c r="A23" s="10" t="s">
        <v>131</v>
      </c>
      <c r="B23" s="10" t="s">
        <v>213</v>
      </c>
      <c r="C23" s="10" t="s">
        <v>81</v>
      </c>
      <c r="D23" s="10" t="s">
        <v>214</v>
      </c>
      <c r="E23" s="10" t="s">
        <v>132</v>
      </c>
      <c r="F23" s="10" t="s">
        <v>105</v>
      </c>
      <c r="G23" s="10" t="s">
        <v>83</v>
      </c>
      <c r="H23" s="10" t="s">
        <v>88</v>
      </c>
      <c r="I23" s="15">
        <v>2</v>
      </c>
      <c r="J23" s="15">
        <v>0</v>
      </c>
      <c r="K23" s="15">
        <v>15</v>
      </c>
      <c r="L23" s="15">
        <v>8</v>
      </c>
      <c r="M23" s="15">
        <v>53.3</v>
      </c>
      <c r="N23" s="15">
        <v>0.13</v>
      </c>
      <c r="O23" s="15">
        <v>0.25</v>
      </c>
      <c r="P23" s="15">
        <v>16.399999999999999</v>
      </c>
      <c r="Q23" s="15">
        <v>0</v>
      </c>
      <c r="R23" s="15">
        <v>0</v>
      </c>
      <c r="S23" s="15">
        <v>0</v>
      </c>
      <c r="T23" s="15">
        <v>1.7</v>
      </c>
      <c r="U23" s="15">
        <v>1.7</v>
      </c>
      <c r="V23" s="15">
        <v>0.3</v>
      </c>
      <c r="W23" s="15">
        <v>0.3</v>
      </c>
      <c r="X23" s="15">
        <v>6</v>
      </c>
      <c r="Y23" s="15">
        <v>1</v>
      </c>
      <c r="Z23" s="15">
        <v>16.7</v>
      </c>
      <c r="AA23" s="15">
        <v>0</v>
      </c>
      <c r="AB23" s="15">
        <v>0</v>
      </c>
      <c r="AC23" s="15">
        <v>14.6</v>
      </c>
      <c r="AD23" s="15">
        <v>1</v>
      </c>
      <c r="AE23" s="15">
        <v>0</v>
      </c>
      <c r="AF23" s="15">
        <v>0</v>
      </c>
      <c r="AG23" s="15">
        <v>1</v>
      </c>
      <c r="AH23" s="15">
        <v>1</v>
      </c>
      <c r="AI23" s="15">
        <v>0.16</v>
      </c>
      <c r="AJ23" s="15">
        <v>-1</v>
      </c>
      <c r="AK23" s="15">
        <v>-1</v>
      </c>
    </row>
    <row r="24" spans="1:37" x14ac:dyDescent="0.3">
      <c r="A24" s="9" t="s">
        <v>133</v>
      </c>
      <c r="B24" s="9" t="s">
        <v>198</v>
      </c>
      <c r="C24" s="9" t="s">
        <v>81</v>
      </c>
      <c r="D24" s="9" t="s">
        <v>215</v>
      </c>
      <c r="E24" s="9" t="s">
        <v>134</v>
      </c>
      <c r="F24" s="9" t="s">
        <v>86</v>
      </c>
      <c r="G24" s="9" t="s">
        <v>83</v>
      </c>
      <c r="H24" s="9" t="s">
        <v>88</v>
      </c>
      <c r="I24" s="14">
        <v>2</v>
      </c>
      <c r="J24" s="14">
        <v>1</v>
      </c>
      <c r="K24" s="14">
        <v>14</v>
      </c>
      <c r="L24" s="14">
        <v>2</v>
      </c>
      <c r="M24" s="14">
        <v>14.3</v>
      </c>
      <c r="N24" s="14">
        <v>0.14000000000000001</v>
      </c>
      <c r="O24" s="14">
        <v>1</v>
      </c>
      <c r="P24" s="14">
        <v>17.399999999999999</v>
      </c>
      <c r="Q24" s="14">
        <v>0</v>
      </c>
      <c r="R24" s="14">
        <v>0</v>
      </c>
      <c r="S24" s="14">
        <v>0</v>
      </c>
      <c r="T24" s="14">
        <v>1.2</v>
      </c>
      <c r="U24" s="14">
        <v>1.2</v>
      </c>
      <c r="V24" s="14">
        <v>0.8</v>
      </c>
      <c r="W24" s="14">
        <v>0.8</v>
      </c>
      <c r="X24" s="14">
        <v>7</v>
      </c>
      <c r="Y24" s="14">
        <v>3</v>
      </c>
      <c r="Z24" s="14">
        <v>42.9</v>
      </c>
      <c r="AA24" s="14">
        <v>0</v>
      </c>
      <c r="AB24" s="14">
        <v>0</v>
      </c>
      <c r="AC24" s="14">
        <v>17.399999999999999</v>
      </c>
      <c r="AD24" s="14">
        <v>0</v>
      </c>
      <c r="AE24" s="14">
        <v>1</v>
      </c>
      <c r="AF24" s="14">
        <v>1</v>
      </c>
      <c r="AG24" s="14">
        <v>1.7</v>
      </c>
      <c r="AH24" s="14">
        <v>0.9</v>
      </c>
      <c r="AI24" s="14">
        <v>0.14000000000000001</v>
      </c>
      <c r="AJ24" s="14">
        <v>-0.7</v>
      </c>
      <c r="AK24" s="14">
        <v>-0.9</v>
      </c>
    </row>
    <row r="25" spans="1:37" x14ac:dyDescent="0.3">
      <c r="A25" s="10" t="s">
        <v>135</v>
      </c>
      <c r="B25" s="10" t="s">
        <v>200</v>
      </c>
      <c r="C25" s="10" t="s">
        <v>96</v>
      </c>
      <c r="D25" s="10" t="s">
        <v>97</v>
      </c>
      <c r="E25" s="10" t="s">
        <v>111</v>
      </c>
      <c r="F25" s="10" t="s">
        <v>98</v>
      </c>
      <c r="G25" s="10" t="s">
        <v>83</v>
      </c>
      <c r="H25" s="10" t="s">
        <v>108</v>
      </c>
      <c r="I25" s="15">
        <v>1</v>
      </c>
      <c r="J25" s="15">
        <v>2</v>
      </c>
      <c r="K25" s="15">
        <v>4</v>
      </c>
      <c r="L25" s="15">
        <v>3</v>
      </c>
      <c r="M25" s="15">
        <v>75</v>
      </c>
      <c r="N25" s="15">
        <v>0.25</v>
      </c>
      <c r="O25" s="15">
        <v>0.33</v>
      </c>
      <c r="P25" s="15">
        <v>16.899999999999999</v>
      </c>
      <c r="Q25" s="15">
        <v>0</v>
      </c>
      <c r="R25" s="15">
        <v>0</v>
      </c>
      <c r="S25" s="15">
        <v>0</v>
      </c>
      <c r="T25" s="15">
        <v>0.3</v>
      </c>
      <c r="U25" s="15">
        <v>0.3</v>
      </c>
      <c r="V25" s="15">
        <v>0.7</v>
      </c>
      <c r="W25" s="15">
        <v>0.7</v>
      </c>
      <c r="X25" s="15">
        <v>15</v>
      </c>
      <c r="Y25" s="15">
        <v>6</v>
      </c>
      <c r="Z25" s="15">
        <v>40</v>
      </c>
      <c r="AA25" s="15">
        <v>0.13</v>
      </c>
      <c r="AB25" s="15">
        <v>0.33</v>
      </c>
      <c r="AC25" s="15">
        <v>15.1</v>
      </c>
      <c r="AD25" s="15">
        <v>0</v>
      </c>
      <c r="AE25" s="15">
        <v>0</v>
      </c>
      <c r="AF25" s="15">
        <v>0</v>
      </c>
      <c r="AG25" s="15">
        <v>2.2999999999999998</v>
      </c>
      <c r="AH25" s="15">
        <v>2.2999999999999998</v>
      </c>
      <c r="AI25" s="15">
        <v>0.15</v>
      </c>
      <c r="AJ25" s="15">
        <v>-0.3</v>
      </c>
      <c r="AK25" s="15">
        <v>-0.3</v>
      </c>
    </row>
    <row r="26" spans="1:37" x14ac:dyDescent="0.3">
      <c r="A26" s="9" t="s">
        <v>136</v>
      </c>
      <c r="B26" s="9" t="s">
        <v>191</v>
      </c>
      <c r="C26" s="9" t="s">
        <v>81</v>
      </c>
      <c r="D26" s="9" t="s">
        <v>216</v>
      </c>
      <c r="E26" s="9" t="s">
        <v>137</v>
      </c>
      <c r="F26" s="9" t="s">
        <v>82</v>
      </c>
      <c r="G26" s="9" t="s">
        <v>87</v>
      </c>
      <c r="H26" s="9" t="s">
        <v>84</v>
      </c>
      <c r="I26" s="14">
        <v>0</v>
      </c>
      <c r="J26" s="14">
        <v>0</v>
      </c>
      <c r="K26" s="14">
        <v>34</v>
      </c>
      <c r="L26" s="14">
        <v>8</v>
      </c>
      <c r="M26" s="14">
        <v>23.5</v>
      </c>
      <c r="N26" s="14">
        <v>0</v>
      </c>
      <c r="O26" s="14">
        <v>0</v>
      </c>
      <c r="P26" s="14">
        <v>17.7</v>
      </c>
      <c r="Q26" s="14">
        <v>0</v>
      </c>
      <c r="R26" s="14">
        <v>0</v>
      </c>
      <c r="S26" s="14">
        <v>0</v>
      </c>
      <c r="T26" s="14">
        <v>2.2999999999999998</v>
      </c>
      <c r="U26" s="14">
        <v>2.2999999999999998</v>
      </c>
      <c r="V26" s="14">
        <v>-2.2999999999999998</v>
      </c>
      <c r="W26" s="14">
        <v>-2.2999999999999998</v>
      </c>
      <c r="X26" s="14">
        <v>6</v>
      </c>
      <c r="Y26" s="14">
        <v>1</v>
      </c>
      <c r="Z26" s="14">
        <v>16.7</v>
      </c>
      <c r="AA26" s="14">
        <v>0</v>
      </c>
      <c r="AB26" s="14">
        <v>0</v>
      </c>
      <c r="AC26" s="14">
        <v>16.3</v>
      </c>
      <c r="AD26" s="14">
        <v>0</v>
      </c>
      <c r="AE26" s="14">
        <v>0</v>
      </c>
      <c r="AF26" s="14">
        <v>0</v>
      </c>
      <c r="AG26" s="14">
        <v>0.8</v>
      </c>
      <c r="AH26" s="14">
        <v>0.8</v>
      </c>
      <c r="AI26" s="14">
        <v>0.14000000000000001</v>
      </c>
      <c r="AJ26" s="14">
        <v>-0.8</v>
      </c>
      <c r="AK26" s="14">
        <v>-0.8</v>
      </c>
    </row>
    <row r="27" spans="1:37" x14ac:dyDescent="0.3">
      <c r="A27" s="10" t="s">
        <v>138</v>
      </c>
      <c r="B27" s="10" t="s">
        <v>205</v>
      </c>
      <c r="C27" s="10" t="s">
        <v>103</v>
      </c>
      <c r="D27" s="10" t="s">
        <v>139</v>
      </c>
      <c r="E27" s="10" t="s">
        <v>101</v>
      </c>
      <c r="F27" s="10" t="s">
        <v>105</v>
      </c>
      <c r="G27" s="10" t="s">
        <v>87</v>
      </c>
      <c r="H27" s="10" t="s">
        <v>88</v>
      </c>
      <c r="I27" s="15">
        <v>5</v>
      </c>
      <c r="J27" s="15">
        <v>1</v>
      </c>
      <c r="K27" s="15">
        <v>29</v>
      </c>
      <c r="L27" s="15">
        <v>11</v>
      </c>
      <c r="M27" s="15">
        <v>37.9</v>
      </c>
      <c r="N27" s="15">
        <v>0.17</v>
      </c>
      <c r="O27" s="15">
        <v>0.45</v>
      </c>
      <c r="P27" s="15" t="s">
        <v>70</v>
      </c>
      <c r="Q27" s="15" t="s">
        <v>70</v>
      </c>
      <c r="R27" s="15">
        <v>0</v>
      </c>
      <c r="S27" s="15">
        <v>0</v>
      </c>
      <c r="T27" s="15" t="s">
        <v>70</v>
      </c>
      <c r="U27" s="15" t="s">
        <v>70</v>
      </c>
      <c r="V27" s="15" t="s">
        <v>70</v>
      </c>
      <c r="W27" s="15" t="s">
        <v>70</v>
      </c>
      <c r="X27" s="15">
        <v>2</v>
      </c>
      <c r="Y27" s="15">
        <v>1</v>
      </c>
      <c r="Z27" s="15">
        <v>50</v>
      </c>
      <c r="AA27" s="15">
        <v>0.5</v>
      </c>
      <c r="AB27" s="15">
        <v>1</v>
      </c>
      <c r="AC27" s="15" t="s">
        <v>70</v>
      </c>
      <c r="AD27" s="15" t="s">
        <v>70</v>
      </c>
      <c r="AE27" s="15">
        <v>0</v>
      </c>
      <c r="AF27" s="15">
        <v>0</v>
      </c>
      <c r="AG27" s="15" t="s">
        <v>70</v>
      </c>
      <c r="AH27" s="15" t="s">
        <v>70</v>
      </c>
      <c r="AI27" s="15" t="s">
        <v>70</v>
      </c>
      <c r="AJ27" s="15" t="s">
        <v>70</v>
      </c>
      <c r="AK27" s="15" t="s">
        <v>70</v>
      </c>
    </row>
    <row r="28" spans="1:37" x14ac:dyDescent="0.3">
      <c r="A28" s="9" t="s">
        <v>140</v>
      </c>
      <c r="B28" s="9" t="s">
        <v>203</v>
      </c>
      <c r="C28" s="9" t="s">
        <v>81</v>
      </c>
      <c r="D28" s="9" t="s">
        <v>217</v>
      </c>
      <c r="E28" s="9" t="s">
        <v>141</v>
      </c>
      <c r="F28" s="9" t="s">
        <v>86</v>
      </c>
      <c r="G28" s="9" t="s">
        <v>87</v>
      </c>
      <c r="H28" s="9" t="s">
        <v>84</v>
      </c>
      <c r="I28" s="14">
        <v>1</v>
      </c>
      <c r="J28" s="14">
        <v>1</v>
      </c>
      <c r="K28" s="14">
        <v>13</v>
      </c>
      <c r="L28" s="14">
        <v>3</v>
      </c>
      <c r="M28" s="14">
        <v>23.1</v>
      </c>
      <c r="N28" s="14">
        <v>0.08</v>
      </c>
      <c r="O28" s="14">
        <v>0.33</v>
      </c>
      <c r="P28" s="14">
        <v>20.100000000000001</v>
      </c>
      <c r="Q28" s="14">
        <v>1</v>
      </c>
      <c r="R28" s="14">
        <v>0</v>
      </c>
      <c r="S28" s="14">
        <v>0</v>
      </c>
      <c r="T28" s="14">
        <v>1</v>
      </c>
      <c r="U28" s="14">
        <v>1</v>
      </c>
      <c r="V28" s="14">
        <v>0</v>
      </c>
      <c r="W28" s="14">
        <v>0</v>
      </c>
      <c r="X28" s="14">
        <v>13</v>
      </c>
      <c r="Y28" s="14">
        <v>2</v>
      </c>
      <c r="Z28" s="14">
        <v>15.4</v>
      </c>
      <c r="AA28" s="14">
        <v>0.08</v>
      </c>
      <c r="AB28" s="14">
        <v>0.5</v>
      </c>
      <c r="AC28" s="14">
        <v>17.2</v>
      </c>
      <c r="AD28" s="14">
        <v>0</v>
      </c>
      <c r="AE28" s="14">
        <v>0</v>
      </c>
      <c r="AF28" s="14">
        <v>0</v>
      </c>
      <c r="AG28" s="14">
        <v>0.7</v>
      </c>
      <c r="AH28" s="14">
        <v>0.7</v>
      </c>
      <c r="AI28" s="14">
        <v>0.06</v>
      </c>
      <c r="AJ28" s="14">
        <v>0.3</v>
      </c>
      <c r="AK28" s="14">
        <v>0.3</v>
      </c>
    </row>
    <row r="29" spans="1:37" x14ac:dyDescent="0.3">
      <c r="A29" s="10" t="s">
        <v>142</v>
      </c>
      <c r="B29" s="10" t="s">
        <v>203</v>
      </c>
      <c r="C29" s="10" t="s">
        <v>81</v>
      </c>
      <c r="D29" s="10" t="s">
        <v>218</v>
      </c>
      <c r="E29" s="10" t="s">
        <v>144</v>
      </c>
      <c r="F29" s="10" t="s">
        <v>143</v>
      </c>
      <c r="G29" s="10" t="s">
        <v>83</v>
      </c>
      <c r="H29" s="10" t="s">
        <v>88</v>
      </c>
      <c r="I29" s="15">
        <v>2</v>
      </c>
      <c r="J29" s="15">
        <v>0</v>
      </c>
      <c r="K29" s="15">
        <v>19</v>
      </c>
      <c r="L29" s="15">
        <v>10</v>
      </c>
      <c r="M29" s="15">
        <v>52.6</v>
      </c>
      <c r="N29" s="15">
        <v>0.11</v>
      </c>
      <c r="O29" s="15">
        <v>0.2</v>
      </c>
      <c r="P29" s="15">
        <v>17.399999999999999</v>
      </c>
      <c r="Q29" s="15">
        <v>0</v>
      </c>
      <c r="R29" s="15">
        <v>0</v>
      </c>
      <c r="S29" s="15">
        <v>0</v>
      </c>
      <c r="T29" s="15">
        <v>1.8</v>
      </c>
      <c r="U29" s="15">
        <v>1.8</v>
      </c>
      <c r="V29" s="15">
        <v>0.2</v>
      </c>
      <c r="W29" s="15">
        <v>0.2</v>
      </c>
      <c r="X29" s="15">
        <v>9</v>
      </c>
      <c r="Y29" s="15">
        <v>0</v>
      </c>
      <c r="Z29" s="15">
        <v>0</v>
      </c>
      <c r="AA29" s="15">
        <v>0</v>
      </c>
      <c r="AB29" s="15" t="s">
        <v>70</v>
      </c>
      <c r="AC29" s="15">
        <v>16.7</v>
      </c>
      <c r="AD29" s="15">
        <v>0</v>
      </c>
      <c r="AE29" s="15">
        <v>0</v>
      </c>
      <c r="AF29" s="15">
        <v>0</v>
      </c>
      <c r="AG29" s="15">
        <v>0.8</v>
      </c>
      <c r="AH29" s="15">
        <v>0.8</v>
      </c>
      <c r="AI29" s="15">
        <v>0.09</v>
      </c>
      <c r="AJ29" s="15">
        <v>-0.8</v>
      </c>
      <c r="AK29" s="15">
        <v>-0.8</v>
      </c>
    </row>
    <row r="30" spans="1:37" x14ac:dyDescent="0.3">
      <c r="A30" s="9" t="s">
        <v>145</v>
      </c>
      <c r="B30" s="9" t="s">
        <v>205</v>
      </c>
      <c r="C30" s="9" t="s">
        <v>81</v>
      </c>
      <c r="D30" s="9" t="s">
        <v>219</v>
      </c>
      <c r="E30" s="9" t="s">
        <v>91</v>
      </c>
      <c r="F30" s="9" t="s">
        <v>146</v>
      </c>
      <c r="G30" s="9" t="s">
        <v>87</v>
      </c>
      <c r="H30" s="9" t="s">
        <v>88</v>
      </c>
      <c r="I30" s="14">
        <v>4</v>
      </c>
      <c r="J30" s="14">
        <v>2</v>
      </c>
      <c r="K30" s="14">
        <v>32</v>
      </c>
      <c r="L30" s="14">
        <v>12</v>
      </c>
      <c r="M30" s="14">
        <v>37.5</v>
      </c>
      <c r="N30" s="14">
        <v>0.09</v>
      </c>
      <c r="O30" s="14">
        <v>0.25</v>
      </c>
      <c r="P30" s="14">
        <v>16.2</v>
      </c>
      <c r="Q30" s="14">
        <v>0</v>
      </c>
      <c r="R30" s="14">
        <v>1</v>
      </c>
      <c r="S30" s="14">
        <v>2</v>
      </c>
      <c r="T30" s="14">
        <v>7</v>
      </c>
      <c r="U30" s="14">
        <v>5.4</v>
      </c>
      <c r="V30" s="14">
        <v>-3</v>
      </c>
      <c r="W30" s="14">
        <v>-2.4</v>
      </c>
      <c r="X30" s="14">
        <v>5</v>
      </c>
      <c r="Y30" s="14">
        <v>3</v>
      </c>
      <c r="Z30" s="14">
        <v>60</v>
      </c>
      <c r="AA30" s="14">
        <v>0.4</v>
      </c>
      <c r="AB30" s="14">
        <v>0.67</v>
      </c>
      <c r="AC30" s="14">
        <v>16.100000000000001</v>
      </c>
      <c r="AD30" s="14">
        <v>0</v>
      </c>
      <c r="AE30" s="14">
        <v>0</v>
      </c>
      <c r="AF30" s="14">
        <v>0</v>
      </c>
      <c r="AG30" s="14">
        <v>0.6</v>
      </c>
      <c r="AH30" s="14">
        <v>0.6</v>
      </c>
      <c r="AI30" s="14">
        <v>0.12</v>
      </c>
      <c r="AJ30" s="14">
        <v>1.4</v>
      </c>
      <c r="AK30" s="14">
        <v>1.4</v>
      </c>
    </row>
    <row r="31" spans="1:37" x14ac:dyDescent="0.3">
      <c r="A31" s="10" t="s">
        <v>147</v>
      </c>
      <c r="B31" s="10" t="s">
        <v>191</v>
      </c>
      <c r="C31" s="10" t="s">
        <v>148</v>
      </c>
      <c r="D31" s="10" t="s">
        <v>149</v>
      </c>
      <c r="E31" s="10" t="s">
        <v>141</v>
      </c>
      <c r="F31" s="10" t="s">
        <v>82</v>
      </c>
      <c r="G31" s="10" t="s">
        <v>83</v>
      </c>
      <c r="H31" s="10" t="s">
        <v>88</v>
      </c>
      <c r="I31" s="15">
        <v>2</v>
      </c>
      <c r="J31" s="15">
        <v>0</v>
      </c>
      <c r="K31" s="15">
        <v>12</v>
      </c>
      <c r="L31" s="15">
        <v>3</v>
      </c>
      <c r="M31" s="15">
        <v>25</v>
      </c>
      <c r="N31" s="15">
        <v>0.08</v>
      </c>
      <c r="O31" s="15">
        <v>0.33</v>
      </c>
      <c r="P31" s="15" t="s">
        <v>70</v>
      </c>
      <c r="Q31" s="15" t="s">
        <v>70</v>
      </c>
      <c r="R31" s="15">
        <v>0</v>
      </c>
      <c r="S31" s="15">
        <v>0</v>
      </c>
      <c r="T31" s="15" t="s">
        <v>70</v>
      </c>
      <c r="U31" s="15" t="s">
        <v>70</v>
      </c>
      <c r="V31" s="15" t="s">
        <v>70</v>
      </c>
      <c r="W31" s="15" t="s">
        <v>70</v>
      </c>
      <c r="X31" s="15">
        <v>18</v>
      </c>
      <c r="Y31" s="15">
        <v>5</v>
      </c>
      <c r="Z31" s="15">
        <v>27.8</v>
      </c>
      <c r="AA31" s="15">
        <v>0</v>
      </c>
      <c r="AB31" s="15">
        <v>0</v>
      </c>
      <c r="AC31" s="15" t="s">
        <v>70</v>
      </c>
      <c r="AD31" s="15" t="s">
        <v>70</v>
      </c>
      <c r="AE31" s="15">
        <v>0</v>
      </c>
      <c r="AF31" s="15">
        <v>0</v>
      </c>
      <c r="AG31" s="15" t="s">
        <v>70</v>
      </c>
      <c r="AH31" s="15" t="s">
        <v>70</v>
      </c>
      <c r="AI31" s="15" t="s">
        <v>70</v>
      </c>
      <c r="AJ31" s="15" t="s">
        <v>70</v>
      </c>
      <c r="AK31" s="15" t="s">
        <v>70</v>
      </c>
    </row>
    <row r="32" spans="1:37" x14ac:dyDescent="0.3">
      <c r="A32" s="9" t="s">
        <v>150</v>
      </c>
      <c r="B32" s="9" t="s">
        <v>205</v>
      </c>
      <c r="C32" s="9" t="s">
        <v>103</v>
      </c>
      <c r="D32" s="9" t="s">
        <v>151</v>
      </c>
      <c r="E32" s="9" t="s">
        <v>61</v>
      </c>
      <c r="F32" s="9" t="s">
        <v>105</v>
      </c>
      <c r="G32" s="9" t="s">
        <v>87</v>
      </c>
      <c r="H32" s="9" t="s">
        <v>88</v>
      </c>
      <c r="I32" s="14">
        <v>2</v>
      </c>
      <c r="J32" s="14">
        <v>1</v>
      </c>
      <c r="K32" s="14">
        <v>21</v>
      </c>
      <c r="L32" s="14">
        <v>7</v>
      </c>
      <c r="M32" s="14">
        <v>33.299999999999997</v>
      </c>
      <c r="N32" s="14">
        <v>0.1</v>
      </c>
      <c r="O32" s="14">
        <v>0.28999999999999998</v>
      </c>
      <c r="P32" s="14" t="s">
        <v>70</v>
      </c>
      <c r="Q32" s="14" t="s">
        <v>70</v>
      </c>
      <c r="R32" s="14">
        <v>0</v>
      </c>
      <c r="S32" s="14">
        <v>0</v>
      </c>
      <c r="T32" s="14" t="s">
        <v>70</v>
      </c>
      <c r="U32" s="14" t="s">
        <v>70</v>
      </c>
      <c r="V32" s="14" t="s">
        <v>70</v>
      </c>
      <c r="W32" s="14" t="s">
        <v>70</v>
      </c>
      <c r="X32" s="14">
        <v>6</v>
      </c>
      <c r="Y32" s="14">
        <v>4</v>
      </c>
      <c r="Z32" s="14">
        <v>66.7</v>
      </c>
      <c r="AA32" s="14">
        <v>0.17</v>
      </c>
      <c r="AB32" s="14">
        <v>0.25</v>
      </c>
      <c r="AC32" s="14" t="s">
        <v>70</v>
      </c>
      <c r="AD32" s="14" t="s">
        <v>70</v>
      </c>
      <c r="AE32" s="14">
        <v>0</v>
      </c>
      <c r="AF32" s="14">
        <v>0</v>
      </c>
      <c r="AG32" s="14" t="s">
        <v>70</v>
      </c>
      <c r="AH32" s="14" t="s">
        <v>70</v>
      </c>
      <c r="AI32" s="14" t="s">
        <v>70</v>
      </c>
      <c r="AJ32" s="14" t="s">
        <v>70</v>
      </c>
      <c r="AK32" s="14" t="s">
        <v>70</v>
      </c>
    </row>
    <row r="33" spans="1:37" x14ac:dyDescent="0.3">
      <c r="A33" s="10" t="s">
        <v>152</v>
      </c>
      <c r="B33" s="10" t="s">
        <v>191</v>
      </c>
      <c r="C33" s="10" t="s">
        <v>81</v>
      </c>
      <c r="D33" s="10" t="s">
        <v>220</v>
      </c>
      <c r="E33" s="10" t="s">
        <v>89</v>
      </c>
      <c r="F33" s="10" t="s">
        <v>82</v>
      </c>
      <c r="G33" s="10" t="s">
        <v>83</v>
      </c>
      <c r="H33" s="10" t="s">
        <v>88</v>
      </c>
      <c r="I33" s="15">
        <v>4</v>
      </c>
      <c r="J33" s="15">
        <v>0</v>
      </c>
      <c r="K33" s="15">
        <v>14</v>
      </c>
      <c r="L33" s="15">
        <v>7</v>
      </c>
      <c r="M33" s="15">
        <v>50</v>
      </c>
      <c r="N33" s="15">
        <v>0.28999999999999998</v>
      </c>
      <c r="O33" s="15">
        <v>0.56999999999999995</v>
      </c>
      <c r="P33" s="15">
        <v>19.2</v>
      </c>
      <c r="Q33" s="15">
        <v>0</v>
      </c>
      <c r="R33" s="15">
        <v>0</v>
      </c>
      <c r="S33" s="15">
        <v>0</v>
      </c>
      <c r="T33" s="15">
        <v>1.5</v>
      </c>
      <c r="U33" s="15">
        <v>1.5</v>
      </c>
      <c r="V33" s="15">
        <v>2.5</v>
      </c>
      <c r="W33" s="15">
        <v>2.5</v>
      </c>
      <c r="X33" s="15">
        <v>11</v>
      </c>
      <c r="Y33" s="15">
        <v>1</v>
      </c>
      <c r="Z33" s="15">
        <v>9.1</v>
      </c>
      <c r="AA33" s="15">
        <v>0</v>
      </c>
      <c r="AB33" s="15">
        <v>0</v>
      </c>
      <c r="AC33" s="15">
        <v>19.8</v>
      </c>
      <c r="AD33" s="15">
        <v>0</v>
      </c>
      <c r="AE33" s="15">
        <v>0</v>
      </c>
      <c r="AF33" s="15">
        <v>0</v>
      </c>
      <c r="AG33" s="15">
        <v>1.4</v>
      </c>
      <c r="AH33" s="15">
        <v>1.4</v>
      </c>
      <c r="AI33" s="15">
        <v>0.12</v>
      </c>
      <c r="AJ33" s="15">
        <v>-1.4</v>
      </c>
      <c r="AK33" s="15">
        <v>-1.4</v>
      </c>
    </row>
    <row r="34" spans="1:37" x14ac:dyDescent="0.3">
      <c r="A34" s="9" t="s">
        <v>153</v>
      </c>
      <c r="B34" s="9" t="s">
        <v>205</v>
      </c>
      <c r="C34" s="9" t="s">
        <v>103</v>
      </c>
      <c r="D34" s="9" t="s">
        <v>151</v>
      </c>
      <c r="E34" s="9" t="s">
        <v>61</v>
      </c>
      <c r="F34" s="9" t="s">
        <v>105</v>
      </c>
      <c r="G34" s="9" t="s">
        <v>83</v>
      </c>
      <c r="H34" s="9" t="s">
        <v>84</v>
      </c>
      <c r="I34" s="14">
        <v>1</v>
      </c>
      <c r="J34" s="14">
        <v>1</v>
      </c>
      <c r="K34" s="14">
        <v>14</v>
      </c>
      <c r="L34" s="14">
        <v>5</v>
      </c>
      <c r="M34" s="14">
        <v>35.700000000000003</v>
      </c>
      <c r="N34" s="14">
        <v>7.0000000000000007E-2</v>
      </c>
      <c r="O34" s="14">
        <v>0.2</v>
      </c>
      <c r="P34" s="14" t="s">
        <v>70</v>
      </c>
      <c r="Q34" s="14" t="s">
        <v>70</v>
      </c>
      <c r="R34" s="14">
        <v>0</v>
      </c>
      <c r="S34" s="14">
        <v>0</v>
      </c>
      <c r="T34" s="14" t="s">
        <v>70</v>
      </c>
      <c r="U34" s="14" t="s">
        <v>70</v>
      </c>
      <c r="V34" s="14" t="s">
        <v>70</v>
      </c>
      <c r="W34" s="14" t="s">
        <v>70</v>
      </c>
      <c r="X34" s="14">
        <v>11</v>
      </c>
      <c r="Y34" s="14">
        <v>5</v>
      </c>
      <c r="Z34" s="14">
        <v>45.5</v>
      </c>
      <c r="AA34" s="14">
        <v>0.09</v>
      </c>
      <c r="AB34" s="14">
        <v>0.2</v>
      </c>
      <c r="AC34" s="14" t="s">
        <v>70</v>
      </c>
      <c r="AD34" s="14" t="s">
        <v>70</v>
      </c>
      <c r="AE34" s="14">
        <v>0</v>
      </c>
      <c r="AF34" s="14">
        <v>0</v>
      </c>
      <c r="AG34" s="14" t="s">
        <v>70</v>
      </c>
      <c r="AH34" s="14" t="s">
        <v>70</v>
      </c>
      <c r="AI34" s="14" t="s">
        <v>70</v>
      </c>
      <c r="AJ34" s="14" t="s">
        <v>70</v>
      </c>
      <c r="AK34" s="14" t="s">
        <v>70</v>
      </c>
    </row>
    <row r="35" spans="1:37" x14ac:dyDescent="0.3">
      <c r="A35" s="10" t="s">
        <v>154</v>
      </c>
      <c r="B35" s="10" t="s">
        <v>221</v>
      </c>
      <c r="C35" s="10" t="s">
        <v>148</v>
      </c>
      <c r="D35" s="10" t="s">
        <v>155</v>
      </c>
      <c r="E35" s="10" t="s">
        <v>156</v>
      </c>
      <c r="F35" s="10" t="s">
        <v>82</v>
      </c>
      <c r="G35" s="10" t="s">
        <v>87</v>
      </c>
      <c r="H35" s="10" t="s">
        <v>88</v>
      </c>
      <c r="I35" s="15">
        <v>5</v>
      </c>
      <c r="J35" s="15">
        <v>2</v>
      </c>
      <c r="K35" s="15">
        <v>29</v>
      </c>
      <c r="L35" s="15">
        <v>10</v>
      </c>
      <c r="M35" s="15">
        <v>34.5</v>
      </c>
      <c r="N35" s="15">
        <v>0.17</v>
      </c>
      <c r="O35" s="15">
        <v>0.5</v>
      </c>
      <c r="P35" s="15" t="s">
        <v>70</v>
      </c>
      <c r="Q35" s="15" t="s">
        <v>70</v>
      </c>
      <c r="R35" s="15">
        <v>0</v>
      </c>
      <c r="S35" s="15">
        <v>0</v>
      </c>
      <c r="T35" s="15" t="s">
        <v>70</v>
      </c>
      <c r="U35" s="15" t="s">
        <v>70</v>
      </c>
      <c r="V35" s="15" t="s">
        <v>70</v>
      </c>
      <c r="W35" s="15" t="s">
        <v>70</v>
      </c>
      <c r="X35" s="15">
        <v>6</v>
      </c>
      <c r="Y35" s="15">
        <v>5</v>
      </c>
      <c r="Z35" s="15">
        <v>83.3</v>
      </c>
      <c r="AA35" s="15">
        <v>0.33</v>
      </c>
      <c r="AB35" s="15">
        <v>0.4</v>
      </c>
      <c r="AC35" s="15" t="s">
        <v>70</v>
      </c>
      <c r="AD35" s="15" t="s">
        <v>70</v>
      </c>
      <c r="AE35" s="15">
        <v>0</v>
      </c>
      <c r="AF35" s="15">
        <v>0</v>
      </c>
      <c r="AG35" s="15" t="s">
        <v>70</v>
      </c>
      <c r="AH35" s="15" t="s">
        <v>70</v>
      </c>
      <c r="AI35" s="15" t="s">
        <v>70</v>
      </c>
      <c r="AJ35" s="15" t="s">
        <v>70</v>
      </c>
      <c r="AK35" s="15" t="s">
        <v>70</v>
      </c>
    </row>
    <row r="36" spans="1:37" x14ac:dyDescent="0.3">
      <c r="A36" s="9" t="s">
        <v>157</v>
      </c>
      <c r="B36" s="9" t="s">
        <v>222</v>
      </c>
      <c r="C36" s="9" t="s">
        <v>81</v>
      </c>
      <c r="D36" s="9" t="s">
        <v>223</v>
      </c>
      <c r="E36" s="9" t="s">
        <v>36</v>
      </c>
      <c r="F36" s="9" t="s">
        <v>105</v>
      </c>
      <c r="G36" s="9" t="s">
        <v>87</v>
      </c>
      <c r="H36" s="9" t="s">
        <v>88</v>
      </c>
      <c r="I36" s="14">
        <v>4</v>
      </c>
      <c r="J36" s="14">
        <v>1</v>
      </c>
      <c r="K36" s="14">
        <v>27</v>
      </c>
      <c r="L36" s="14">
        <v>13</v>
      </c>
      <c r="M36" s="14">
        <v>48.1</v>
      </c>
      <c r="N36" s="14">
        <v>0.15</v>
      </c>
      <c r="O36" s="14">
        <v>0.31</v>
      </c>
      <c r="P36" s="14">
        <v>19.899999999999999</v>
      </c>
      <c r="Q36" s="14">
        <v>2</v>
      </c>
      <c r="R36" s="14">
        <v>0</v>
      </c>
      <c r="S36" s="14">
        <v>1</v>
      </c>
      <c r="T36" s="14">
        <v>2.9</v>
      </c>
      <c r="U36" s="14">
        <v>2.1</v>
      </c>
      <c r="V36" s="14">
        <v>1.1000000000000001</v>
      </c>
      <c r="W36" s="14">
        <v>1.9</v>
      </c>
      <c r="X36" s="14">
        <v>4</v>
      </c>
      <c r="Y36" s="14">
        <v>3</v>
      </c>
      <c r="Z36" s="14">
        <v>75</v>
      </c>
      <c r="AA36" s="14">
        <v>0.25</v>
      </c>
      <c r="AB36" s="14">
        <v>0.33</v>
      </c>
      <c r="AC36" s="14">
        <v>18.8</v>
      </c>
      <c r="AD36" s="14">
        <v>0</v>
      </c>
      <c r="AE36" s="14">
        <v>0</v>
      </c>
      <c r="AF36" s="14">
        <v>0</v>
      </c>
      <c r="AG36" s="14">
        <v>0.6</v>
      </c>
      <c r="AH36" s="14">
        <v>0.6</v>
      </c>
      <c r="AI36" s="14">
        <v>0.15</v>
      </c>
      <c r="AJ36" s="14">
        <v>0.4</v>
      </c>
      <c r="AK36" s="14">
        <v>0.4</v>
      </c>
    </row>
    <row r="37" spans="1:37" x14ac:dyDescent="0.3">
      <c r="A37" s="10" t="s">
        <v>158</v>
      </c>
      <c r="B37" s="10" t="s">
        <v>191</v>
      </c>
      <c r="C37" s="10" t="s">
        <v>81</v>
      </c>
      <c r="D37" s="10" t="s">
        <v>224</v>
      </c>
      <c r="E37" s="10" t="s">
        <v>141</v>
      </c>
      <c r="F37" s="10" t="s">
        <v>82</v>
      </c>
      <c r="G37" s="10" t="s">
        <v>83</v>
      </c>
      <c r="H37" s="10" t="s">
        <v>108</v>
      </c>
      <c r="I37" s="15">
        <v>1</v>
      </c>
      <c r="J37" s="15">
        <v>3</v>
      </c>
      <c r="K37" s="15">
        <v>10</v>
      </c>
      <c r="L37" s="15">
        <v>1</v>
      </c>
      <c r="M37" s="15">
        <v>10</v>
      </c>
      <c r="N37" s="15">
        <v>0</v>
      </c>
      <c r="O37" s="15">
        <v>0</v>
      </c>
      <c r="P37" s="15">
        <v>19.7</v>
      </c>
      <c r="Q37" s="15">
        <v>0</v>
      </c>
      <c r="R37" s="15">
        <v>0</v>
      </c>
      <c r="S37" s="15">
        <v>0</v>
      </c>
      <c r="T37" s="15">
        <v>0.4</v>
      </c>
      <c r="U37" s="15">
        <v>0.4</v>
      </c>
      <c r="V37" s="15">
        <v>-0.4</v>
      </c>
      <c r="W37" s="15">
        <v>-0.4</v>
      </c>
      <c r="X37" s="15">
        <v>15</v>
      </c>
      <c r="Y37" s="15">
        <v>7</v>
      </c>
      <c r="Z37" s="15">
        <v>46.7</v>
      </c>
      <c r="AA37" s="15">
        <v>0.2</v>
      </c>
      <c r="AB37" s="15">
        <v>0.43</v>
      </c>
      <c r="AC37" s="15">
        <v>14.2</v>
      </c>
      <c r="AD37" s="15">
        <v>0</v>
      </c>
      <c r="AE37" s="15">
        <v>0</v>
      </c>
      <c r="AF37" s="15">
        <v>0</v>
      </c>
      <c r="AG37" s="15">
        <v>3.5</v>
      </c>
      <c r="AH37" s="15">
        <v>3.5</v>
      </c>
      <c r="AI37" s="15">
        <v>0.25</v>
      </c>
      <c r="AJ37" s="15">
        <v>-0.5</v>
      </c>
      <c r="AK37" s="15">
        <v>-0.5</v>
      </c>
    </row>
    <row r="38" spans="1:37" x14ac:dyDescent="0.3">
      <c r="A38" s="9" t="s">
        <v>159</v>
      </c>
      <c r="B38" s="9" t="s">
        <v>193</v>
      </c>
      <c r="C38" s="9" t="s">
        <v>81</v>
      </c>
      <c r="D38" s="9" t="s">
        <v>225</v>
      </c>
      <c r="E38" s="9" t="s">
        <v>144</v>
      </c>
      <c r="F38" s="9" t="s">
        <v>86</v>
      </c>
      <c r="G38" s="9" t="s">
        <v>87</v>
      </c>
      <c r="H38" s="9" t="s">
        <v>88</v>
      </c>
      <c r="I38" s="14">
        <v>3</v>
      </c>
      <c r="J38" s="14">
        <v>1</v>
      </c>
      <c r="K38" s="14">
        <v>25</v>
      </c>
      <c r="L38" s="14">
        <v>10</v>
      </c>
      <c r="M38" s="14">
        <v>40</v>
      </c>
      <c r="N38" s="14">
        <v>0.12</v>
      </c>
      <c r="O38" s="14">
        <v>0.3</v>
      </c>
      <c r="P38" s="14">
        <v>15.4</v>
      </c>
      <c r="Q38" s="14">
        <v>0</v>
      </c>
      <c r="R38" s="14">
        <v>0</v>
      </c>
      <c r="S38" s="14">
        <v>0</v>
      </c>
      <c r="T38" s="14">
        <v>2.8</v>
      </c>
      <c r="U38" s="14">
        <v>2.8</v>
      </c>
      <c r="V38" s="14">
        <v>0.2</v>
      </c>
      <c r="W38" s="14">
        <v>0.2</v>
      </c>
      <c r="X38" s="14">
        <v>9</v>
      </c>
      <c r="Y38" s="14">
        <v>4</v>
      </c>
      <c r="Z38" s="14">
        <v>44.4</v>
      </c>
      <c r="AA38" s="14">
        <v>0.11</v>
      </c>
      <c r="AB38" s="14">
        <v>0.25</v>
      </c>
      <c r="AC38" s="14">
        <v>17.600000000000001</v>
      </c>
      <c r="AD38" s="14">
        <v>0</v>
      </c>
      <c r="AE38" s="14">
        <v>0</v>
      </c>
      <c r="AF38" s="14">
        <v>0</v>
      </c>
      <c r="AG38" s="14">
        <v>1.3</v>
      </c>
      <c r="AH38" s="14">
        <v>1.3</v>
      </c>
      <c r="AI38" s="14">
        <v>0.16</v>
      </c>
      <c r="AJ38" s="14">
        <v>-0.3</v>
      </c>
      <c r="AK38" s="14">
        <v>-0.3</v>
      </c>
    </row>
    <row r="39" spans="1:37" x14ac:dyDescent="0.3">
      <c r="A39" s="10" t="s">
        <v>160</v>
      </c>
      <c r="B39" s="10" t="s">
        <v>198</v>
      </c>
      <c r="C39" s="10" t="s">
        <v>81</v>
      </c>
      <c r="D39" s="10" t="s">
        <v>226</v>
      </c>
      <c r="E39" s="10" t="s">
        <v>126</v>
      </c>
      <c r="F39" s="10" t="s">
        <v>86</v>
      </c>
      <c r="G39" s="10" t="s">
        <v>83</v>
      </c>
      <c r="H39" s="10" t="s">
        <v>88</v>
      </c>
      <c r="I39" s="15">
        <v>4</v>
      </c>
      <c r="J39" s="15">
        <v>1</v>
      </c>
      <c r="K39" s="15">
        <v>15</v>
      </c>
      <c r="L39" s="15">
        <v>8</v>
      </c>
      <c r="M39" s="15">
        <v>53.3</v>
      </c>
      <c r="N39" s="15">
        <v>0.27</v>
      </c>
      <c r="O39" s="15">
        <v>0.5</v>
      </c>
      <c r="P39" s="15">
        <v>15.9</v>
      </c>
      <c r="Q39" s="15">
        <v>1</v>
      </c>
      <c r="R39" s="15">
        <v>0</v>
      </c>
      <c r="S39" s="15">
        <v>0</v>
      </c>
      <c r="T39" s="15">
        <v>2.8</v>
      </c>
      <c r="U39" s="15">
        <v>2.8</v>
      </c>
      <c r="V39" s="15">
        <v>1.2</v>
      </c>
      <c r="W39" s="15">
        <v>1.2</v>
      </c>
      <c r="X39" s="15">
        <v>15</v>
      </c>
      <c r="Y39" s="15">
        <v>6</v>
      </c>
      <c r="Z39" s="15">
        <v>40</v>
      </c>
      <c r="AA39" s="15">
        <v>7.0000000000000007E-2</v>
      </c>
      <c r="AB39" s="15">
        <v>0.17</v>
      </c>
      <c r="AC39" s="15">
        <v>19.8</v>
      </c>
      <c r="AD39" s="15">
        <v>3</v>
      </c>
      <c r="AE39" s="15">
        <v>0</v>
      </c>
      <c r="AF39" s="15">
        <v>0</v>
      </c>
      <c r="AG39" s="15">
        <v>1.6</v>
      </c>
      <c r="AH39" s="15">
        <v>1.6</v>
      </c>
      <c r="AI39" s="15">
        <v>0.12</v>
      </c>
      <c r="AJ39" s="15">
        <v>-0.6</v>
      </c>
      <c r="AK39" s="15">
        <v>-0.6</v>
      </c>
    </row>
    <row r="40" spans="1:37" x14ac:dyDescent="0.3">
      <c r="A40" s="9" t="s">
        <v>161</v>
      </c>
      <c r="B40" s="9" t="s">
        <v>213</v>
      </c>
      <c r="C40" s="9" t="s">
        <v>81</v>
      </c>
      <c r="D40" s="9" t="s">
        <v>227</v>
      </c>
      <c r="E40" s="9" t="s">
        <v>123</v>
      </c>
      <c r="F40" s="9" t="s">
        <v>105</v>
      </c>
      <c r="G40" s="9" t="s">
        <v>87</v>
      </c>
      <c r="H40" s="9" t="s">
        <v>88</v>
      </c>
      <c r="I40" s="14">
        <v>4</v>
      </c>
      <c r="J40" s="14">
        <v>1</v>
      </c>
      <c r="K40" s="14">
        <v>29</v>
      </c>
      <c r="L40" s="14">
        <v>13</v>
      </c>
      <c r="M40" s="14">
        <v>44.8</v>
      </c>
      <c r="N40" s="14">
        <v>0.14000000000000001</v>
      </c>
      <c r="O40" s="14">
        <v>0.31</v>
      </c>
      <c r="P40" s="14">
        <v>16.899999999999999</v>
      </c>
      <c r="Q40" s="14">
        <v>0</v>
      </c>
      <c r="R40" s="14">
        <v>0</v>
      </c>
      <c r="S40" s="14">
        <v>0</v>
      </c>
      <c r="T40" s="14">
        <v>3.3</v>
      </c>
      <c r="U40" s="14">
        <v>3.3</v>
      </c>
      <c r="V40" s="14">
        <v>0.7</v>
      </c>
      <c r="W40" s="14">
        <v>0.7</v>
      </c>
      <c r="X40" s="14">
        <v>12</v>
      </c>
      <c r="Y40" s="14">
        <v>3</v>
      </c>
      <c r="Z40" s="14">
        <v>25</v>
      </c>
      <c r="AA40" s="14">
        <v>0.08</v>
      </c>
      <c r="AB40" s="14">
        <v>0.33</v>
      </c>
      <c r="AC40" s="14">
        <v>19</v>
      </c>
      <c r="AD40" s="14">
        <v>1</v>
      </c>
      <c r="AE40" s="14">
        <v>0</v>
      </c>
      <c r="AF40" s="14">
        <v>0</v>
      </c>
      <c r="AG40" s="14">
        <v>0.9</v>
      </c>
      <c r="AH40" s="14">
        <v>0.9</v>
      </c>
      <c r="AI40" s="14">
        <v>0.08</v>
      </c>
      <c r="AJ40" s="14">
        <v>0.1</v>
      </c>
      <c r="AK40" s="14">
        <v>0.1</v>
      </c>
    </row>
    <row r="41" spans="1:37" x14ac:dyDescent="0.3">
      <c r="A41" s="10" t="s">
        <v>162</v>
      </c>
      <c r="B41" s="10" t="s">
        <v>193</v>
      </c>
      <c r="C41" s="10" t="s">
        <v>103</v>
      </c>
      <c r="D41" s="10" t="s">
        <v>163</v>
      </c>
      <c r="E41" s="10" t="s">
        <v>36</v>
      </c>
      <c r="F41" s="10" t="s">
        <v>82</v>
      </c>
      <c r="G41" s="10" t="s">
        <v>83</v>
      </c>
      <c r="H41" s="10" t="s">
        <v>88</v>
      </c>
      <c r="I41" s="15">
        <v>1</v>
      </c>
      <c r="J41" s="15">
        <v>0</v>
      </c>
      <c r="K41" s="15">
        <v>24</v>
      </c>
      <c r="L41" s="15">
        <v>11</v>
      </c>
      <c r="M41" s="15">
        <v>45.8</v>
      </c>
      <c r="N41" s="15">
        <v>0.04</v>
      </c>
      <c r="O41" s="15">
        <v>0.09</v>
      </c>
      <c r="P41" s="15" t="s">
        <v>70</v>
      </c>
      <c r="Q41" s="15" t="s">
        <v>70</v>
      </c>
      <c r="R41" s="15">
        <v>0</v>
      </c>
      <c r="S41" s="15">
        <v>0</v>
      </c>
      <c r="T41" s="15" t="s">
        <v>70</v>
      </c>
      <c r="U41" s="15" t="s">
        <v>70</v>
      </c>
      <c r="V41" s="15" t="s">
        <v>70</v>
      </c>
      <c r="W41" s="15" t="s">
        <v>70</v>
      </c>
      <c r="X41" s="15">
        <v>19</v>
      </c>
      <c r="Y41" s="15">
        <v>9</v>
      </c>
      <c r="Z41" s="15">
        <v>47.4</v>
      </c>
      <c r="AA41" s="15">
        <v>0</v>
      </c>
      <c r="AB41" s="15">
        <v>0</v>
      </c>
      <c r="AC41" s="15" t="s">
        <v>70</v>
      </c>
      <c r="AD41" s="15" t="s">
        <v>70</v>
      </c>
      <c r="AE41" s="15">
        <v>0</v>
      </c>
      <c r="AF41" s="15">
        <v>0</v>
      </c>
      <c r="AG41" s="15" t="s">
        <v>70</v>
      </c>
      <c r="AH41" s="15" t="s">
        <v>70</v>
      </c>
      <c r="AI41" s="15" t="s">
        <v>70</v>
      </c>
      <c r="AJ41" s="15" t="s">
        <v>70</v>
      </c>
      <c r="AK41" s="15" t="s">
        <v>70</v>
      </c>
    </row>
    <row r="42" spans="1:37" x14ac:dyDescent="0.3">
      <c r="A42" s="9" t="s">
        <v>164</v>
      </c>
      <c r="B42" s="9" t="s">
        <v>205</v>
      </c>
      <c r="C42" s="9" t="s">
        <v>148</v>
      </c>
      <c r="D42" s="9" t="s">
        <v>165</v>
      </c>
      <c r="E42" s="9" t="s">
        <v>166</v>
      </c>
      <c r="F42" s="9" t="s">
        <v>105</v>
      </c>
      <c r="G42" s="9" t="s">
        <v>87</v>
      </c>
      <c r="H42" s="9" t="s">
        <v>88</v>
      </c>
      <c r="I42" s="14">
        <v>3</v>
      </c>
      <c r="J42" s="14">
        <v>0</v>
      </c>
      <c r="K42" s="14">
        <v>18</v>
      </c>
      <c r="L42" s="14">
        <v>6</v>
      </c>
      <c r="M42" s="14">
        <v>33.299999999999997</v>
      </c>
      <c r="N42" s="14">
        <v>0.17</v>
      </c>
      <c r="O42" s="14">
        <v>0.5</v>
      </c>
      <c r="P42" s="14" t="s">
        <v>70</v>
      </c>
      <c r="Q42" s="14" t="s">
        <v>70</v>
      </c>
      <c r="R42" s="14">
        <v>0</v>
      </c>
      <c r="S42" s="14">
        <v>0</v>
      </c>
      <c r="T42" s="14" t="s">
        <v>70</v>
      </c>
      <c r="U42" s="14" t="s">
        <v>70</v>
      </c>
      <c r="V42" s="14" t="s">
        <v>70</v>
      </c>
      <c r="W42" s="14" t="s">
        <v>70</v>
      </c>
      <c r="X42" s="14">
        <v>12</v>
      </c>
      <c r="Y42" s="14">
        <v>3</v>
      </c>
      <c r="Z42" s="14">
        <v>25</v>
      </c>
      <c r="AA42" s="14">
        <v>0</v>
      </c>
      <c r="AB42" s="14">
        <v>0</v>
      </c>
      <c r="AC42" s="14" t="s">
        <v>70</v>
      </c>
      <c r="AD42" s="14" t="s">
        <v>70</v>
      </c>
      <c r="AE42" s="14">
        <v>0</v>
      </c>
      <c r="AF42" s="14">
        <v>0</v>
      </c>
      <c r="AG42" s="14" t="s">
        <v>70</v>
      </c>
      <c r="AH42" s="14" t="s">
        <v>70</v>
      </c>
      <c r="AI42" s="14" t="s">
        <v>70</v>
      </c>
      <c r="AJ42" s="14" t="s">
        <v>70</v>
      </c>
      <c r="AK42" s="14" t="s">
        <v>70</v>
      </c>
    </row>
    <row r="43" spans="1:37" x14ac:dyDescent="0.3">
      <c r="A43" s="10" t="s">
        <v>167</v>
      </c>
      <c r="B43" s="10" t="s">
        <v>193</v>
      </c>
      <c r="C43" s="10" t="s">
        <v>81</v>
      </c>
      <c r="D43" s="10" t="s">
        <v>228</v>
      </c>
      <c r="E43" s="10" t="s">
        <v>119</v>
      </c>
      <c r="F43" s="10" t="s">
        <v>86</v>
      </c>
      <c r="G43" s="10" t="s">
        <v>83</v>
      </c>
      <c r="H43" s="10" t="s">
        <v>88</v>
      </c>
      <c r="I43" s="15">
        <v>1</v>
      </c>
      <c r="J43" s="15">
        <v>0</v>
      </c>
      <c r="K43" s="15">
        <v>22</v>
      </c>
      <c r="L43" s="15">
        <v>1</v>
      </c>
      <c r="M43" s="15">
        <v>4.5</v>
      </c>
      <c r="N43" s="15">
        <v>0.05</v>
      </c>
      <c r="O43" s="15">
        <v>1</v>
      </c>
      <c r="P43" s="15">
        <v>14.6</v>
      </c>
      <c r="Q43" s="15">
        <v>0</v>
      </c>
      <c r="R43" s="15">
        <v>0</v>
      </c>
      <c r="S43" s="15">
        <v>0</v>
      </c>
      <c r="T43" s="15">
        <v>2</v>
      </c>
      <c r="U43" s="15">
        <v>2</v>
      </c>
      <c r="V43" s="15">
        <v>-1</v>
      </c>
      <c r="W43" s="15">
        <v>-1</v>
      </c>
      <c r="X43" s="15">
        <v>8</v>
      </c>
      <c r="Y43" s="15">
        <v>2</v>
      </c>
      <c r="Z43" s="15">
        <v>25</v>
      </c>
      <c r="AA43" s="15">
        <v>0</v>
      </c>
      <c r="AB43" s="15">
        <v>0</v>
      </c>
      <c r="AC43" s="15">
        <v>19.3</v>
      </c>
      <c r="AD43" s="15">
        <v>0</v>
      </c>
      <c r="AE43" s="15">
        <v>0</v>
      </c>
      <c r="AF43" s="15">
        <v>0</v>
      </c>
      <c r="AG43" s="15">
        <v>1</v>
      </c>
      <c r="AH43" s="15">
        <v>1</v>
      </c>
      <c r="AI43" s="15">
        <v>0.12</v>
      </c>
      <c r="AJ43" s="15">
        <v>-1</v>
      </c>
      <c r="AK43" s="15">
        <v>-1</v>
      </c>
    </row>
    <row r="44" spans="1:37" x14ac:dyDescent="0.3">
      <c r="A44" s="9" t="s">
        <v>168</v>
      </c>
      <c r="B44" s="9" t="s">
        <v>200</v>
      </c>
      <c r="C44" s="9" t="s">
        <v>96</v>
      </c>
      <c r="D44" s="9" t="s">
        <v>169</v>
      </c>
      <c r="E44" s="9" t="s">
        <v>170</v>
      </c>
      <c r="F44" s="9" t="s">
        <v>98</v>
      </c>
      <c r="G44" s="9" t="s">
        <v>83</v>
      </c>
      <c r="H44" s="9" t="s">
        <v>88</v>
      </c>
      <c r="I44" s="14">
        <v>5</v>
      </c>
      <c r="J44" s="14">
        <v>1</v>
      </c>
      <c r="K44" s="14">
        <v>19</v>
      </c>
      <c r="L44" s="14">
        <v>10</v>
      </c>
      <c r="M44" s="14">
        <v>52.6</v>
      </c>
      <c r="N44" s="14">
        <v>0.21</v>
      </c>
      <c r="O44" s="14">
        <v>0.4</v>
      </c>
      <c r="P44" s="14">
        <v>19.8</v>
      </c>
      <c r="Q44" s="14">
        <v>1</v>
      </c>
      <c r="R44" s="14">
        <v>1</v>
      </c>
      <c r="S44" s="14">
        <v>1</v>
      </c>
      <c r="T44" s="14">
        <v>2.8</v>
      </c>
      <c r="U44" s="14">
        <v>2</v>
      </c>
      <c r="V44" s="14">
        <v>2.2000000000000002</v>
      </c>
      <c r="W44" s="14">
        <v>2</v>
      </c>
      <c r="X44" s="14">
        <v>11</v>
      </c>
      <c r="Y44" s="14">
        <v>6</v>
      </c>
      <c r="Z44" s="14">
        <v>54.5</v>
      </c>
      <c r="AA44" s="14">
        <v>0</v>
      </c>
      <c r="AB44" s="14">
        <v>0</v>
      </c>
      <c r="AC44" s="14">
        <v>20</v>
      </c>
      <c r="AD44" s="14">
        <v>0</v>
      </c>
      <c r="AE44" s="14">
        <v>0</v>
      </c>
      <c r="AF44" s="14">
        <v>0</v>
      </c>
      <c r="AG44" s="14">
        <v>0.9</v>
      </c>
      <c r="AH44" s="14">
        <v>0.9</v>
      </c>
      <c r="AI44" s="14">
        <v>0.08</v>
      </c>
      <c r="AJ44" s="14">
        <v>-0.9</v>
      </c>
      <c r="AK44" s="14">
        <v>-0.9</v>
      </c>
    </row>
    <row r="45" spans="1:37" x14ac:dyDescent="0.3">
      <c r="A45" s="10" t="s">
        <v>171</v>
      </c>
      <c r="B45" s="10" t="s">
        <v>229</v>
      </c>
      <c r="C45" s="10" t="s">
        <v>81</v>
      </c>
      <c r="D45" s="10" t="s">
        <v>230</v>
      </c>
      <c r="E45" s="10" t="s">
        <v>128</v>
      </c>
      <c r="F45" s="10" t="s">
        <v>82</v>
      </c>
      <c r="G45" s="10" t="s">
        <v>87</v>
      </c>
      <c r="H45" s="10" t="s">
        <v>84</v>
      </c>
      <c r="I45" s="15">
        <v>1</v>
      </c>
      <c r="J45" s="15">
        <v>1</v>
      </c>
      <c r="K45" s="15">
        <v>18</v>
      </c>
      <c r="L45" s="15">
        <v>5</v>
      </c>
      <c r="M45" s="15">
        <v>27.8</v>
      </c>
      <c r="N45" s="15">
        <v>0</v>
      </c>
      <c r="O45" s="15">
        <v>0</v>
      </c>
      <c r="P45" s="15">
        <v>19</v>
      </c>
      <c r="Q45" s="15">
        <v>1</v>
      </c>
      <c r="R45" s="15">
        <v>1</v>
      </c>
      <c r="S45" s="15">
        <v>1</v>
      </c>
      <c r="T45" s="15">
        <v>2.7</v>
      </c>
      <c r="U45" s="15">
        <v>1.9</v>
      </c>
      <c r="V45" s="15">
        <v>-1.7</v>
      </c>
      <c r="W45" s="15">
        <v>-1.9</v>
      </c>
      <c r="X45" s="15">
        <v>10</v>
      </c>
      <c r="Y45" s="15">
        <v>6</v>
      </c>
      <c r="Z45" s="15">
        <v>60</v>
      </c>
      <c r="AA45" s="15">
        <v>0.1</v>
      </c>
      <c r="AB45" s="15">
        <v>0.17</v>
      </c>
      <c r="AC45" s="15">
        <v>18.600000000000001</v>
      </c>
      <c r="AD45" s="15">
        <v>0</v>
      </c>
      <c r="AE45" s="15">
        <v>0</v>
      </c>
      <c r="AF45" s="15">
        <v>0</v>
      </c>
      <c r="AG45" s="15">
        <v>1.6</v>
      </c>
      <c r="AH45" s="15">
        <v>1.6</v>
      </c>
      <c r="AI45" s="15">
        <v>0.16</v>
      </c>
      <c r="AJ45" s="15">
        <v>-0.6</v>
      </c>
      <c r="AK45" s="15">
        <v>-0.6</v>
      </c>
    </row>
    <row r="46" spans="1:37" x14ac:dyDescent="0.3">
      <c r="A46" s="9" t="s">
        <v>172</v>
      </c>
      <c r="B46" s="9" t="s">
        <v>205</v>
      </c>
      <c r="C46" s="9" t="s">
        <v>96</v>
      </c>
      <c r="D46" s="9" t="s">
        <v>169</v>
      </c>
      <c r="E46" s="9" t="s">
        <v>170</v>
      </c>
      <c r="F46" s="9" t="s">
        <v>98</v>
      </c>
      <c r="G46" s="9" t="s">
        <v>87</v>
      </c>
      <c r="H46" s="9" t="s">
        <v>88</v>
      </c>
      <c r="I46" s="14">
        <v>6</v>
      </c>
      <c r="J46" s="14">
        <v>1</v>
      </c>
      <c r="K46" s="14">
        <v>22</v>
      </c>
      <c r="L46" s="14">
        <v>12</v>
      </c>
      <c r="M46" s="14">
        <v>54.5</v>
      </c>
      <c r="N46" s="14">
        <v>0.27</v>
      </c>
      <c r="O46" s="14">
        <v>0.5</v>
      </c>
      <c r="P46" s="14">
        <v>14.2</v>
      </c>
      <c r="Q46" s="14">
        <v>0</v>
      </c>
      <c r="R46" s="14">
        <v>0</v>
      </c>
      <c r="S46" s="14">
        <v>0</v>
      </c>
      <c r="T46" s="14">
        <v>3.6</v>
      </c>
      <c r="U46" s="14">
        <v>3.6</v>
      </c>
      <c r="V46" s="14">
        <v>2.4</v>
      </c>
      <c r="W46" s="14">
        <v>2.4</v>
      </c>
      <c r="X46" s="14">
        <v>9</v>
      </c>
      <c r="Y46" s="14">
        <v>2</v>
      </c>
      <c r="Z46" s="14">
        <v>22.2</v>
      </c>
      <c r="AA46" s="14">
        <v>0.11</v>
      </c>
      <c r="AB46" s="14">
        <v>0.5</v>
      </c>
      <c r="AC46" s="14">
        <v>28</v>
      </c>
      <c r="AD46" s="14">
        <v>0</v>
      </c>
      <c r="AE46" s="14">
        <v>0</v>
      </c>
      <c r="AF46" s="14">
        <v>0</v>
      </c>
      <c r="AG46" s="14">
        <v>0.4</v>
      </c>
      <c r="AH46" s="14">
        <v>0.4</v>
      </c>
      <c r="AI46" s="14">
        <v>0.04</v>
      </c>
      <c r="AJ46" s="14">
        <v>0.6</v>
      </c>
      <c r="AK46" s="14">
        <v>0.6</v>
      </c>
    </row>
    <row r="47" spans="1:37" x14ac:dyDescent="0.3">
      <c r="A47" s="10" t="s">
        <v>173</v>
      </c>
      <c r="B47" s="10" t="s">
        <v>231</v>
      </c>
      <c r="C47" s="10" t="s">
        <v>148</v>
      </c>
      <c r="D47" s="10" t="s">
        <v>139</v>
      </c>
      <c r="E47" s="10" t="s">
        <v>137</v>
      </c>
      <c r="F47" s="10" t="s">
        <v>82</v>
      </c>
      <c r="G47" s="10" t="s">
        <v>83</v>
      </c>
      <c r="H47" s="10" t="s">
        <v>108</v>
      </c>
      <c r="I47" s="15">
        <v>3</v>
      </c>
      <c r="J47" s="15">
        <v>4</v>
      </c>
      <c r="K47" s="15">
        <v>25</v>
      </c>
      <c r="L47" s="15">
        <v>11</v>
      </c>
      <c r="M47" s="15">
        <v>44</v>
      </c>
      <c r="N47" s="15">
        <v>0.12</v>
      </c>
      <c r="O47" s="15">
        <v>0.27</v>
      </c>
      <c r="P47" s="15" t="s">
        <v>70</v>
      </c>
      <c r="Q47" s="15" t="s">
        <v>70</v>
      </c>
      <c r="R47" s="15">
        <v>0</v>
      </c>
      <c r="S47" s="15">
        <v>0</v>
      </c>
      <c r="T47" s="15" t="s">
        <v>70</v>
      </c>
      <c r="U47" s="15" t="s">
        <v>70</v>
      </c>
      <c r="V47" s="15" t="s">
        <v>70</v>
      </c>
      <c r="W47" s="15" t="s">
        <v>70</v>
      </c>
      <c r="X47" s="15">
        <v>28</v>
      </c>
      <c r="Y47" s="15">
        <v>11</v>
      </c>
      <c r="Z47" s="15">
        <v>39.299999999999997</v>
      </c>
      <c r="AA47" s="15">
        <v>0.14000000000000001</v>
      </c>
      <c r="AB47" s="15">
        <v>0.36</v>
      </c>
      <c r="AC47" s="15" t="s">
        <v>70</v>
      </c>
      <c r="AD47" s="15" t="s">
        <v>70</v>
      </c>
      <c r="AE47" s="15">
        <v>0</v>
      </c>
      <c r="AF47" s="15">
        <v>0</v>
      </c>
      <c r="AG47" s="15" t="s">
        <v>70</v>
      </c>
      <c r="AH47" s="15" t="s">
        <v>70</v>
      </c>
      <c r="AI47" s="15" t="s">
        <v>70</v>
      </c>
      <c r="AJ47" s="15" t="s">
        <v>70</v>
      </c>
      <c r="AK47" s="15" t="s">
        <v>70</v>
      </c>
    </row>
    <row r="48" spans="1:37" x14ac:dyDescent="0.3">
      <c r="A48" s="9" t="s">
        <v>174</v>
      </c>
      <c r="B48" s="9" t="s">
        <v>196</v>
      </c>
      <c r="C48" s="9" t="s">
        <v>81</v>
      </c>
      <c r="D48" s="9" t="s">
        <v>232</v>
      </c>
      <c r="E48" s="9" t="s">
        <v>113</v>
      </c>
      <c r="F48" s="9" t="s">
        <v>82</v>
      </c>
      <c r="G48" s="9" t="s">
        <v>87</v>
      </c>
      <c r="H48" s="9" t="s">
        <v>88</v>
      </c>
      <c r="I48" s="14">
        <v>2</v>
      </c>
      <c r="J48" s="14">
        <v>1</v>
      </c>
      <c r="K48" s="14">
        <v>30</v>
      </c>
      <c r="L48" s="14">
        <v>8</v>
      </c>
      <c r="M48" s="14">
        <v>26.7</v>
      </c>
      <c r="N48" s="14">
        <v>7.0000000000000007E-2</v>
      </c>
      <c r="O48" s="14">
        <v>0.25</v>
      </c>
      <c r="P48" s="14">
        <v>16.600000000000001</v>
      </c>
      <c r="Q48" s="14">
        <v>0</v>
      </c>
      <c r="R48" s="14">
        <v>0</v>
      </c>
      <c r="S48" s="14">
        <v>0</v>
      </c>
      <c r="T48" s="14">
        <v>2.8</v>
      </c>
      <c r="U48" s="14">
        <v>2.8</v>
      </c>
      <c r="V48" s="14">
        <v>-0.8</v>
      </c>
      <c r="W48" s="14">
        <v>-0.8</v>
      </c>
      <c r="X48" s="14">
        <v>9</v>
      </c>
      <c r="Y48" s="14">
        <v>3</v>
      </c>
      <c r="Z48" s="14">
        <v>33.299999999999997</v>
      </c>
      <c r="AA48" s="14">
        <v>0.11</v>
      </c>
      <c r="AB48" s="14">
        <v>0.33</v>
      </c>
      <c r="AC48" s="14">
        <v>17.2</v>
      </c>
      <c r="AD48" s="14">
        <v>0</v>
      </c>
      <c r="AE48" s="14">
        <v>0</v>
      </c>
      <c r="AF48" s="14">
        <v>0</v>
      </c>
      <c r="AG48" s="14">
        <v>0.5</v>
      </c>
      <c r="AH48" s="14">
        <v>0.5</v>
      </c>
      <c r="AI48" s="14">
        <v>0.05</v>
      </c>
      <c r="AJ48" s="14">
        <v>0.5</v>
      </c>
      <c r="AK48" s="14">
        <v>0.5</v>
      </c>
    </row>
    <row r="49" spans="1:37" x14ac:dyDescent="0.3">
      <c r="A49" s="10" t="s">
        <v>175</v>
      </c>
      <c r="B49" s="10" t="s">
        <v>213</v>
      </c>
      <c r="C49" s="10" t="s">
        <v>81</v>
      </c>
      <c r="D49" s="10" t="s">
        <v>233</v>
      </c>
      <c r="E49" s="10" t="s">
        <v>132</v>
      </c>
      <c r="F49" s="10" t="s">
        <v>98</v>
      </c>
      <c r="G49" s="10" t="s">
        <v>87</v>
      </c>
      <c r="H49" s="10" t="s">
        <v>88</v>
      </c>
      <c r="I49" s="15">
        <v>3</v>
      </c>
      <c r="J49" s="15">
        <v>1</v>
      </c>
      <c r="K49" s="15">
        <v>29</v>
      </c>
      <c r="L49" s="15">
        <v>9</v>
      </c>
      <c r="M49" s="15">
        <v>31</v>
      </c>
      <c r="N49" s="15">
        <v>0.1</v>
      </c>
      <c r="O49" s="15">
        <v>0.33</v>
      </c>
      <c r="P49" s="15">
        <v>18.100000000000001</v>
      </c>
      <c r="Q49" s="15">
        <v>1</v>
      </c>
      <c r="R49" s="15">
        <v>0</v>
      </c>
      <c r="S49" s="15">
        <v>0</v>
      </c>
      <c r="T49" s="15">
        <v>1.8</v>
      </c>
      <c r="U49" s="15">
        <v>1.8</v>
      </c>
      <c r="V49" s="15">
        <v>1.2</v>
      </c>
      <c r="W49" s="15">
        <v>1.2</v>
      </c>
      <c r="X49" s="15">
        <v>5</v>
      </c>
      <c r="Y49" s="15">
        <v>3</v>
      </c>
      <c r="Z49" s="15">
        <v>60</v>
      </c>
      <c r="AA49" s="15">
        <v>0</v>
      </c>
      <c r="AB49" s="15">
        <v>0</v>
      </c>
      <c r="AC49" s="15">
        <v>13.6</v>
      </c>
      <c r="AD49" s="15">
        <v>1</v>
      </c>
      <c r="AE49" s="15">
        <v>0</v>
      </c>
      <c r="AF49" s="15">
        <v>0</v>
      </c>
      <c r="AG49" s="15">
        <v>0.6</v>
      </c>
      <c r="AH49" s="15">
        <v>0.6</v>
      </c>
      <c r="AI49" s="15">
        <v>0.12</v>
      </c>
      <c r="AJ49" s="15">
        <v>-0.6</v>
      </c>
      <c r="AK49" s="15">
        <v>-0.6</v>
      </c>
    </row>
    <row r="50" spans="1:37" x14ac:dyDescent="0.3">
      <c r="A50" s="9" t="s">
        <v>176</v>
      </c>
      <c r="B50" s="9" t="s">
        <v>231</v>
      </c>
      <c r="C50" s="9" t="s">
        <v>81</v>
      </c>
      <c r="D50" s="9" t="s">
        <v>234</v>
      </c>
      <c r="E50" s="9" t="s">
        <v>137</v>
      </c>
      <c r="F50" s="9" t="s">
        <v>82</v>
      </c>
      <c r="G50" s="9" t="s">
        <v>83</v>
      </c>
      <c r="H50" s="9" t="s">
        <v>84</v>
      </c>
      <c r="I50" s="14">
        <v>2</v>
      </c>
      <c r="J50" s="14">
        <v>2</v>
      </c>
      <c r="K50" s="14">
        <v>27</v>
      </c>
      <c r="L50" s="14">
        <v>6</v>
      </c>
      <c r="M50" s="14">
        <v>22.2</v>
      </c>
      <c r="N50" s="14">
        <v>0.04</v>
      </c>
      <c r="O50" s="14">
        <v>0.17</v>
      </c>
      <c r="P50" s="14">
        <v>17.5</v>
      </c>
      <c r="Q50" s="14">
        <v>0</v>
      </c>
      <c r="R50" s="14">
        <v>1</v>
      </c>
      <c r="S50" s="14">
        <v>1</v>
      </c>
      <c r="T50" s="14">
        <v>3.6</v>
      </c>
      <c r="U50" s="14">
        <v>2.9</v>
      </c>
      <c r="V50" s="14">
        <v>-1.6</v>
      </c>
      <c r="W50" s="14">
        <v>-1.9</v>
      </c>
      <c r="X50" s="14">
        <v>9</v>
      </c>
      <c r="Y50" s="14">
        <v>5</v>
      </c>
      <c r="Z50" s="14">
        <v>55.6</v>
      </c>
      <c r="AA50" s="14">
        <v>0.22</v>
      </c>
      <c r="AB50" s="14">
        <v>0.4</v>
      </c>
      <c r="AC50" s="14">
        <v>18.100000000000001</v>
      </c>
      <c r="AD50" s="14">
        <v>0</v>
      </c>
      <c r="AE50" s="14">
        <v>0</v>
      </c>
      <c r="AF50" s="14">
        <v>0</v>
      </c>
      <c r="AG50" s="14">
        <v>0.7</v>
      </c>
      <c r="AH50" s="14">
        <v>0.7</v>
      </c>
      <c r="AI50" s="14">
        <v>0.08</v>
      </c>
      <c r="AJ50" s="14">
        <v>1.3</v>
      </c>
      <c r="AK50" s="14">
        <v>1.3</v>
      </c>
    </row>
    <row r="51" spans="1:37" x14ac:dyDescent="0.3">
      <c r="A51" s="10" t="s">
        <v>177</v>
      </c>
      <c r="B51" s="10" t="s">
        <v>205</v>
      </c>
      <c r="C51" s="10" t="s">
        <v>96</v>
      </c>
      <c r="D51" s="10" t="s">
        <v>139</v>
      </c>
      <c r="E51" s="10" t="s">
        <v>178</v>
      </c>
      <c r="F51" s="10" t="s">
        <v>98</v>
      </c>
      <c r="G51" s="10" t="s">
        <v>87</v>
      </c>
      <c r="H51" s="10" t="s">
        <v>108</v>
      </c>
      <c r="I51" s="15">
        <v>0</v>
      </c>
      <c r="J51" s="15">
        <v>3</v>
      </c>
      <c r="K51" s="15">
        <v>19</v>
      </c>
      <c r="L51" s="15">
        <v>4</v>
      </c>
      <c r="M51" s="15">
        <v>21.1</v>
      </c>
      <c r="N51" s="15">
        <v>0</v>
      </c>
      <c r="O51" s="15">
        <v>0</v>
      </c>
      <c r="P51" s="15">
        <v>15.5</v>
      </c>
      <c r="Q51" s="15">
        <v>0</v>
      </c>
      <c r="R51" s="15">
        <v>0</v>
      </c>
      <c r="S51" s="15">
        <v>0</v>
      </c>
      <c r="T51" s="15">
        <v>2.6</v>
      </c>
      <c r="U51" s="15">
        <v>2.6</v>
      </c>
      <c r="V51" s="15">
        <v>-2.6</v>
      </c>
      <c r="W51" s="15">
        <v>-2.6</v>
      </c>
      <c r="X51" s="15">
        <v>11</v>
      </c>
      <c r="Y51" s="15">
        <v>7</v>
      </c>
      <c r="Z51" s="15">
        <v>63.6</v>
      </c>
      <c r="AA51" s="15">
        <v>0.27</v>
      </c>
      <c r="AB51" s="15">
        <v>0.43</v>
      </c>
      <c r="AC51" s="15">
        <v>13.1</v>
      </c>
      <c r="AD51" s="15">
        <v>1</v>
      </c>
      <c r="AE51" s="15">
        <v>0</v>
      </c>
      <c r="AF51" s="15">
        <v>0</v>
      </c>
      <c r="AG51" s="15">
        <v>3.2</v>
      </c>
      <c r="AH51" s="15">
        <v>3.2</v>
      </c>
      <c r="AI51" s="15">
        <v>0.3</v>
      </c>
      <c r="AJ51" s="15">
        <v>-0.2</v>
      </c>
      <c r="AK51" s="15">
        <v>-0.2</v>
      </c>
    </row>
    <row r="52" spans="1:37" x14ac:dyDescent="0.3">
      <c r="A52" s="9" t="s">
        <v>179</v>
      </c>
      <c r="B52" s="9" t="s">
        <v>196</v>
      </c>
      <c r="C52" s="9" t="s">
        <v>81</v>
      </c>
      <c r="D52" s="9" t="s">
        <v>235</v>
      </c>
      <c r="E52" s="9" t="s">
        <v>134</v>
      </c>
      <c r="F52" s="9" t="s">
        <v>82</v>
      </c>
      <c r="G52" s="9" t="s">
        <v>87</v>
      </c>
      <c r="H52" s="9" t="s">
        <v>108</v>
      </c>
      <c r="I52" s="14">
        <v>0</v>
      </c>
      <c r="J52" s="14">
        <v>1</v>
      </c>
      <c r="K52" s="14">
        <v>21</v>
      </c>
      <c r="L52" s="14">
        <v>5</v>
      </c>
      <c r="M52" s="14">
        <v>23.8</v>
      </c>
      <c r="N52" s="14">
        <v>0</v>
      </c>
      <c r="O52" s="14">
        <v>0</v>
      </c>
      <c r="P52" s="14">
        <v>12.5</v>
      </c>
      <c r="Q52" s="14">
        <v>1</v>
      </c>
      <c r="R52" s="14">
        <v>0</v>
      </c>
      <c r="S52" s="14">
        <v>0</v>
      </c>
      <c r="T52" s="14">
        <v>2.7</v>
      </c>
      <c r="U52" s="14">
        <v>2.7</v>
      </c>
      <c r="V52" s="14">
        <v>-2.7</v>
      </c>
      <c r="W52" s="14">
        <v>-2.7</v>
      </c>
      <c r="X52" s="14">
        <v>8</v>
      </c>
      <c r="Y52" s="14">
        <v>4</v>
      </c>
      <c r="Z52" s="14">
        <v>50</v>
      </c>
      <c r="AA52" s="14">
        <v>0.13</v>
      </c>
      <c r="AB52" s="14">
        <v>0.25</v>
      </c>
      <c r="AC52" s="14">
        <v>14.1</v>
      </c>
      <c r="AD52" s="14">
        <v>0</v>
      </c>
      <c r="AE52" s="14">
        <v>0</v>
      </c>
      <c r="AF52" s="14">
        <v>0</v>
      </c>
      <c r="AG52" s="14">
        <v>2</v>
      </c>
      <c r="AH52" s="14">
        <v>2</v>
      </c>
      <c r="AI52" s="14">
        <v>0.25</v>
      </c>
      <c r="AJ52" s="14">
        <v>-1</v>
      </c>
      <c r="AK52" s="14">
        <v>-1</v>
      </c>
    </row>
    <row r="53" spans="1:37" x14ac:dyDescent="0.3">
      <c r="A53" s="10" t="s">
        <v>180</v>
      </c>
      <c r="B53" s="10" t="s">
        <v>236</v>
      </c>
      <c r="C53" s="10" t="s">
        <v>96</v>
      </c>
      <c r="D53" s="10" t="s">
        <v>139</v>
      </c>
      <c r="E53" s="10" t="s">
        <v>178</v>
      </c>
      <c r="F53" s="10" t="s">
        <v>98</v>
      </c>
      <c r="G53" s="10" t="s">
        <v>83</v>
      </c>
      <c r="H53" s="10" t="s">
        <v>88</v>
      </c>
      <c r="I53" s="15">
        <v>1</v>
      </c>
      <c r="J53" s="15">
        <v>0</v>
      </c>
      <c r="K53" s="15">
        <v>9</v>
      </c>
      <c r="L53" s="15">
        <v>4</v>
      </c>
      <c r="M53" s="15">
        <v>44.4</v>
      </c>
      <c r="N53" s="15">
        <v>0</v>
      </c>
      <c r="O53" s="15">
        <v>0</v>
      </c>
      <c r="P53" s="15">
        <v>28.1</v>
      </c>
      <c r="Q53" s="15">
        <v>1</v>
      </c>
      <c r="R53" s="15">
        <v>1</v>
      </c>
      <c r="S53" s="15">
        <v>1</v>
      </c>
      <c r="T53" s="15">
        <v>1.6</v>
      </c>
      <c r="U53" s="15">
        <v>0.8</v>
      </c>
      <c r="V53" s="15">
        <v>-0.6</v>
      </c>
      <c r="W53" s="15">
        <v>-0.8</v>
      </c>
      <c r="X53" s="15">
        <v>8</v>
      </c>
      <c r="Y53" s="15">
        <v>2</v>
      </c>
      <c r="Z53" s="15">
        <v>25</v>
      </c>
      <c r="AA53" s="15">
        <v>0</v>
      </c>
      <c r="AB53" s="15">
        <v>0</v>
      </c>
      <c r="AC53" s="15">
        <v>14.4</v>
      </c>
      <c r="AD53" s="15">
        <v>0</v>
      </c>
      <c r="AE53" s="15">
        <v>0</v>
      </c>
      <c r="AF53" s="15">
        <v>0</v>
      </c>
      <c r="AG53" s="15">
        <v>0.6</v>
      </c>
      <c r="AH53" s="15">
        <v>0.6</v>
      </c>
      <c r="AI53" s="15">
        <v>0.08</v>
      </c>
      <c r="AJ53" s="15">
        <v>-0.6</v>
      </c>
      <c r="AK53" s="15">
        <v>-0.6</v>
      </c>
    </row>
    <row r="54" spans="1:37" x14ac:dyDescent="0.3">
      <c r="A54" s="9" t="s">
        <v>181</v>
      </c>
      <c r="B54" s="9" t="s">
        <v>191</v>
      </c>
      <c r="C54" s="9" t="s">
        <v>81</v>
      </c>
      <c r="D54" s="9" t="s">
        <v>237</v>
      </c>
      <c r="E54" s="9" t="s">
        <v>61</v>
      </c>
      <c r="F54" s="9" t="s">
        <v>82</v>
      </c>
      <c r="G54" s="9" t="s">
        <v>83</v>
      </c>
      <c r="H54" s="9" t="s">
        <v>88</v>
      </c>
      <c r="I54" s="14">
        <v>3</v>
      </c>
      <c r="J54" s="14">
        <v>1</v>
      </c>
      <c r="K54" s="14">
        <v>14</v>
      </c>
      <c r="L54" s="14">
        <v>7</v>
      </c>
      <c r="M54" s="14">
        <v>50</v>
      </c>
      <c r="N54" s="14">
        <v>0.21</v>
      </c>
      <c r="O54" s="14">
        <v>0.43</v>
      </c>
      <c r="P54" s="14">
        <v>18.8</v>
      </c>
      <c r="Q54" s="14">
        <v>2</v>
      </c>
      <c r="R54" s="14">
        <v>0</v>
      </c>
      <c r="S54" s="14">
        <v>0</v>
      </c>
      <c r="T54" s="14">
        <v>1</v>
      </c>
      <c r="U54" s="14">
        <v>1</v>
      </c>
      <c r="V54" s="14">
        <v>2</v>
      </c>
      <c r="W54" s="14">
        <v>2</v>
      </c>
      <c r="X54" s="14">
        <v>12</v>
      </c>
      <c r="Y54" s="14">
        <v>5</v>
      </c>
      <c r="Z54" s="14">
        <v>41.7</v>
      </c>
      <c r="AA54" s="14">
        <v>0.08</v>
      </c>
      <c r="AB54" s="14">
        <v>0.2</v>
      </c>
      <c r="AC54" s="14">
        <v>17.100000000000001</v>
      </c>
      <c r="AD54" s="14">
        <v>1</v>
      </c>
      <c r="AE54" s="14">
        <v>0</v>
      </c>
      <c r="AF54" s="14">
        <v>0</v>
      </c>
      <c r="AG54" s="14">
        <v>0.8</v>
      </c>
      <c r="AH54" s="14">
        <v>0.8</v>
      </c>
      <c r="AI54" s="14">
        <v>7.0000000000000007E-2</v>
      </c>
      <c r="AJ54" s="14">
        <v>0.2</v>
      </c>
      <c r="AK54" s="14">
        <v>0.2</v>
      </c>
    </row>
    <row r="55" spans="1:37" x14ac:dyDescent="0.3">
      <c r="A55" s="10" t="s">
        <v>182</v>
      </c>
      <c r="B55" s="10" t="s">
        <v>205</v>
      </c>
      <c r="C55" s="10" t="s">
        <v>81</v>
      </c>
      <c r="D55" s="10" t="s">
        <v>238</v>
      </c>
      <c r="E55" s="10" t="s">
        <v>115</v>
      </c>
      <c r="F55" s="10" t="s">
        <v>105</v>
      </c>
      <c r="G55" s="10" t="s">
        <v>83</v>
      </c>
      <c r="H55" s="10" t="s">
        <v>108</v>
      </c>
      <c r="I55" s="15">
        <v>0</v>
      </c>
      <c r="J55" s="15">
        <v>2</v>
      </c>
      <c r="K55" s="15">
        <v>23</v>
      </c>
      <c r="L55" s="15">
        <v>7</v>
      </c>
      <c r="M55" s="15">
        <v>30.4</v>
      </c>
      <c r="N55" s="15">
        <v>0</v>
      </c>
      <c r="O55" s="15">
        <v>0</v>
      </c>
      <c r="P55" s="15">
        <v>16.8</v>
      </c>
      <c r="Q55" s="15">
        <v>0</v>
      </c>
      <c r="R55" s="15">
        <v>0</v>
      </c>
      <c r="S55" s="15">
        <v>0</v>
      </c>
      <c r="T55" s="15">
        <v>2.1</v>
      </c>
      <c r="U55" s="15">
        <v>2.1</v>
      </c>
      <c r="V55" s="15">
        <v>-2.1</v>
      </c>
      <c r="W55" s="15">
        <v>-2.1</v>
      </c>
      <c r="X55" s="15">
        <v>16</v>
      </c>
      <c r="Y55" s="15">
        <v>6</v>
      </c>
      <c r="Z55" s="15">
        <v>37.5</v>
      </c>
      <c r="AA55" s="15">
        <v>0.13</v>
      </c>
      <c r="AB55" s="15">
        <v>0.33</v>
      </c>
      <c r="AC55" s="15">
        <v>14.9</v>
      </c>
      <c r="AD55" s="15">
        <v>0</v>
      </c>
      <c r="AE55" s="15">
        <v>0</v>
      </c>
      <c r="AF55" s="15">
        <v>0</v>
      </c>
      <c r="AG55" s="15">
        <v>1.2</v>
      </c>
      <c r="AH55" s="15">
        <v>1.2</v>
      </c>
      <c r="AI55" s="15">
        <v>0.08</v>
      </c>
      <c r="AJ55" s="15">
        <v>0.8</v>
      </c>
      <c r="AK55" s="15">
        <v>0.8</v>
      </c>
    </row>
    <row r="56" spans="1:37" x14ac:dyDescent="0.3">
      <c r="A56" s="9" t="s">
        <v>183</v>
      </c>
      <c r="B56" s="9" t="s">
        <v>198</v>
      </c>
      <c r="C56" s="9" t="s">
        <v>81</v>
      </c>
      <c r="D56" s="9" t="s">
        <v>239</v>
      </c>
      <c r="E56" s="9" t="s">
        <v>101</v>
      </c>
      <c r="F56" s="9" t="s">
        <v>86</v>
      </c>
      <c r="G56" s="9" t="s">
        <v>83</v>
      </c>
      <c r="H56" s="9" t="s">
        <v>84</v>
      </c>
      <c r="I56" s="14">
        <v>2</v>
      </c>
      <c r="J56" s="14">
        <v>2</v>
      </c>
      <c r="K56" s="14">
        <v>28</v>
      </c>
      <c r="L56" s="14">
        <v>8</v>
      </c>
      <c r="M56" s="14">
        <v>28.6</v>
      </c>
      <c r="N56" s="14">
        <v>0.04</v>
      </c>
      <c r="O56" s="14">
        <v>0.13</v>
      </c>
      <c r="P56" s="14">
        <v>16.600000000000001</v>
      </c>
      <c r="Q56" s="14">
        <v>1</v>
      </c>
      <c r="R56" s="14">
        <v>0</v>
      </c>
      <c r="S56" s="14">
        <v>0</v>
      </c>
      <c r="T56" s="14">
        <v>1.7</v>
      </c>
      <c r="U56" s="14">
        <v>1.7</v>
      </c>
      <c r="V56" s="14">
        <v>-0.7</v>
      </c>
      <c r="W56" s="14">
        <v>-0.7</v>
      </c>
      <c r="X56" s="14">
        <v>11</v>
      </c>
      <c r="Y56" s="14">
        <v>8</v>
      </c>
      <c r="Z56" s="14">
        <v>72.7</v>
      </c>
      <c r="AA56" s="14">
        <v>0.18</v>
      </c>
      <c r="AB56" s="14">
        <v>0.25</v>
      </c>
      <c r="AC56" s="14">
        <v>17</v>
      </c>
      <c r="AD56" s="14">
        <v>0</v>
      </c>
      <c r="AE56" s="14">
        <v>0</v>
      </c>
      <c r="AF56" s="14">
        <v>0</v>
      </c>
      <c r="AG56" s="14">
        <v>0.7</v>
      </c>
      <c r="AH56" s="14">
        <v>0.7</v>
      </c>
      <c r="AI56" s="14">
        <v>0.06</v>
      </c>
      <c r="AJ56" s="14">
        <v>1.3</v>
      </c>
      <c r="AK56" s="14">
        <v>1.3</v>
      </c>
    </row>
    <row r="57" spans="1:37" x14ac:dyDescent="0.3">
      <c r="A57" s="10" t="s">
        <v>184</v>
      </c>
      <c r="B57" s="10" t="s">
        <v>191</v>
      </c>
      <c r="C57" s="10" t="s">
        <v>81</v>
      </c>
      <c r="D57" s="10" t="s">
        <v>240</v>
      </c>
      <c r="E57" s="10" t="s">
        <v>109</v>
      </c>
      <c r="F57" s="10" t="s">
        <v>82</v>
      </c>
      <c r="G57" s="10" t="s">
        <v>87</v>
      </c>
      <c r="H57" s="10" t="s">
        <v>88</v>
      </c>
      <c r="I57" s="15">
        <v>4</v>
      </c>
      <c r="J57" s="15">
        <v>2</v>
      </c>
      <c r="K57" s="15">
        <v>25</v>
      </c>
      <c r="L57" s="15">
        <v>12</v>
      </c>
      <c r="M57" s="15">
        <v>48</v>
      </c>
      <c r="N57" s="15">
        <v>0.16</v>
      </c>
      <c r="O57" s="15">
        <v>0.33</v>
      </c>
      <c r="P57" s="15">
        <v>15.3</v>
      </c>
      <c r="Q57" s="15">
        <v>0</v>
      </c>
      <c r="R57" s="15">
        <v>0</v>
      </c>
      <c r="S57" s="15">
        <v>0</v>
      </c>
      <c r="T57" s="15">
        <v>3.3</v>
      </c>
      <c r="U57" s="15">
        <v>3.3</v>
      </c>
      <c r="V57" s="15">
        <v>0.7</v>
      </c>
      <c r="W57" s="15">
        <v>0.7</v>
      </c>
      <c r="X57" s="15">
        <v>11</v>
      </c>
      <c r="Y57" s="15">
        <v>6</v>
      </c>
      <c r="Z57" s="15">
        <v>54.5</v>
      </c>
      <c r="AA57" s="15">
        <v>0.18</v>
      </c>
      <c r="AB57" s="15">
        <v>0.33</v>
      </c>
      <c r="AC57" s="15">
        <v>21.6</v>
      </c>
      <c r="AD57" s="15">
        <v>1</v>
      </c>
      <c r="AE57" s="15">
        <v>0</v>
      </c>
      <c r="AF57" s="15">
        <v>0</v>
      </c>
      <c r="AG57" s="15">
        <v>1.2</v>
      </c>
      <c r="AH57" s="15">
        <v>1.2</v>
      </c>
      <c r="AI57" s="15">
        <v>0.11</v>
      </c>
      <c r="AJ57" s="15">
        <v>0.8</v>
      </c>
      <c r="AK57" s="15">
        <v>0.8</v>
      </c>
    </row>
    <row r="58" spans="1:37" x14ac:dyDescent="0.3">
      <c r="A58" s="9" t="s">
        <v>185</v>
      </c>
      <c r="B58" s="9" t="s">
        <v>205</v>
      </c>
      <c r="C58" s="9" t="s">
        <v>81</v>
      </c>
      <c r="D58" s="9" t="s">
        <v>241</v>
      </c>
      <c r="E58" s="9" t="s">
        <v>54</v>
      </c>
      <c r="F58" s="9" t="s">
        <v>146</v>
      </c>
      <c r="G58" s="9" t="s">
        <v>83</v>
      </c>
      <c r="H58" s="9" t="s">
        <v>84</v>
      </c>
      <c r="I58" s="14">
        <v>3</v>
      </c>
      <c r="J58" s="14">
        <v>3</v>
      </c>
      <c r="K58" s="14">
        <v>14</v>
      </c>
      <c r="L58" s="14">
        <v>7</v>
      </c>
      <c r="M58" s="14">
        <v>50</v>
      </c>
      <c r="N58" s="14">
        <v>0.14000000000000001</v>
      </c>
      <c r="O58" s="14">
        <v>0.28999999999999998</v>
      </c>
      <c r="P58" s="14">
        <v>17.100000000000001</v>
      </c>
      <c r="Q58" s="14">
        <v>0</v>
      </c>
      <c r="R58" s="14">
        <v>0</v>
      </c>
      <c r="S58" s="14">
        <v>0</v>
      </c>
      <c r="T58" s="14">
        <v>1.7</v>
      </c>
      <c r="U58" s="14">
        <v>1.7</v>
      </c>
      <c r="V58" s="14">
        <v>0.3</v>
      </c>
      <c r="W58" s="14">
        <v>0.3</v>
      </c>
      <c r="X58" s="14">
        <v>19</v>
      </c>
      <c r="Y58" s="14">
        <v>5</v>
      </c>
      <c r="Z58" s="14">
        <v>26.3</v>
      </c>
      <c r="AA58" s="14">
        <v>0.16</v>
      </c>
      <c r="AB58" s="14">
        <v>0.6</v>
      </c>
      <c r="AC58" s="14">
        <v>15.2</v>
      </c>
      <c r="AD58" s="14">
        <v>0</v>
      </c>
      <c r="AE58" s="14">
        <v>0</v>
      </c>
      <c r="AF58" s="14">
        <v>0</v>
      </c>
      <c r="AG58" s="14">
        <v>3.1</v>
      </c>
      <c r="AH58" s="14">
        <v>3.1</v>
      </c>
      <c r="AI58" s="14">
        <v>0.17</v>
      </c>
      <c r="AJ58" s="14">
        <v>-0.1</v>
      </c>
      <c r="AK58" s="14">
        <v>-0.1</v>
      </c>
    </row>
    <row r="59" spans="1:37" x14ac:dyDescent="0.3">
      <c r="A59" s="10" t="s">
        <v>186</v>
      </c>
      <c r="B59" s="10" t="s">
        <v>242</v>
      </c>
      <c r="C59" s="10" t="s">
        <v>81</v>
      </c>
      <c r="D59" s="10" t="s">
        <v>243</v>
      </c>
      <c r="E59" s="10" t="s">
        <v>94</v>
      </c>
      <c r="F59" s="10" t="s">
        <v>82</v>
      </c>
      <c r="G59" s="10" t="s">
        <v>87</v>
      </c>
      <c r="H59" s="10" t="s">
        <v>88</v>
      </c>
      <c r="I59" s="15">
        <v>2</v>
      </c>
      <c r="J59" s="15">
        <v>0</v>
      </c>
      <c r="K59" s="15">
        <v>36</v>
      </c>
      <c r="L59" s="15">
        <v>13</v>
      </c>
      <c r="M59" s="15">
        <v>36.1</v>
      </c>
      <c r="N59" s="15">
        <v>0.06</v>
      </c>
      <c r="O59" s="15">
        <v>0.15</v>
      </c>
      <c r="P59" s="15">
        <v>14.8</v>
      </c>
      <c r="Q59" s="15">
        <v>0</v>
      </c>
      <c r="R59" s="15">
        <v>0</v>
      </c>
      <c r="S59" s="15">
        <v>0</v>
      </c>
      <c r="T59" s="15">
        <v>4.5</v>
      </c>
      <c r="U59" s="15">
        <v>4.5</v>
      </c>
      <c r="V59" s="15">
        <v>-2.5</v>
      </c>
      <c r="W59" s="15">
        <v>-2.5</v>
      </c>
      <c r="X59" s="15">
        <v>4</v>
      </c>
      <c r="Y59" s="15">
        <v>2</v>
      </c>
      <c r="Z59" s="15">
        <v>50</v>
      </c>
      <c r="AA59" s="15">
        <v>0</v>
      </c>
      <c r="AB59" s="15">
        <v>0</v>
      </c>
      <c r="AC59" s="15">
        <v>19</v>
      </c>
      <c r="AD59" s="15">
        <v>1</v>
      </c>
      <c r="AE59" s="15">
        <v>0</v>
      </c>
      <c r="AF59" s="15">
        <v>0</v>
      </c>
      <c r="AG59" s="15">
        <v>0.5</v>
      </c>
      <c r="AH59" s="15">
        <v>0.5</v>
      </c>
      <c r="AI59" s="15">
        <v>0.12</v>
      </c>
      <c r="AJ59" s="15">
        <v>-0.5</v>
      </c>
      <c r="AK59" s="15">
        <v>-0.5</v>
      </c>
    </row>
  </sheetData>
  <conditionalFormatting sqref="H2:H59">
    <cfRule type="containsText" dxfId="1" priority="1" operator="containsText" text="W">
      <formula>NOT(ISERROR(SEARCH("W",H2)))</formula>
    </cfRule>
    <cfRule type="containsText" dxfId="0" priority="2" operator="containsText" text="L">
      <formula>NOT(ISERROR(SEARCH("L",H2)))</formula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4"/>
  <sheetViews>
    <sheetView zoomScale="115" zoomScaleNormal="115" workbookViewId="0">
      <selection activeCell="I15" sqref="I15"/>
    </sheetView>
  </sheetViews>
  <sheetFormatPr defaultRowHeight="14.4" x14ac:dyDescent="0.3"/>
  <cols>
    <col min="1" max="1" width="14.44140625" customWidth="1"/>
    <col min="2" max="2" width="11.77734375" bestFit="1" customWidth="1"/>
    <col min="3" max="3" width="10.6640625" bestFit="1" customWidth="1"/>
    <col min="4" max="4" width="11.77734375" bestFit="1" customWidth="1"/>
    <col min="5" max="5" width="16.33203125" bestFit="1" customWidth="1"/>
    <col min="6" max="6" width="10.21875" bestFit="1" customWidth="1"/>
    <col min="7" max="7" width="16.33203125" style="1" bestFit="1" customWidth="1"/>
    <col min="8" max="8" width="19.44140625" style="1" bestFit="1" customWidth="1"/>
    <col min="9" max="9" width="9.77734375" bestFit="1" customWidth="1"/>
    <col min="10" max="10" width="18.77734375" bestFit="1" customWidth="1"/>
    <col min="11" max="11" width="9.77734375" bestFit="1" customWidth="1"/>
    <col min="12" max="12" width="11.88671875" bestFit="1" customWidth="1"/>
    <col min="13" max="13" width="12.44140625" bestFit="1" customWidth="1"/>
    <col min="14" max="14" width="15.109375" bestFit="1" customWidth="1"/>
    <col min="15" max="15" width="10.44140625" bestFit="1" customWidth="1"/>
    <col min="16" max="16" width="16.88671875" bestFit="1" customWidth="1"/>
    <col min="17" max="17" width="14.109375" bestFit="1" customWidth="1"/>
    <col min="18" max="18" width="27.21875" bestFit="1" customWidth="1"/>
    <col min="19" max="19" width="24" bestFit="1" customWidth="1"/>
    <col min="20" max="20" width="24.33203125" bestFit="1" customWidth="1"/>
    <col min="21" max="21" width="21.109375" bestFit="1" customWidth="1"/>
    <col min="22" max="22" width="10" bestFit="1" customWidth="1"/>
    <col min="23" max="23" width="11.21875" bestFit="1" customWidth="1"/>
    <col min="24" max="24" width="17.33203125" style="1" bestFit="1" customWidth="1"/>
    <col min="25" max="25" width="20.5546875" style="1" bestFit="1" customWidth="1"/>
    <col min="26" max="26" width="10.77734375" bestFit="1" customWidth="1"/>
    <col min="27" max="27" width="19.88671875" bestFit="1" customWidth="1"/>
    <col min="28" max="28" width="10.77734375" bestFit="1" customWidth="1"/>
    <col min="29" max="29" width="12.88671875" bestFit="1" customWidth="1"/>
    <col min="30" max="30" width="13.5546875" bestFit="1" customWidth="1"/>
    <col min="31" max="31" width="16.21875" bestFit="1" customWidth="1"/>
    <col min="32" max="32" width="11.44140625" bestFit="1" customWidth="1"/>
    <col min="33" max="33" width="30.77734375" bestFit="1" customWidth="1"/>
    <col min="34" max="34" width="25.109375" bestFit="1" customWidth="1"/>
    <col min="35" max="35" width="25.33203125" bestFit="1" customWidth="1"/>
    <col min="36" max="36" width="22.33203125" bestFit="1" customWidth="1"/>
    <col min="37" max="37" width="14.6640625" bestFit="1" customWidth="1"/>
    <col min="38" max="38" width="7.44140625" bestFit="1" customWidth="1"/>
    <col min="39" max="39" width="23.77734375" style="1" bestFit="1" customWidth="1"/>
    <col min="40" max="40" width="21.33203125" style="1" bestFit="1" customWidth="1"/>
  </cols>
  <sheetData>
    <row r="1" spans="1:40" s="3" customFormat="1" x14ac:dyDescent="0.3">
      <c r="A1" s="2" t="s">
        <v>19</v>
      </c>
      <c r="B1" s="2" t="s">
        <v>20</v>
      </c>
      <c r="C1" s="2" t="s">
        <v>51</v>
      </c>
      <c r="D1" s="2" t="s">
        <v>21</v>
      </c>
      <c r="E1" s="2" t="s">
        <v>0</v>
      </c>
      <c r="F1" s="2" t="s">
        <v>1</v>
      </c>
      <c r="G1" s="2" t="s">
        <v>26</v>
      </c>
      <c r="H1" s="2" t="s">
        <v>27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38</v>
      </c>
      <c r="S1" s="2" t="s">
        <v>40</v>
      </c>
      <c r="T1" s="2" t="s">
        <v>39</v>
      </c>
      <c r="U1" s="2" t="s">
        <v>41</v>
      </c>
      <c r="V1" s="2" t="s">
        <v>52</v>
      </c>
      <c r="W1" s="2" t="s">
        <v>11</v>
      </c>
      <c r="X1" s="2" t="s">
        <v>28</v>
      </c>
      <c r="Y1" s="2" t="s">
        <v>29</v>
      </c>
      <c r="Z1" s="2" t="s">
        <v>12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17</v>
      </c>
      <c r="AF1" s="2" t="s">
        <v>18</v>
      </c>
      <c r="AG1" s="2" t="s">
        <v>30</v>
      </c>
      <c r="AH1" s="2" t="s">
        <v>32</v>
      </c>
      <c r="AI1" s="2" t="s">
        <v>31</v>
      </c>
      <c r="AJ1" s="2" t="s">
        <v>33</v>
      </c>
      <c r="AK1" s="2" t="s">
        <v>22</v>
      </c>
      <c r="AL1" s="4" t="s">
        <v>23</v>
      </c>
      <c r="AM1" s="2" t="s">
        <v>24</v>
      </c>
      <c r="AN1" s="2" t="s">
        <v>25</v>
      </c>
    </row>
    <row r="2" spans="1:40" x14ac:dyDescent="0.3">
      <c r="A2" s="6">
        <v>45151</v>
      </c>
      <c r="B2" s="1" t="b">
        <f>E2="Liverpool"</f>
        <v>0</v>
      </c>
      <c r="C2" s="1" t="s">
        <v>35</v>
      </c>
      <c r="D2" s="1">
        <v>1</v>
      </c>
      <c r="E2" s="1" t="s">
        <v>36</v>
      </c>
      <c r="F2" s="1">
        <v>1</v>
      </c>
      <c r="G2" s="1">
        <v>37</v>
      </c>
      <c r="H2" s="1" t="s">
        <v>47</v>
      </c>
      <c r="I2" s="1">
        <v>10</v>
      </c>
      <c r="J2" s="1">
        <v>4</v>
      </c>
      <c r="K2" s="1">
        <v>5</v>
      </c>
      <c r="L2" s="1">
        <v>4</v>
      </c>
      <c r="M2" s="1">
        <v>3</v>
      </c>
      <c r="N2" s="1">
        <v>65</v>
      </c>
      <c r="O2" s="1">
        <v>0</v>
      </c>
      <c r="P2" s="1">
        <v>3</v>
      </c>
      <c r="Q2" s="1">
        <v>0</v>
      </c>
      <c r="R2" s="1" t="s">
        <v>42</v>
      </c>
      <c r="S2" s="1" t="s">
        <v>43</v>
      </c>
      <c r="T2" s="1"/>
      <c r="U2" s="1"/>
      <c r="V2" s="1" t="s">
        <v>34</v>
      </c>
      <c r="W2" s="1">
        <v>1</v>
      </c>
      <c r="X2" s="1">
        <v>18</v>
      </c>
      <c r="Y2" s="1" t="s">
        <v>48</v>
      </c>
      <c r="Z2" s="1">
        <v>13</v>
      </c>
      <c r="AA2" s="1">
        <v>1</v>
      </c>
      <c r="AB2" s="1">
        <v>13</v>
      </c>
      <c r="AC2" s="1">
        <v>4</v>
      </c>
      <c r="AD2" s="1">
        <v>5</v>
      </c>
      <c r="AE2" s="1">
        <v>35</v>
      </c>
      <c r="AF2" s="1">
        <v>4</v>
      </c>
      <c r="AG2" s="1" t="s">
        <v>44</v>
      </c>
      <c r="AH2" s="1" t="s">
        <v>45</v>
      </c>
      <c r="AI2" s="1"/>
      <c r="AJ2" s="1"/>
      <c r="AK2" s="1" t="s">
        <v>46</v>
      </c>
      <c r="AL2" s="5">
        <v>40096</v>
      </c>
      <c r="AM2" s="1" t="s">
        <v>49</v>
      </c>
      <c r="AN2" s="1" t="s">
        <v>50</v>
      </c>
    </row>
    <row r="3" spans="1:40" x14ac:dyDescent="0.3">
      <c r="A3" s="1"/>
      <c r="B3" s="1" t="b">
        <f>E3="Liverpool"</f>
        <v>1</v>
      </c>
      <c r="C3" s="1" t="s">
        <v>35</v>
      </c>
      <c r="D3" s="1">
        <v>2</v>
      </c>
      <c r="E3" s="1" t="s">
        <v>34</v>
      </c>
      <c r="F3" s="1">
        <v>3</v>
      </c>
      <c r="I3" s="1">
        <v>26</v>
      </c>
      <c r="J3" s="1">
        <v>10</v>
      </c>
      <c r="K3" s="1">
        <v>11</v>
      </c>
      <c r="L3" s="1">
        <v>10</v>
      </c>
      <c r="M3" s="1">
        <v>0</v>
      </c>
      <c r="N3" s="1">
        <v>65</v>
      </c>
      <c r="O3" s="1">
        <v>1</v>
      </c>
      <c r="P3" s="1">
        <v>1</v>
      </c>
      <c r="Q3" s="1">
        <v>1</v>
      </c>
      <c r="R3" s="1"/>
      <c r="S3" s="1"/>
      <c r="T3" s="1"/>
      <c r="U3" s="1"/>
      <c r="V3" s="1" t="s">
        <v>53</v>
      </c>
      <c r="W3" s="1">
        <v>1</v>
      </c>
      <c r="Z3" s="1">
        <v>13</v>
      </c>
      <c r="AA3" s="1">
        <v>5</v>
      </c>
      <c r="AB3" s="1">
        <v>13</v>
      </c>
      <c r="AC3" s="1">
        <v>2</v>
      </c>
      <c r="AD3" s="1">
        <v>3</v>
      </c>
      <c r="AE3" s="1">
        <v>35</v>
      </c>
      <c r="AF3" s="1">
        <v>8</v>
      </c>
      <c r="AG3" s="1"/>
      <c r="AH3" s="1"/>
      <c r="AI3" s="1"/>
      <c r="AJ3" s="1"/>
      <c r="AK3" s="1"/>
      <c r="AL3" s="5"/>
    </row>
    <row r="4" spans="1:40" x14ac:dyDescent="0.3">
      <c r="A4" s="1"/>
      <c r="B4" s="1" t="b">
        <f>E4="Liverpool"</f>
        <v>0</v>
      </c>
      <c r="C4" s="1" t="s">
        <v>35</v>
      </c>
      <c r="D4" s="1">
        <v>3</v>
      </c>
      <c r="E4" s="1" t="s">
        <v>37</v>
      </c>
      <c r="F4" s="1">
        <v>1</v>
      </c>
      <c r="I4" s="1">
        <v>23</v>
      </c>
      <c r="J4" s="1">
        <v>8</v>
      </c>
      <c r="K4" s="1">
        <v>16</v>
      </c>
      <c r="L4" s="1">
        <v>5</v>
      </c>
      <c r="M4" s="1">
        <v>0</v>
      </c>
      <c r="N4" s="1">
        <v>60</v>
      </c>
      <c r="O4" s="1">
        <v>1</v>
      </c>
      <c r="P4" s="1">
        <v>1</v>
      </c>
      <c r="Q4" s="1">
        <v>0</v>
      </c>
      <c r="R4" s="1"/>
      <c r="S4" s="1"/>
      <c r="T4" s="1"/>
      <c r="U4" s="1"/>
      <c r="V4" s="1" t="s">
        <v>34</v>
      </c>
      <c r="W4" s="1">
        <v>2</v>
      </c>
      <c r="Z4" s="1">
        <v>9</v>
      </c>
      <c r="AA4" s="1">
        <v>4</v>
      </c>
      <c r="AB4" s="1">
        <v>10</v>
      </c>
      <c r="AC4" s="1">
        <v>9</v>
      </c>
      <c r="AD4" s="1">
        <v>1</v>
      </c>
      <c r="AE4" s="1">
        <v>40</v>
      </c>
      <c r="AF4" s="1">
        <v>7</v>
      </c>
      <c r="AG4" s="1"/>
      <c r="AH4" s="1"/>
      <c r="AI4" s="1"/>
      <c r="AJ4" s="1"/>
      <c r="AK4" s="1"/>
      <c r="AL4" s="5"/>
    </row>
    <row r="5" spans="1:40" x14ac:dyDescent="0.3">
      <c r="A5" s="1"/>
      <c r="B5" s="1" t="b">
        <f>E5="Liverpool"</f>
        <v>1</v>
      </c>
      <c r="C5" s="1" t="s">
        <v>35</v>
      </c>
      <c r="D5" s="1">
        <v>4</v>
      </c>
      <c r="E5" s="1" t="s">
        <v>34</v>
      </c>
      <c r="F5" s="1">
        <v>3</v>
      </c>
      <c r="I5" s="1">
        <v>17</v>
      </c>
      <c r="J5" s="1">
        <v>4</v>
      </c>
      <c r="K5" s="1">
        <v>12</v>
      </c>
      <c r="L5" s="1">
        <v>7</v>
      </c>
      <c r="M5" s="1">
        <v>6</v>
      </c>
      <c r="N5" s="1">
        <v>64</v>
      </c>
      <c r="O5" s="1">
        <v>3</v>
      </c>
      <c r="P5" s="1">
        <v>0</v>
      </c>
      <c r="Q5" s="1">
        <v>0</v>
      </c>
      <c r="R5" s="1"/>
      <c r="S5" s="1"/>
      <c r="T5" s="1"/>
      <c r="U5" s="1"/>
      <c r="V5" s="1" t="s">
        <v>54</v>
      </c>
      <c r="W5" s="1">
        <v>0</v>
      </c>
      <c r="Z5" s="1">
        <v>9</v>
      </c>
      <c r="AA5" s="1">
        <v>3</v>
      </c>
      <c r="AB5" s="1">
        <v>7</v>
      </c>
      <c r="AC5" s="1">
        <v>3</v>
      </c>
      <c r="AD5" s="1">
        <v>1</v>
      </c>
      <c r="AE5" s="1">
        <v>36</v>
      </c>
      <c r="AF5" s="1">
        <v>2</v>
      </c>
      <c r="AG5" s="1"/>
      <c r="AH5" s="1"/>
      <c r="AI5" s="1"/>
      <c r="AJ5" s="1"/>
      <c r="AK5" s="1"/>
      <c r="AL5" s="5"/>
    </row>
    <row r="6" spans="1:40" x14ac:dyDescent="0.3">
      <c r="A6" s="1"/>
      <c r="B6" s="1"/>
      <c r="C6" s="1"/>
      <c r="D6" s="1"/>
      <c r="E6" s="1"/>
      <c r="F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5"/>
    </row>
    <row r="7" spans="1:40" x14ac:dyDescent="0.3">
      <c r="A7" s="1"/>
      <c r="B7" s="1"/>
      <c r="C7" s="1"/>
      <c r="D7" s="1"/>
      <c r="E7" s="1"/>
      <c r="F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5"/>
    </row>
    <row r="8" spans="1:40" x14ac:dyDescent="0.3">
      <c r="A8" s="1"/>
      <c r="B8" s="1"/>
      <c r="C8" s="1"/>
      <c r="D8" s="1"/>
      <c r="E8" s="1"/>
      <c r="F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5"/>
    </row>
    <row r="9" spans="1:40" x14ac:dyDescent="0.3">
      <c r="A9" s="1"/>
      <c r="B9" s="1"/>
      <c r="C9" s="1"/>
      <c r="D9" s="1"/>
      <c r="E9" s="1"/>
      <c r="F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5"/>
    </row>
    <row r="10" spans="1:40" x14ac:dyDescent="0.3">
      <c r="A10" s="1"/>
      <c r="B10" s="1"/>
      <c r="C10" s="1"/>
      <c r="D10" s="1"/>
      <c r="E10" s="1"/>
      <c r="F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5"/>
    </row>
    <row r="11" spans="1:40" x14ac:dyDescent="0.3">
      <c r="A11" s="1"/>
      <c r="B11" s="1"/>
      <c r="C11" s="1"/>
      <c r="D11" s="1"/>
      <c r="E11" s="1"/>
      <c r="F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5"/>
    </row>
    <row r="12" spans="1:40" x14ac:dyDescent="0.3">
      <c r="A12" s="1"/>
      <c r="B12" s="1"/>
      <c r="C12" s="1"/>
      <c r="D12" s="1"/>
      <c r="E12" s="1"/>
      <c r="F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5"/>
    </row>
    <row r="13" spans="1:40" x14ac:dyDescent="0.3">
      <c r="A13" s="1"/>
      <c r="B13" s="1"/>
      <c r="C13" s="1"/>
      <c r="D13" s="1"/>
      <c r="E13" s="1"/>
      <c r="F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5"/>
    </row>
    <row r="14" spans="1:40" x14ac:dyDescent="0.3">
      <c r="A14" s="1"/>
      <c r="B14" s="1"/>
      <c r="C14" s="1"/>
      <c r="D14" s="1"/>
      <c r="E14" s="1"/>
      <c r="F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5"/>
    </row>
    <row r="15" spans="1:40" x14ac:dyDescent="0.3">
      <c r="A15" s="1"/>
      <c r="B15" s="1"/>
      <c r="C15" s="1"/>
      <c r="D15" s="1"/>
      <c r="E15" s="1"/>
      <c r="F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5"/>
    </row>
    <row r="16" spans="1:40" x14ac:dyDescent="0.3">
      <c r="A16" s="1"/>
      <c r="B16" s="1"/>
      <c r="C16" s="1"/>
      <c r="D16" s="1"/>
      <c r="E16" s="1"/>
      <c r="F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5"/>
    </row>
    <row r="17" spans="1:38" x14ac:dyDescent="0.3">
      <c r="A17" s="1"/>
      <c r="B17" s="1"/>
      <c r="C17" s="1"/>
      <c r="D17" s="1"/>
      <c r="E17" s="1"/>
      <c r="F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5"/>
    </row>
    <row r="18" spans="1:38" x14ac:dyDescent="0.3">
      <c r="A18" s="1"/>
      <c r="B18" s="1"/>
      <c r="C18" s="1"/>
      <c r="D18" s="1"/>
      <c r="E18" s="1"/>
      <c r="F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5"/>
    </row>
    <row r="19" spans="1:38" x14ac:dyDescent="0.3">
      <c r="A19" s="1"/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5"/>
    </row>
    <row r="20" spans="1:38" x14ac:dyDescent="0.3">
      <c r="A20" s="1"/>
      <c r="B20" s="1"/>
      <c r="C20" s="1"/>
      <c r="D20" s="1"/>
      <c r="E20" s="1"/>
      <c r="F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5"/>
    </row>
    <row r="21" spans="1:38" x14ac:dyDescent="0.3">
      <c r="A21" s="1"/>
      <c r="B21" s="1"/>
      <c r="C21" s="1"/>
      <c r="D21" s="1"/>
      <c r="E21" s="1"/>
      <c r="F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5"/>
    </row>
    <row r="22" spans="1:38" x14ac:dyDescent="0.3">
      <c r="A22" s="1"/>
      <c r="B22" s="1"/>
      <c r="C22" s="1"/>
      <c r="D22" s="1"/>
      <c r="E22" s="1"/>
      <c r="F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5"/>
    </row>
    <row r="23" spans="1:38" x14ac:dyDescent="0.3">
      <c r="A23" s="1"/>
      <c r="B23" s="1"/>
      <c r="C23" s="1"/>
      <c r="D23" s="1"/>
      <c r="E23" s="1"/>
      <c r="F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</row>
    <row r="24" spans="1:38" x14ac:dyDescent="0.3">
      <c r="A24" s="1"/>
      <c r="B24" s="1"/>
      <c r="C24" s="1"/>
      <c r="D24" s="1"/>
      <c r="E24" s="1"/>
      <c r="F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</row>
    <row r="25" spans="1:38" x14ac:dyDescent="0.3">
      <c r="A25" s="1"/>
      <c r="B25" s="1"/>
      <c r="C25" s="1"/>
      <c r="D25" s="1"/>
      <c r="E25" s="1"/>
      <c r="F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5"/>
    </row>
    <row r="26" spans="1:38" x14ac:dyDescent="0.3">
      <c r="A26" s="1"/>
      <c r="B26" s="1"/>
      <c r="C26" s="1"/>
      <c r="D26" s="1"/>
      <c r="E26" s="1"/>
      <c r="F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5"/>
    </row>
    <row r="27" spans="1:38" x14ac:dyDescent="0.3">
      <c r="A27" s="1"/>
      <c r="B27" s="1"/>
      <c r="C27" s="1"/>
      <c r="D27" s="1"/>
      <c r="E27" s="1"/>
      <c r="F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5"/>
    </row>
    <row r="28" spans="1:38" x14ac:dyDescent="0.3">
      <c r="A28" s="1"/>
      <c r="B28" s="1"/>
      <c r="C28" s="1"/>
      <c r="D28" s="1"/>
      <c r="E28" s="1"/>
      <c r="F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5"/>
    </row>
    <row r="29" spans="1:38" x14ac:dyDescent="0.3">
      <c r="A29" s="1"/>
      <c r="B29" s="1"/>
      <c r="C29" s="1"/>
      <c r="D29" s="1"/>
      <c r="E29" s="1"/>
      <c r="F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5"/>
    </row>
    <row r="30" spans="1:38" x14ac:dyDescent="0.3">
      <c r="A30" s="1"/>
      <c r="B30" s="1"/>
      <c r="C30" s="1"/>
      <c r="D30" s="1"/>
      <c r="E30" s="1"/>
      <c r="F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5"/>
    </row>
    <row r="31" spans="1:38" x14ac:dyDescent="0.3">
      <c r="A31" s="1"/>
      <c r="B31" s="1"/>
      <c r="C31" s="1"/>
      <c r="D31" s="1"/>
      <c r="E31" s="1"/>
      <c r="F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5"/>
    </row>
    <row r="32" spans="1:38" x14ac:dyDescent="0.3">
      <c r="A32" s="1"/>
      <c r="B32" s="1"/>
      <c r="C32" s="1"/>
      <c r="D32" s="1"/>
      <c r="E32" s="1"/>
      <c r="F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5"/>
    </row>
    <row r="33" spans="1:38" x14ac:dyDescent="0.3">
      <c r="A33" s="1"/>
      <c r="B33" s="1"/>
      <c r="C33" s="1"/>
      <c r="D33" s="1"/>
      <c r="E33" s="1"/>
      <c r="F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5"/>
    </row>
    <row r="34" spans="1:38" x14ac:dyDescent="0.3">
      <c r="A34" s="1"/>
      <c r="B34" s="1"/>
      <c r="C34" s="1"/>
      <c r="D34" s="1"/>
      <c r="E34" s="1"/>
      <c r="F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5"/>
    </row>
    <row r="35" spans="1:38" x14ac:dyDescent="0.3">
      <c r="A35" s="1"/>
      <c r="B35" s="1"/>
      <c r="C35" s="1"/>
      <c r="D35" s="1"/>
      <c r="E35" s="1"/>
      <c r="F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5"/>
    </row>
    <row r="36" spans="1:38" x14ac:dyDescent="0.3">
      <c r="A36" s="1"/>
      <c r="B36" s="1"/>
      <c r="C36" s="1"/>
      <c r="D36" s="1"/>
      <c r="E36" s="1"/>
      <c r="F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5"/>
    </row>
    <row r="37" spans="1:38" x14ac:dyDescent="0.3">
      <c r="A37" s="1"/>
      <c r="B37" s="1"/>
      <c r="C37" s="1"/>
      <c r="D37" s="1"/>
      <c r="E37" s="1"/>
      <c r="F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5"/>
    </row>
    <row r="38" spans="1:38" x14ac:dyDescent="0.3">
      <c r="A38" s="1"/>
      <c r="B38" s="1"/>
      <c r="C38" s="1"/>
      <c r="D38" s="1"/>
      <c r="E38" s="1"/>
      <c r="F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5"/>
    </row>
    <row r="39" spans="1:38" x14ac:dyDescent="0.3">
      <c r="A39" s="1"/>
      <c r="B39" s="1"/>
      <c r="C39" s="1"/>
      <c r="D39" s="1"/>
      <c r="E39" s="1"/>
      <c r="F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5"/>
    </row>
    <row r="40" spans="1:38" x14ac:dyDescent="0.3">
      <c r="A40" s="1"/>
      <c r="B40" s="1"/>
      <c r="C40" s="1"/>
      <c r="D40" s="1"/>
      <c r="E40" s="1"/>
      <c r="F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5"/>
    </row>
    <row r="41" spans="1:38" x14ac:dyDescent="0.3">
      <c r="A41" s="1"/>
      <c r="B41" s="1"/>
      <c r="C41" s="1"/>
      <c r="D41" s="1"/>
      <c r="E41" s="1"/>
      <c r="F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5"/>
    </row>
    <row r="42" spans="1:38" x14ac:dyDescent="0.3">
      <c r="A42" s="1"/>
      <c r="B42" s="1"/>
      <c r="C42" s="1"/>
      <c r="D42" s="1"/>
      <c r="E42" s="1"/>
      <c r="F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5"/>
    </row>
    <row r="43" spans="1:38" x14ac:dyDescent="0.3">
      <c r="A43" s="1"/>
      <c r="B43" s="1"/>
      <c r="C43" s="1"/>
      <c r="D43" s="1"/>
      <c r="E43" s="1"/>
      <c r="F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5"/>
    </row>
    <row r="44" spans="1:38" x14ac:dyDescent="0.3">
      <c r="A44" s="1"/>
      <c r="B44" s="1"/>
      <c r="C44" s="1"/>
      <c r="D44" s="1"/>
      <c r="E44" s="1"/>
      <c r="F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5"/>
    </row>
    <row r="45" spans="1:38" x14ac:dyDescent="0.3">
      <c r="A45" s="1"/>
      <c r="B45" s="1"/>
      <c r="C45" s="1"/>
      <c r="D45" s="1"/>
      <c r="E45" s="1"/>
      <c r="F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5"/>
    </row>
    <row r="46" spans="1:38" x14ac:dyDescent="0.3">
      <c r="A46" s="1"/>
      <c r="B46" s="1"/>
      <c r="C46" s="1"/>
      <c r="D46" s="1"/>
      <c r="E46" s="1"/>
      <c r="F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5"/>
    </row>
    <row r="47" spans="1:38" x14ac:dyDescent="0.3">
      <c r="A47" s="1"/>
      <c r="B47" s="1"/>
      <c r="C47" s="1"/>
      <c r="D47" s="1"/>
      <c r="E47" s="1"/>
      <c r="F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5"/>
    </row>
    <row r="48" spans="1:38" x14ac:dyDescent="0.3">
      <c r="A48" s="1"/>
      <c r="B48" s="1"/>
      <c r="C48" s="1"/>
      <c r="D48" s="1"/>
      <c r="E48" s="1"/>
      <c r="F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5"/>
    </row>
    <row r="49" spans="1:38" x14ac:dyDescent="0.3">
      <c r="A49" s="1"/>
      <c r="B49" s="1"/>
      <c r="C49" s="1"/>
      <c r="D49" s="1"/>
      <c r="E49" s="1"/>
      <c r="F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5"/>
    </row>
    <row r="50" spans="1:38" x14ac:dyDescent="0.3">
      <c r="A50" s="1"/>
      <c r="B50" s="1"/>
      <c r="C50" s="1"/>
      <c r="D50" s="1"/>
      <c r="E50" s="1"/>
      <c r="F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5"/>
    </row>
    <row r="51" spans="1:38" x14ac:dyDescent="0.3">
      <c r="A51" s="1"/>
      <c r="B51" s="1"/>
      <c r="C51" s="1"/>
      <c r="D51" s="1"/>
      <c r="E51" s="1"/>
      <c r="F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5"/>
    </row>
    <row r="52" spans="1:38" x14ac:dyDescent="0.3">
      <c r="A52" s="1"/>
      <c r="B52" s="1"/>
      <c r="C52" s="1"/>
      <c r="D52" s="1"/>
      <c r="E52" s="1"/>
      <c r="F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5"/>
    </row>
    <row r="53" spans="1:38" x14ac:dyDescent="0.3">
      <c r="A53" s="1"/>
      <c r="B53" s="1"/>
      <c r="C53" s="1"/>
      <c r="D53" s="1"/>
      <c r="E53" s="1"/>
      <c r="F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5"/>
    </row>
    <row r="54" spans="1:38" x14ac:dyDescent="0.3">
      <c r="A54" s="1"/>
      <c r="B54" s="1"/>
      <c r="C54" s="1"/>
      <c r="D54" s="1"/>
      <c r="E54" s="1"/>
      <c r="F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5"/>
    </row>
    <row r="55" spans="1:38" x14ac:dyDescent="0.3">
      <c r="A55" s="1"/>
      <c r="B55" s="1"/>
      <c r="C55" s="1"/>
      <c r="D55" s="1"/>
      <c r="E55" s="1"/>
      <c r="F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5"/>
    </row>
    <row r="56" spans="1:38" x14ac:dyDescent="0.3">
      <c r="A56" s="1"/>
      <c r="B56" s="1"/>
      <c r="C56" s="1"/>
      <c r="D56" s="1"/>
      <c r="E56" s="1"/>
      <c r="F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5"/>
    </row>
    <row r="57" spans="1:38" x14ac:dyDescent="0.3">
      <c r="A57" s="1"/>
      <c r="B57" s="1"/>
      <c r="C57" s="1"/>
      <c r="D57" s="1"/>
      <c r="E57" s="1"/>
      <c r="F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5"/>
    </row>
    <row r="58" spans="1:38" x14ac:dyDescent="0.3">
      <c r="A58" s="1"/>
      <c r="B58" s="1"/>
      <c r="C58" s="1"/>
      <c r="D58" s="1"/>
      <c r="E58" s="1"/>
      <c r="F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5"/>
    </row>
    <row r="59" spans="1:38" x14ac:dyDescent="0.3">
      <c r="A59" s="1"/>
      <c r="B59" s="1"/>
      <c r="C59" s="1"/>
      <c r="D59" s="1"/>
      <c r="E59" s="1"/>
      <c r="F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5"/>
    </row>
    <row r="60" spans="1:38" x14ac:dyDescent="0.3">
      <c r="A60" s="1"/>
      <c r="B60" s="1"/>
      <c r="C60" s="1"/>
      <c r="D60" s="1"/>
      <c r="E60" s="1"/>
      <c r="F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5"/>
    </row>
    <row r="61" spans="1:38" x14ac:dyDescent="0.3">
      <c r="A61" s="1"/>
      <c r="B61" s="1"/>
      <c r="C61" s="1"/>
      <c r="D61" s="1"/>
      <c r="E61" s="1"/>
      <c r="F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5"/>
    </row>
    <row r="62" spans="1:38" x14ac:dyDescent="0.3">
      <c r="A62" s="1"/>
      <c r="B62" s="1"/>
      <c r="C62" s="1"/>
      <c r="D62" s="1"/>
      <c r="E62" s="1"/>
      <c r="F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5"/>
    </row>
    <row r="63" spans="1:38" x14ac:dyDescent="0.3">
      <c r="A63" s="1"/>
      <c r="B63" s="1"/>
      <c r="C63" s="1"/>
      <c r="D63" s="1"/>
      <c r="E63" s="1"/>
      <c r="F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5"/>
    </row>
    <row r="64" spans="1:38" x14ac:dyDescent="0.3">
      <c r="A64" s="1"/>
      <c r="B64" s="1"/>
      <c r="C64" s="1"/>
      <c r="D64" s="1"/>
      <c r="E64" s="1"/>
      <c r="F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5"/>
    </row>
    <row r="65" spans="1:38" x14ac:dyDescent="0.3">
      <c r="A65" s="1"/>
      <c r="B65" s="1"/>
      <c r="C65" s="1"/>
      <c r="D65" s="1"/>
      <c r="E65" s="1"/>
      <c r="F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5"/>
    </row>
    <row r="66" spans="1:38" x14ac:dyDescent="0.3">
      <c r="A66" s="1"/>
      <c r="B66" s="1"/>
      <c r="C66" s="1"/>
      <c r="D66" s="1"/>
      <c r="E66" s="1"/>
      <c r="F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5"/>
    </row>
    <row r="67" spans="1:38" x14ac:dyDescent="0.3">
      <c r="A67" s="1"/>
      <c r="B67" s="1"/>
      <c r="C67" s="1"/>
      <c r="D67" s="1"/>
      <c r="E67" s="1"/>
      <c r="F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5"/>
    </row>
    <row r="68" spans="1:38" x14ac:dyDescent="0.3">
      <c r="A68" s="1"/>
      <c r="B68" s="1"/>
      <c r="C68" s="1"/>
      <c r="D68" s="1"/>
      <c r="E68" s="1"/>
      <c r="F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5"/>
    </row>
    <row r="69" spans="1:38" x14ac:dyDescent="0.3">
      <c r="A69" s="1"/>
      <c r="B69" s="1"/>
      <c r="C69" s="1"/>
      <c r="D69" s="1"/>
      <c r="E69" s="1"/>
      <c r="F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5"/>
    </row>
    <row r="70" spans="1:38" x14ac:dyDescent="0.3">
      <c r="A70" s="1"/>
      <c r="B70" s="1"/>
      <c r="C70" s="1"/>
      <c r="D70" s="1"/>
      <c r="E70" s="1"/>
      <c r="F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5"/>
    </row>
    <row r="71" spans="1:38" x14ac:dyDescent="0.3">
      <c r="A71" s="1"/>
      <c r="B71" s="1"/>
      <c r="C71" s="1"/>
      <c r="D71" s="1"/>
      <c r="E71" s="1"/>
      <c r="F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5"/>
    </row>
    <row r="72" spans="1:38" x14ac:dyDescent="0.3">
      <c r="A72" s="1"/>
      <c r="B72" s="1"/>
      <c r="C72" s="1"/>
      <c r="D72" s="1"/>
      <c r="E72" s="1"/>
      <c r="F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5"/>
    </row>
    <row r="73" spans="1:38" x14ac:dyDescent="0.3">
      <c r="A73" s="1"/>
      <c r="B73" s="1"/>
      <c r="C73" s="1"/>
      <c r="D73" s="1"/>
      <c r="E73" s="1"/>
      <c r="F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5"/>
    </row>
    <row r="74" spans="1:38" x14ac:dyDescent="0.3">
      <c r="A74" s="1"/>
      <c r="B74" s="1"/>
      <c r="C74" s="1"/>
      <c r="D74" s="1"/>
      <c r="E74" s="1"/>
      <c r="F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5"/>
    </row>
    <row r="75" spans="1:38" x14ac:dyDescent="0.3">
      <c r="A75" s="1"/>
      <c r="B75" s="1"/>
      <c r="C75" s="1"/>
      <c r="D75" s="1"/>
      <c r="E75" s="1"/>
      <c r="F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5"/>
    </row>
    <row r="76" spans="1:38" x14ac:dyDescent="0.3">
      <c r="A76" s="1"/>
      <c r="B76" s="1"/>
      <c r="C76" s="1"/>
      <c r="D76" s="1"/>
      <c r="E76" s="1"/>
      <c r="F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5"/>
    </row>
    <row r="77" spans="1:38" x14ac:dyDescent="0.3">
      <c r="A77" s="1"/>
      <c r="B77" s="1"/>
      <c r="C77" s="1"/>
      <c r="D77" s="1"/>
      <c r="E77" s="1"/>
      <c r="F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5"/>
    </row>
    <row r="78" spans="1:38" x14ac:dyDescent="0.3">
      <c r="A78" s="1"/>
      <c r="B78" s="1"/>
      <c r="C78" s="1"/>
      <c r="D78" s="1"/>
      <c r="E78" s="1"/>
      <c r="F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5"/>
    </row>
    <row r="79" spans="1:38" x14ac:dyDescent="0.3">
      <c r="A79" s="1"/>
      <c r="B79" s="1"/>
      <c r="C79" s="1"/>
      <c r="D79" s="1"/>
      <c r="E79" s="1"/>
      <c r="F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5"/>
    </row>
    <row r="80" spans="1:38" x14ac:dyDescent="0.3">
      <c r="A80" s="1"/>
      <c r="B80" s="1"/>
      <c r="C80" s="1"/>
      <c r="D80" s="1"/>
      <c r="E80" s="1"/>
      <c r="F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5"/>
    </row>
    <row r="81" spans="1:38" x14ac:dyDescent="0.3">
      <c r="A81" s="1"/>
      <c r="B81" s="1"/>
      <c r="C81" s="1"/>
      <c r="D81" s="1"/>
      <c r="E81" s="1"/>
      <c r="F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5"/>
    </row>
    <row r="82" spans="1:38" x14ac:dyDescent="0.3">
      <c r="A82" s="1"/>
      <c r="B82" s="1"/>
      <c r="C82" s="1"/>
      <c r="D82" s="1"/>
      <c r="E82" s="1"/>
      <c r="F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5"/>
    </row>
    <row r="83" spans="1:38" x14ac:dyDescent="0.3">
      <c r="A83" s="1"/>
      <c r="B83" s="1"/>
      <c r="C83" s="1"/>
      <c r="D83" s="1"/>
      <c r="E83" s="1"/>
      <c r="F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5"/>
    </row>
    <row r="84" spans="1:38" x14ac:dyDescent="0.3">
      <c r="A84" s="1"/>
      <c r="B84" s="1"/>
      <c r="C84" s="1"/>
      <c r="D84" s="1"/>
      <c r="E84" s="1"/>
      <c r="F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5"/>
    </row>
    <row r="85" spans="1:38" x14ac:dyDescent="0.3">
      <c r="A85" s="1"/>
      <c r="B85" s="1"/>
      <c r="C85" s="1"/>
      <c r="D85" s="1"/>
      <c r="E85" s="1"/>
      <c r="F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5"/>
    </row>
    <row r="86" spans="1:38" x14ac:dyDescent="0.3">
      <c r="A86" s="1"/>
      <c r="B86" s="1"/>
      <c r="C86" s="1"/>
      <c r="D86" s="1"/>
      <c r="E86" s="1"/>
      <c r="F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5"/>
    </row>
    <row r="87" spans="1:38" x14ac:dyDescent="0.3">
      <c r="A87" s="1"/>
      <c r="B87" s="1"/>
      <c r="C87" s="1"/>
      <c r="D87" s="1"/>
      <c r="E87" s="1"/>
      <c r="F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5"/>
    </row>
    <row r="88" spans="1:38" x14ac:dyDescent="0.3">
      <c r="A88" s="1"/>
      <c r="B88" s="1"/>
      <c r="C88" s="1"/>
      <c r="D88" s="1"/>
      <c r="E88" s="1"/>
      <c r="F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5"/>
    </row>
    <row r="89" spans="1:38" x14ac:dyDescent="0.3">
      <c r="A89" s="1"/>
      <c r="B89" s="1"/>
      <c r="C89" s="1"/>
      <c r="D89" s="1"/>
      <c r="E89" s="1"/>
      <c r="F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5"/>
    </row>
    <row r="90" spans="1:38" x14ac:dyDescent="0.3">
      <c r="A90" s="1"/>
      <c r="B90" s="1"/>
      <c r="C90" s="1"/>
      <c r="D90" s="1"/>
      <c r="E90" s="1"/>
      <c r="F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5"/>
    </row>
    <row r="91" spans="1:38" x14ac:dyDescent="0.3">
      <c r="A91" s="1"/>
      <c r="B91" s="1"/>
      <c r="C91" s="1"/>
      <c r="D91" s="1"/>
      <c r="E91" s="1"/>
      <c r="F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5"/>
    </row>
    <row r="92" spans="1:38" x14ac:dyDescent="0.3">
      <c r="A92" s="1"/>
      <c r="B92" s="1"/>
      <c r="C92" s="1"/>
      <c r="D92" s="1"/>
      <c r="E92" s="1"/>
      <c r="F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5"/>
    </row>
    <row r="93" spans="1:38" x14ac:dyDescent="0.3">
      <c r="A93" s="1"/>
      <c r="B93" s="1"/>
      <c r="C93" s="1"/>
      <c r="D93" s="1"/>
      <c r="E93" s="1"/>
      <c r="F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5"/>
    </row>
    <row r="94" spans="1:38" x14ac:dyDescent="0.3">
      <c r="A94" s="1"/>
      <c r="B94" s="1"/>
      <c r="C94" s="1"/>
      <c r="D94" s="1"/>
      <c r="E94" s="1"/>
      <c r="F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5"/>
    </row>
    <row r="95" spans="1:38" x14ac:dyDescent="0.3">
      <c r="A95" s="1"/>
      <c r="B95" s="1"/>
      <c r="C95" s="1"/>
      <c r="D95" s="1"/>
      <c r="E95" s="1"/>
      <c r="F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5"/>
    </row>
    <row r="96" spans="1:38" x14ac:dyDescent="0.3">
      <c r="A96" s="1"/>
      <c r="B96" s="1"/>
      <c r="C96" s="1"/>
      <c r="D96" s="1"/>
      <c r="E96" s="1"/>
      <c r="F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5"/>
    </row>
    <row r="97" spans="1:38" x14ac:dyDescent="0.3">
      <c r="A97" s="1"/>
      <c r="B97" s="1"/>
      <c r="C97" s="1"/>
      <c r="D97" s="1"/>
      <c r="E97" s="1"/>
      <c r="F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5"/>
    </row>
    <row r="98" spans="1:38" x14ac:dyDescent="0.3">
      <c r="A98" s="1"/>
      <c r="B98" s="1"/>
      <c r="C98" s="1"/>
      <c r="D98" s="1"/>
      <c r="E98" s="1"/>
      <c r="F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5"/>
    </row>
    <row r="99" spans="1:38" x14ac:dyDescent="0.3">
      <c r="A99" s="1"/>
      <c r="B99" s="1"/>
      <c r="C99" s="1"/>
      <c r="D99" s="1"/>
      <c r="E99" s="1"/>
      <c r="F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5"/>
    </row>
    <row r="100" spans="1:38" x14ac:dyDescent="0.3">
      <c r="A100" s="1"/>
      <c r="B100" s="1"/>
      <c r="C100" s="1"/>
      <c r="D100" s="1"/>
      <c r="E100" s="1"/>
      <c r="F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5"/>
    </row>
    <row r="101" spans="1:38" x14ac:dyDescent="0.3">
      <c r="A101" s="1"/>
      <c r="B101" s="1"/>
      <c r="C101" s="1"/>
      <c r="D101" s="1"/>
      <c r="E101" s="1"/>
      <c r="F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5"/>
    </row>
    <row r="102" spans="1:38" x14ac:dyDescent="0.3">
      <c r="A102" s="1"/>
      <c r="B102" s="1"/>
      <c r="C102" s="1"/>
      <c r="D102" s="1"/>
      <c r="E102" s="1"/>
      <c r="F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5"/>
    </row>
    <row r="103" spans="1:38" x14ac:dyDescent="0.3">
      <c r="A103" s="1"/>
      <c r="B103" s="1"/>
      <c r="C103" s="1"/>
      <c r="D103" s="1"/>
      <c r="E103" s="1"/>
      <c r="F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5"/>
    </row>
    <row r="104" spans="1:38" x14ac:dyDescent="0.3">
      <c r="A104" s="1"/>
      <c r="B104" s="1"/>
      <c r="C104" s="1"/>
      <c r="D104" s="1"/>
      <c r="E104" s="1"/>
      <c r="F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5"/>
    </row>
    <row r="105" spans="1:38" x14ac:dyDescent="0.3">
      <c r="A105" s="1"/>
      <c r="B105" s="1"/>
      <c r="C105" s="1"/>
      <c r="D105" s="1"/>
      <c r="E105" s="1"/>
      <c r="F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5"/>
    </row>
    <row r="106" spans="1:38" x14ac:dyDescent="0.3">
      <c r="A106" s="1"/>
      <c r="B106" s="1"/>
      <c r="C106" s="1"/>
      <c r="D106" s="1"/>
      <c r="E106" s="1"/>
      <c r="F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5"/>
    </row>
    <row r="107" spans="1:38" x14ac:dyDescent="0.3">
      <c r="A107" s="1"/>
      <c r="B107" s="1"/>
      <c r="C107" s="1"/>
      <c r="D107" s="1"/>
      <c r="E107" s="1"/>
      <c r="F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5"/>
    </row>
    <row r="108" spans="1:38" x14ac:dyDescent="0.3">
      <c r="A108" s="1"/>
      <c r="B108" s="1"/>
      <c r="C108" s="1"/>
      <c r="D108" s="1"/>
      <c r="E108" s="1"/>
      <c r="F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5"/>
    </row>
    <row r="109" spans="1:38" x14ac:dyDescent="0.3">
      <c r="A109" s="1"/>
      <c r="B109" s="1"/>
      <c r="C109" s="1"/>
      <c r="D109" s="1"/>
      <c r="E109" s="1"/>
      <c r="F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5"/>
    </row>
    <row r="110" spans="1:38" x14ac:dyDescent="0.3">
      <c r="A110" s="1"/>
      <c r="B110" s="1"/>
      <c r="C110" s="1"/>
      <c r="D110" s="1"/>
      <c r="E110" s="1"/>
      <c r="F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5"/>
    </row>
    <row r="111" spans="1:38" x14ac:dyDescent="0.3">
      <c r="A111" s="1"/>
      <c r="B111" s="1"/>
      <c r="C111" s="1"/>
      <c r="D111" s="1"/>
      <c r="E111" s="1"/>
      <c r="F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5"/>
    </row>
    <row r="112" spans="1:38" x14ac:dyDescent="0.3">
      <c r="A112" s="1"/>
      <c r="B112" s="1"/>
      <c r="C112" s="1"/>
      <c r="D112" s="1"/>
      <c r="E112" s="1"/>
      <c r="F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5"/>
    </row>
    <row r="113" spans="1:38" x14ac:dyDescent="0.3">
      <c r="A113" s="1"/>
      <c r="B113" s="1"/>
      <c r="C113" s="1"/>
      <c r="D113" s="1"/>
      <c r="E113" s="1"/>
      <c r="F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5"/>
    </row>
    <row r="114" spans="1:38" x14ac:dyDescent="0.3">
      <c r="A114" s="1"/>
      <c r="B114" s="1"/>
      <c r="C114" s="1"/>
      <c r="D114" s="1"/>
      <c r="E114" s="1"/>
      <c r="F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5"/>
    </row>
    <row r="115" spans="1:38" x14ac:dyDescent="0.3">
      <c r="A115" s="1"/>
      <c r="B115" s="1"/>
      <c r="C115" s="1"/>
      <c r="D115" s="1"/>
      <c r="E115" s="1"/>
      <c r="F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5"/>
    </row>
    <row r="116" spans="1:38" x14ac:dyDescent="0.3">
      <c r="A116" s="1"/>
      <c r="B116" s="1"/>
      <c r="C116" s="1"/>
      <c r="D116" s="1"/>
      <c r="E116" s="1"/>
      <c r="F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5"/>
    </row>
    <row r="117" spans="1:38" x14ac:dyDescent="0.3">
      <c r="A117" s="1"/>
      <c r="B117" s="1"/>
      <c r="C117" s="1"/>
      <c r="D117" s="1"/>
      <c r="E117" s="1"/>
      <c r="F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5"/>
    </row>
    <row r="118" spans="1:38" x14ac:dyDescent="0.3">
      <c r="A118" s="1"/>
      <c r="B118" s="1"/>
      <c r="C118" s="1"/>
      <c r="D118" s="1"/>
      <c r="E118" s="1"/>
      <c r="F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5"/>
    </row>
    <row r="119" spans="1:38" x14ac:dyDescent="0.3">
      <c r="A119" s="1"/>
      <c r="B119" s="1"/>
      <c r="C119" s="1"/>
      <c r="D119" s="1"/>
      <c r="E119" s="1"/>
      <c r="F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5"/>
    </row>
    <row r="120" spans="1:38" x14ac:dyDescent="0.3">
      <c r="A120" s="1"/>
      <c r="B120" s="1"/>
      <c r="C120" s="1"/>
      <c r="D120" s="1"/>
      <c r="E120" s="1"/>
      <c r="F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5"/>
    </row>
    <row r="121" spans="1:38" x14ac:dyDescent="0.3">
      <c r="A121" s="1"/>
      <c r="B121" s="1"/>
      <c r="C121" s="1"/>
      <c r="D121" s="1"/>
      <c r="E121" s="1"/>
      <c r="F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5"/>
    </row>
    <row r="122" spans="1:38" x14ac:dyDescent="0.3">
      <c r="A122" s="1"/>
      <c r="B122" s="1"/>
      <c r="C122" s="1"/>
      <c r="D122" s="1"/>
      <c r="E122" s="1"/>
      <c r="F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5"/>
    </row>
    <row r="123" spans="1:38" x14ac:dyDescent="0.3">
      <c r="A123" s="1"/>
      <c r="B123" s="1"/>
      <c r="C123" s="1"/>
      <c r="D123" s="1"/>
      <c r="E123" s="1"/>
      <c r="F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5"/>
    </row>
    <row r="124" spans="1:38" x14ac:dyDescent="0.3">
      <c r="A124" s="1"/>
      <c r="B124" s="1"/>
      <c r="C124" s="1"/>
      <c r="D124" s="1"/>
      <c r="E124" s="1"/>
      <c r="F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2CD3F-BA8D-4E4B-9D11-18713DB12304}">
  <dimension ref="A1:E3"/>
  <sheetViews>
    <sheetView workbookViewId="0"/>
  </sheetViews>
  <sheetFormatPr defaultRowHeight="14.4" x14ac:dyDescent="0.3"/>
  <cols>
    <col min="1" max="1" width="14.109375" bestFit="1" customWidth="1"/>
    <col min="2" max="2" width="36.5546875" bestFit="1" customWidth="1"/>
    <col min="3" max="3" width="10.77734375" bestFit="1" customWidth="1"/>
    <col min="4" max="5" width="36.5546875" bestFit="1" customWidth="1"/>
  </cols>
  <sheetData>
    <row r="1" spans="1:5" x14ac:dyDescent="0.3">
      <c r="A1" t="s">
        <v>55</v>
      </c>
      <c r="B1" t="s">
        <v>58</v>
      </c>
      <c r="C1" t="s">
        <v>64</v>
      </c>
      <c r="D1" t="s">
        <v>59</v>
      </c>
      <c r="E1" t="s">
        <v>60</v>
      </c>
    </row>
    <row r="2" spans="1:5" x14ac:dyDescent="0.3">
      <c r="A2" t="s">
        <v>66</v>
      </c>
      <c r="B2" t="s">
        <v>61</v>
      </c>
      <c r="C2" t="s">
        <v>65</v>
      </c>
      <c r="D2" t="s">
        <v>34</v>
      </c>
      <c r="E2" t="s">
        <v>61</v>
      </c>
    </row>
    <row r="3" spans="1:5" x14ac:dyDescent="0.3">
      <c r="A3" t="s">
        <v>62</v>
      </c>
      <c r="B3" t="s">
        <v>67</v>
      </c>
      <c r="C3" t="s">
        <v>63</v>
      </c>
      <c r="D3" t="s">
        <v>68</v>
      </c>
      <c r="E3" t="s">
        <v>69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983A-98C2-4397-9D34-575518EDF47C}">
  <dimension ref="A1:O39"/>
  <sheetViews>
    <sheetView tabSelected="1" zoomScale="70" zoomScaleNormal="70" workbookViewId="0">
      <selection activeCell="W22" sqref="W22"/>
    </sheetView>
  </sheetViews>
  <sheetFormatPr defaultRowHeight="14.4" x14ac:dyDescent="0.3"/>
  <cols>
    <col min="1" max="1" width="10.77734375" style="20" bestFit="1" customWidth="1"/>
    <col min="2" max="11" width="14.33203125" hidden="1" customWidth="1"/>
    <col min="12" max="12" width="14.21875" style="33" bestFit="1" customWidth="1"/>
    <col min="13" max="13" width="13.21875" style="33" bestFit="1" customWidth="1"/>
    <col min="14" max="14" width="12.6640625" style="33" bestFit="1" customWidth="1"/>
    <col min="15" max="15" width="13.88671875" style="33" customWidth="1"/>
  </cols>
  <sheetData>
    <row r="1" spans="1:15" ht="15" thickBot="1" x14ac:dyDescent="0.35">
      <c r="A1" s="16" t="s">
        <v>1656</v>
      </c>
      <c r="B1" s="21" t="s">
        <v>1658</v>
      </c>
      <c r="C1" s="22" t="s">
        <v>1657</v>
      </c>
      <c r="D1" s="22" t="s">
        <v>1659</v>
      </c>
      <c r="E1" s="22" t="s">
        <v>1660</v>
      </c>
      <c r="F1" s="22" t="s">
        <v>1661</v>
      </c>
      <c r="G1" s="22" t="s">
        <v>1655</v>
      </c>
      <c r="H1" s="22" t="s">
        <v>1654</v>
      </c>
      <c r="I1" s="22" t="s">
        <v>1653</v>
      </c>
      <c r="J1" s="22" t="s">
        <v>1652</v>
      </c>
      <c r="K1" s="23" t="s">
        <v>1651</v>
      </c>
      <c r="L1" s="34" t="s">
        <v>1663</v>
      </c>
      <c r="M1" s="34" t="s">
        <v>1662</v>
      </c>
      <c r="N1" s="34" t="s">
        <v>1664</v>
      </c>
      <c r="O1" s="34" t="s">
        <v>1665</v>
      </c>
    </row>
    <row r="2" spans="1:15" x14ac:dyDescent="0.3">
      <c r="A2" s="17">
        <v>1</v>
      </c>
      <c r="B2" s="24" t="s">
        <v>88</v>
      </c>
      <c r="C2" s="25" t="s">
        <v>88</v>
      </c>
      <c r="D2" s="25" t="s">
        <v>88</v>
      </c>
      <c r="E2" s="25" t="s">
        <v>88</v>
      </c>
      <c r="F2" s="25" t="s">
        <v>88</v>
      </c>
      <c r="G2" s="25" t="s">
        <v>88</v>
      </c>
      <c r="H2" s="25" t="s">
        <v>88</v>
      </c>
      <c r="I2" s="25" t="s">
        <v>108</v>
      </c>
      <c r="J2" s="25" t="s">
        <v>88</v>
      </c>
      <c r="K2" s="26" t="s">
        <v>88</v>
      </c>
      <c r="L2" s="25">
        <f>COUNTIF(win_tours_2014_2024[[#This Row],[2014-2015]:[2023-2024]], "W")</f>
        <v>9</v>
      </c>
      <c r="M2" s="25">
        <f>COUNTIF(win_tours_2014_2024[[#This Row],[2014-2015]:[2023-2024]], "D")</f>
        <v>0</v>
      </c>
      <c r="N2" s="25">
        <f>COUNTIF(win_tours_2014_2024[[#This Row],[2014-2015]:[2023-2024]], "L")</f>
        <v>1</v>
      </c>
      <c r="O2" s="35">
        <f>(win_tours_2014_2024[[#This Row],[Total Wins]]*3 + win_tours_2014_2024[[#This Row],[Total Draws]])/10</f>
        <v>2.7</v>
      </c>
    </row>
    <row r="3" spans="1:15" x14ac:dyDescent="0.3">
      <c r="A3" s="18">
        <v>2</v>
      </c>
      <c r="B3" s="27" t="s">
        <v>88</v>
      </c>
      <c r="C3" s="28" t="s">
        <v>88</v>
      </c>
      <c r="D3" s="28" t="s">
        <v>88</v>
      </c>
      <c r="E3" s="28" t="s">
        <v>84</v>
      </c>
      <c r="F3" s="28" t="s">
        <v>88</v>
      </c>
      <c r="G3" s="28" t="s">
        <v>88</v>
      </c>
      <c r="H3" s="28" t="s">
        <v>88</v>
      </c>
      <c r="I3" s="28" t="s">
        <v>88</v>
      </c>
      <c r="J3" s="28" t="s">
        <v>88</v>
      </c>
      <c r="K3" s="29" t="s">
        <v>88</v>
      </c>
      <c r="L3" s="28">
        <f>COUNTIF(win_tours_2014_2024[[#This Row],[2014-2015]:[2023-2024]], "W")</f>
        <v>9</v>
      </c>
      <c r="M3" s="28">
        <f>COUNTIF(win_tours_2014_2024[[#This Row],[2014-2015]:[2023-2024]], "D")</f>
        <v>1</v>
      </c>
      <c r="N3" s="28">
        <f>COUNTIF(win_tours_2014_2024[[#This Row],[2014-2015]:[2023-2024]], "L")</f>
        <v>0</v>
      </c>
      <c r="O3" s="36">
        <f>(win_tours_2014_2024[[#This Row],[Total Wins]]*3 + win_tours_2014_2024[[#This Row],[Total Draws]])/10</f>
        <v>2.8</v>
      </c>
    </row>
    <row r="4" spans="1:15" x14ac:dyDescent="0.3">
      <c r="A4" s="18">
        <v>3</v>
      </c>
      <c r="B4" s="27" t="s">
        <v>88</v>
      </c>
      <c r="C4" s="28" t="s">
        <v>84</v>
      </c>
      <c r="D4" s="28" t="s">
        <v>88</v>
      </c>
      <c r="E4" s="28" t="s">
        <v>88</v>
      </c>
      <c r="F4" s="28" t="s">
        <v>84</v>
      </c>
      <c r="G4" s="28" t="s">
        <v>88</v>
      </c>
      <c r="H4" s="28" t="s">
        <v>108</v>
      </c>
      <c r="I4" s="28" t="s">
        <v>88</v>
      </c>
      <c r="J4" s="28" t="s">
        <v>84</v>
      </c>
      <c r="K4" s="29" t="s">
        <v>88</v>
      </c>
      <c r="L4" s="28">
        <f>COUNTIF(win_tours_2014_2024[[#This Row],[2014-2015]:[2023-2024]], "W")</f>
        <v>6</v>
      </c>
      <c r="M4" s="28">
        <f>COUNTIF(win_tours_2014_2024[[#This Row],[2014-2015]:[2023-2024]], "D")</f>
        <v>3</v>
      </c>
      <c r="N4" s="28">
        <f>COUNTIF(win_tours_2014_2024[[#This Row],[2014-2015]:[2023-2024]], "L")</f>
        <v>1</v>
      </c>
      <c r="O4" s="36">
        <f>(win_tours_2014_2024[[#This Row],[Total Wins]]*3 + win_tours_2014_2024[[#This Row],[Total Draws]])/10</f>
        <v>2.1</v>
      </c>
    </row>
    <row r="5" spans="1:15" x14ac:dyDescent="0.3">
      <c r="A5" s="18">
        <v>4</v>
      </c>
      <c r="B5" s="27" t="s">
        <v>88</v>
      </c>
      <c r="C5" s="28" t="s">
        <v>84</v>
      </c>
      <c r="D5" s="28" t="s">
        <v>84</v>
      </c>
      <c r="E5" s="28" t="s">
        <v>88</v>
      </c>
      <c r="F5" s="28" t="s">
        <v>88</v>
      </c>
      <c r="G5" s="28" t="s">
        <v>88</v>
      </c>
      <c r="H5" s="28" t="s">
        <v>84</v>
      </c>
      <c r="I5" s="28" t="s">
        <v>88</v>
      </c>
      <c r="J5" s="28" t="s">
        <v>88</v>
      </c>
      <c r="K5" s="29" t="s">
        <v>88</v>
      </c>
      <c r="L5" s="28">
        <f>COUNTIF(win_tours_2014_2024[[#This Row],[2014-2015]:[2023-2024]], "W")</f>
        <v>7</v>
      </c>
      <c r="M5" s="28">
        <f>COUNTIF(win_tours_2014_2024[[#This Row],[2014-2015]:[2023-2024]], "D")</f>
        <v>3</v>
      </c>
      <c r="N5" s="28">
        <f>COUNTIF(win_tours_2014_2024[[#This Row],[2014-2015]:[2023-2024]], "L")</f>
        <v>0</v>
      </c>
      <c r="O5" s="36">
        <f>(win_tours_2014_2024[[#This Row],[Total Wins]]*3 + win_tours_2014_2024[[#This Row],[Total Draws]])/10</f>
        <v>2.4</v>
      </c>
    </row>
    <row r="6" spans="1:15" x14ac:dyDescent="0.3">
      <c r="A6" s="18">
        <v>5</v>
      </c>
      <c r="B6" s="27" t="s">
        <v>84</v>
      </c>
      <c r="C6" s="28" t="s">
        <v>88</v>
      </c>
      <c r="D6" s="28" t="s">
        <v>108</v>
      </c>
      <c r="E6" s="28" t="s">
        <v>88</v>
      </c>
      <c r="F6" s="28" t="s">
        <v>88</v>
      </c>
      <c r="G6" s="28" t="s">
        <v>88</v>
      </c>
      <c r="H6" s="28" t="s">
        <v>88</v>
      </c>
      <c r="I6" s="28" t="s">
        <v>84</v>
      </c>
      <c r="J6" s="28" t="s">
        <v>88</v>
      </c>
      <c r="K6" s="29" t="s">
        <v>88</v>
      </c>
      <c r="L6" s="28">
        <f>COUNTIF(win_tours_2014_2024[[#This Row],[2014-2015]:[2023-2024]], "W")</f>
        <v>7</v>
      </c>
      <c r="M6" s="28">
        <f>COUNTIF(win_tours_2014_2024[[#This Row],[2014-2015]:[2023-2024]], "D")</f>
        <v>2</v>
      </c>
      <c r="N6" s="28">
        <f>COUNTIF(win_tours_2014_2024[[#This Row],[2014-2015]:[2023-2024]], "L")</f>
        <v>1</v>
      </c>
      <c r="O6" s="36">
        <f>(win_tours_2014_2024[[#This Row],[Total Wins]]*3 + win_tours_2014_2024[[#This Row],[Total Draws]])/10</f>
        <v>2.2999999999999998</v>
      </c>
    </row>
    <row r="7" spans="1:15" x14ac:dyDescent="0.3">
      <c r="A7" s="18">
        <v>6</v>
      </c>
      <c r="B7" s="27" t="s">
        <v>88</v>
      </c>
      <c r="C7" s="28" t="s">
        <v>84</v>
      </c>
      <c r="D7" s="28" t="s">
        <v>108</v>
      </c>
      <c r="E7" s="28" t="s">
        <v>88</v>
      </c>
      <c r="F7" s="28" t="s">
        <v>88</v>
      </c>
      <c r="G7" s="28" t="s">
        <v>88</v>
      </c>
      <c r="H7" s="28" t="s">
        <v>84</v>
      </c>
      <c r="I7" s="28" t="s">
        <v>88</v>
      </c>
      <c r="J7" s="28" t="s">
        <v>84</v>
      </c>
      <c r="K7" s="29" t="s">
        <v>88</v>
      </c>
      <c r="L7" s="28">
        <f>COUNTIF(win_tours_2014_2024[[#This Row],[2014-2015]:[2023-2024]], "W")</f>
        <v>6</v>
      </c>
      <c r="M7" s="28">
        <f>COUNTIF(win_tours_2014_2024[[#This Row],[2014-2015]:[2023-2024]], "D")</f>
        <v>3</v>
      </c>
      <c r="N7" s="28">
        <f>COUNTIF(win_tours_2014_2024[[#This Row],[2014-2015]:[2023-2024]], "L")</f>
        <v>1</v>
      </c>
      <c r="O7" s="36">
        <f>(win_tours_2014_2024[[#This Row],[Total Wins]]*3 + win_tours_2014_2024[[#This Row],[Total Draws]])/10</f>
        <v>2.1</v>
      </c>
    </row>
    <row r="8" spans="1:15" x14ac:dyDescent="0.3">
      <c r="A8" s="18">
        <v>7</v>
      </c>
      <c r="B8" s="27" t="s">
        <v>88</v>
      </c>
      <c r="C8" s="28" t="s">
        <v>108</v>
      </c>
      <c r="D8" s="28" t="s">
        <v>88</v>
      </c>
      <c r="E8" s="28" t="s">
        <v>88</v>
      </c>
      <c r="F8" s="28" t="s">
        <v>88</v>
      </c>
      <c r="G8" s="28" t="s">
        <v>88</v>
      </c>
      <c r="H8" s="28" t="s">
        <v>88</v>
      </c>
      <c r="I8" s="28" t="s">
        <v>84</v>
      </c>
      <c r="J8" s="28" t="s">
        <v>88</v>
      </c>
      <c r="K8" s="29" t="s">
        <v>108</v>
      </c>
      <c r="L8" s="28">
        <f>COUNTIF(win_tours_2014_2024[[#This Row],[2014-2015]:[2023-2024]], "W")</f>
        <v>7</v>
      </c>
      <c r="M8" s="28">
        <f>COUNTIF(win_tours_2014_2024[[#This Row],[2014-2015]:[2023-2024]], "D")</f>
        <v>1</v>
      </c>
      <c r="N8" s="28">
        <f>COUNTIF(win_tours_2014_2024[[#This Row],[2014-2015]:[2023-2024]], "L")</f>
        <v>2</v>
      </c>
      <c r="O8" s="36">
        <f>(win_tours_2014_2024[[#This Row],[Total Wins]]*3 + win_tours_2014_2024[[#This Row],[Total Draws]])/10</f>
        <v>2.2000000000000002</v>
      </c>
    </row>
    <row r="9" spans="1:15" x14ac:dyDescent="0.3">
      <c r="A9" s="18">
        <v>8</v>
      </c>
      <c r="B9" s="27" t="s">
        <v>88</v>
      </c>
      <c r="C9" s="28" t="s">
        <v>88</v>
      </c>
      <c r="D9" s="28" t="s">
        <v>88</v>
      </c>
      <c r="E9" s="28" t="s">
        <v>88</v>
      </c>
      <c r="F9" s="28" t="s">
        <v>84</v>
      </c>
      <c r="G9" s="28" t="s">
        <v>88</v>
      </c>
      <c r="H9" s="28" t="s">
        <v>84</v>
      </c>
      <c r="I9" s="28" t="s">
        <v>88</v>
      </c>
      <c r="J9" s="28" t="s">
        <v>88</v>
      </c>
      <c r="K9" s="29" t="s">
        <v>108</v>
      </c>
      <c r="L9" s="28">
        <f>COUNTIF(win_tours_2014_2024[[#This Row],[2014-2015]:[2023-2024]], "W")</f>
        <v>7</v>
      </c>
      <c r="M9" s="28">
        <f>COUNTIF(win_tours_2014_2024[[#This Row],[2014-2015]:[2023-2024]], "D")</f>
        <v>2</v>
      </c>
      <c r="N9" s="28">
        <f>COUNTIF(win_tours_2014_2024[[#This Row],[2014-2015]:[2023-2024]], "L")</f>
        <v>1</v>
      </c>
      <c r="O9" s="36">
        <f>(win_tours_2014_2024[[#This Row],[Total Wins]]*3 + win_tours_2014_2024[[#This Row],[Total Draws]])/10</f>
        <v>2.2999999999999998</v>
      </c>
    </row>
    <row r="10" spans="1:15" x14ac:dyDescent="0.3">
      <c r="A10" s="18">
        <v>9</v>
      </c>
      <c r="B10" s="27" t="s">
        <v>84</v>
      </c>
      <c r="C10" s="28" t="s">
        <v>84</v>
      </c>
      <c r="D10" s="28" t="s">
        <v>88</v>
      </c>
      <c r="E10" s="28" t="s">
        <v>88</v>
      </c>
      <c r="F10" s="28" t="s">
        <v>88</v>
      </c>
      <c r="G10" s="28" t="s">
        <v>84</v>
      </c>
      <c r="H10" s="28" t="s">
        <v>108</v>
      </c>
      <c r="I10" s="28" t="s">
        <v>88</v>
      </c>
      <c r="J10" s="28" t="s">
        <v>88</v>
      </c>
      <c r="K10" s="29" t="s">
        <v>88</v>
      </c>
      <c r="L10" s="28">
        <f>COUNTIF(win_tours_2014_2024[[#This Row],[2014-2015]:[2023-2024]], "W")</f>
        <v>6</v>
      </c>
      <c r="M10" s="28">
        <f>COUNTIF(win_tours_2014_2024[[#This Row],[2014-2015]:[2023-2024]], "D")</f>
        <v>3</v>
      </c>
      <c r="N10" s="28">
        <f>COUNTIF(win_tours_2014_2024[[#This Row],[2014-2015]:[2023-2024]], "L")</f>
        <v>1</v>
      </c>
      <c r="O10" s="36">
        <f>(win_tours_2014_2024[[#This Row],[Total Wins]]*3 + win_tours_2014_2024[[#This Row],[Total Draws]])/10</f>
        <v>2.1</v>
      </c>
    </row>
    <row r="11" spans="1:15" x14ac:dyDescent="0.3">
      <c r="A11" s="18">
        <v>10</v>
      </c>
      <c r="B11" s="27" t="s">
        <v>88</v>
      </c>
      <c r="C11" s="28" t="s">
        <v>88</v>
      </c>
      <c r="D11" s="28" t="s">
        <v>88</v>
      </c>
      <c r="E11" s="28" t="s">
        <v>88</v>
      </c>
      <c r="F11" s="28" t="s">
        <v>88</v>
      </c>
      <c r="G11" s="28" t="s">
        <v>88</v>
      </c>
      <c r="H11" s="28" t="s">
        <v>88</v>
      </c>
      <c r="I11" s="28" t="s">
        <v>108</v>
      </c>
      <c r="J11" s="28" t="s">
        <v>88</v>
      </c>
      <c r="K11" s="29" t="s">
        <v>88</v>
      </c>
      <c r="L11" s="28">
        <f>COUNTIF(win_tours_2014_2024[[#This Row],[2014-2015]:[2023-2024]], "W")</f>
        <v>9</v>
      </c>
      <c r="M11" s="28">
        <f>COUNTIF(win_tours_2014_2024[[#This Row],[2014-2015]:[2023-2024]], "D")</f>
        <v>0</v>
      </c>
      <c r="N11" s="28">
        <f>COUNTIF(win_tours_2014_2024[[#This Row],[2014-2015]:[2023-2024]], "L")</f>
        <v>1</v>
      </c>
      <c r="O11" s="36">
        <f>(win_tours_2014_2024[[#This Row],[Total Wins]]*3 + win_tours_2014_2024[[#This Row],[Total Draws]])/10</f>
        <v>2.7</v>
      </c>
    </row>
    <row r="12" spans="1:15" x14ac:dyDescent="0.3">
      <c r="A12" s="18">
        <v>11</v>
      </c>
      <c r="B12" s="27" t="s">
        <v>88</v>
      </c>
      <c r="C12" s="28" t="s">
        <v>88</v>
      </c>
      <c r="D12" s="28" t="s">
        <v>88</v>
      </c>
      <c r="E12" s="28" t="s">
        <v>88</v>
      </c>
      <c r="F12" s="28" t="s">
        <v>88</v>
      </c>
      <c r="G12" s="28" t="s">
        <v>88</v>
      </c>
      <c r="H12" s="28" t="s">
        <v>88</v>
      </c>
      <c r="I12" s="28" t="s">
        <v>88</v>
      </c>
      <c r="J12" s="28" t="s">
        <v>108</v>
      </c>
      <c r="K12" s="29" t="s">
        <v>88</v>
      </c>
      <c r="L12" s="28">
        <f>COUNTIF(win_tours_2014_2024[[#This Row],[2014-2015]:[2023-2024]], "W")</f>
        <v>9</v>
      </c>
      <c r="M12" s="28">
        <f>COUNTIF(win_tours_2014_2024[[#This Row],[2014-2015]:[2023-2024]], "D")</f>
        <v>0</v>
      </c>
      <c r="N12" s="28">
        <f>COUNTIF(win_tours_2014_2024[[#This Row],[2014-2015]:[2023-2024]], "L")</f>
        <v>1</v>
      </c>
      <c r="O12" s="36">
        <f>(win_tours_2014_2024[[#This Row],[Total Wins]]*3 + win_tours_2014_2024[[#This Row],[Total Draws]])/10</f>
        <v>2.7</v>
      </c>
    </row>
    <row r="13" spans="1:15" x14ac:dyDescent="0.3">
      <c r="A13" s="18">
        <v>13</v>
      </c>
      <c r="B13" s="27" t="s">
        <v>84</v>
      </c>
      <c r="C13" s="28" t="s">
        <v>88</v>
      </c>
      <c r="D13" s="28" t="s">
        <v>88</v>
      </c>
      <c r="E13" s="28" t="s">
        <v>88</v>
      </c>
      <c r="F13" s="28" t="s">
        <v>88</v>
      </c>
      <c r="G13" s="28" t="s">
        <v>88</v>
      </c>
      <c r="H13" s="28" t="s">
        <v>84</v>
      </c>
      <c r="I13" s="28" t="s">
        <v>88</v>
      </c>
      <c r="J13" s="28" t="s">
        <v>88</v>
      </c>
      <c r="K13" s="29" t="s">
        <v>84</v>
      </c>
      <c r="L13" s="28">
        <f>COUNTIF(win_tours_2014_2024[[#This Row],[2014-2015]:[2023-2024]], "W")</f>
        <v>7</v>
      </c>
      <c r="M13" s="28">
        <f>COUNTIF(win_tours_2014_2024[[#This Row],[2014-2015]:[2023-2024]], "D")</f>
        <v>3</v>
      </c>
      <c r="N13" s="28">
        <f>COUNTIF(win_tours_2014_2024[[#This Row],[2014-2015]:[2023-2024]], "L")</f>
        <v>0</v>
      </c>
      <c r="O13" s="36">
        <f>(win_tours_2014_2024[[#This Row],[Total Wins]]*3 + win_tours_2014_2024[[#This Row],[Total Draws]])/10</f>
        <v>2.4</v>
      </c>
    </row>
    <row r="14" spans="1:15" x14ac:dyDescent="0.3">
      <c r="A14" s="18">
        <v>12</v>
      </c>
      <c r="B14" s="27" t="s">
        <v>88</v>
      </c>
      <c r="C14" s="28" t="s">
        <v>88</v>
      </c>
      <c r="D14" s="28" t="s">
        <v>88</v>
      </c>
      <c r="E14" s="28" t="s">
        <v>88</v>
      </c>
      <c r="F14" s="28" t="s">
        <v>88</v>
      </c>
      <c r="G14" s="28" t="s">
        <v>88</v>
      </c>
      <c r="H14" s="28" t="s">
        <v>84</v>
      </c>
      <c r="I14" s="28" t="s">
        <v>88</v>
      </c>
      <c r="J14" s="28" t="s">
        <v>88</v>
      </c>
      <c r="K14" s="29" t="s">
        <v>84</v>
      </c>
      <c r="L14" s="28">
        <f>COUNTIF(win_tours_2014_2024[[#This Row],[2014-2015]:[2023-2024]], "W")</f>
        <v>8</v>
      </c>
      <c r="M14" s="28">
        <f>COUNTIF(win_tours_2014_2024[[#This Row],[2014-2015]:[2023-2024]], "D")</f>
        <v>2</v>
      </c>
      <c r="N14" s="28">
        <f>COUNTIF(win_tours_2014_2024[[#This Row],[2014-2015]:[2023-2024]], "L")</f>
        <v>0</v>
      </c>
      <c r="O14" s="36">
        <f>(win_tours_2014_2024[[#This Row],[Total Wins]]*3 + win_tours_2014_2024[[#This Row],[Total Draws]])/10</f>
        <v>2.6</v>
      </c>
    </row>
    <row r="15" spans="1:15" x14ac:dyDescent="0.3">
      <c r="A15" s="18">
        <v>14</v>
      </c>
      <c r="B15" s="27" t="s">
        <v>88</v>
      </c>
      <c r="C15" s="28" t="s">
        <v>84</v>
      </c>
      <c r="D15" s="28" t="s">
        <v>88</v>
      </c>
      <c r="E15" s="28" t="s">
        <v>88</v>
      </c>
      <c r="F15" s="28" t="s">
        <v>88</v>
      </c>
      <c r="G15" s="28" t="s">
        <v>88</v>
      </c>
      <c r="H15" s="28" t="s">
        <v>88</v>
      </c>
      <c r="I15" s="28" t="s">
        <v>88</v>
      </c>
      <c r="J15" s="28" t="s">
        <v>88</v>
      </c>
      <c r="K15" s="29" t="s">
        <v>84</v>
      </c>
      <c r="L15" s="28">
        <f>COUNTIF(win_tours_2014_2024[[#This Row],[2014-2015]:[2023-2024]], "W")</f>
        <v>8</v>
      </c>
      <c r="M15" s="28">
        <f>COUNTIF(win_tours_2014_2024[[#This Row],[2014-2015]:[2023-2024]], "D")</f>
        <v>2</v>
      </c>
      <c r="N15" s="28">
        <f>COUNTIF(win_tours_2014_2024[[#This Row],[2014-2015]:[2023-2024]], "L")</f>
        <v>0</v>
      </c>
      <c r="O15" s="36">
        <f>(win_tours_2014_2024[[#This Row],[Total Wins]]*3 + win_tours_2014_2024[[#This Row],[Total Draws]])/10</f>
        <v>2.6</v>
      </c>
    </row>
    <row r="16" spans="1:15" x14ac:dyDescent="0.3">
      <c r="A16" s="18">
        <v>15</v>
      </c>
      <c r="B16" s="27" t="s">
        <v>108</v>
      </c>
      <c r="C16" s="28" t="s">
        <v>88</v>
      </c>
      <c r="D16" s="28" t="s">
        <v>88</v>
      </c>
      <c r="E16" s="28" t="s">
        <v>88</v>
      </c>
      <c r="F16" s="28" t="s">
        <v>88</v>
      </c>
      <c r="G16" s="28" t="s">
        <v>88</v>
      </c>
      <c r="H16" s="28" t="s">
        <v>88</v>
      </c>
      <c r="I16" s="28" t="s">
        <v>88</v>
      </c>
      <c r="J16" s="28" t="s">
        <v>88</v>
      </c>
      <c r="K16" s="29" t="s">
        <v>108</v>
      </c>
      <c r="L16" s="28">
        <f>COUNTIF(win_tours_2014_2024[[#This Row],[2014-2015]:[2023-2024]], "W")</f>
        <v>8</v>
      </c>
      <c r="M16" s="28">
        <f>COUNTIF(win_tours_2014_2024[[#This Row],[2014-2015]:[2023-2024]], "D")</f>
        <v>0</v>
      </c>
      <c r="N16" s="28">
        <f>COUNTIF(win_tours_2014_2024[[#This Row],[2014-2015]:[2023-2024]], "L")</f>
        <v>2</v>
      </c>
      <c r="O16" s="36">
        <f>(win_tours_2014_2024[[#This Row],[Total Wins]]*3 + win_tours_2014_2024[[#This Row],[Total Draws]])/10</f>
        <v>2.4</v>
      </c>
    </row>
    <row r="17" spans="1:15" x14ac:dyDescent="0.3">
      <c r="A17" s="18">
        <v>16</v>
      </c>
      <c r="B17" s="27" t="s">
        <v>88</v>
      </c>
      <c r="C17" s="28" t="s">
        <v>88</v>
      </c>
      <c r="D17" s="28" t="s">
        <v>88</v>
      </c>
      <c r="E17" s="28" t="s">
        <v>88</v>
      </c>
      <c r="F17" s="28" t="s">
        <v>108</v>
      </c>
      <c r="G17" s="28" t="s">
        <v>88</v>
      </c>
      <c r="H17" s="28" t="s">
        <v>88</v>
      </c>
      <c r="I17" s="28" t="s">
        <v>88</v>
      </c>
      <c r="J17" s="28" t="s">
        <v>108</v>
      </c>
      <c r="K17" s="29" t="s">
        <v>88</v>
      </c>
      <c r="L17" s="28">
        <f>COUNTIF(win_tours_2014_2024[[#This Row],[2014-2015]:[2023-2024]], "W")</f>
        <v>8</v>
      </c>
      <c r="M17" s="28">
        <f>COUNTIF(win_tours_2014_2024[[#This Row],[2014-2015]:[2023-2024]], "D")</f>
        <v>0</v>
      </c>
      <c r="N17" s="28">
        <f>COUNTIF(win_tours_2014_2024[[#This Row],[2014-2015]:[2023-2024]], "L")</f>
        <v>2</v>
      </c>
      <c r="O17" s="36">
        <f>(win_tours_2014_2024[[#This Row],[Total Wins]]*3 + win_tours_2014_2024[[#This Row],[Total Draws]])/10</f>
        <v>2.4</v>
      </c>
    </row>
    <row r="18" spans="1:15" x14ac:dyDescent="0.3">
      <c r="A18" s="18">
        <v>17</v>
      </c>
      <c r="B18" s="27" t="s">
        <v>88</v>
      </c>
      <c r="C18" s="28" t="s">
        <v>88</v>
      </c>
      <c r="D18" s="28" t="s">
        <v>88</v>
      </c>
      <c r="E18" s="28" t="s">
        <v>88</v>
      </c>
      <c r="F18" s="28" t="s">
        <v>88</v>
      </c>
      <c r="G18" s="28" t="s">
        <v>88</v>
      </c>
      <c r="H18" s="28" t="s">
        <v>88</v>
      </c>
      <c r="I18" s="28" t="s">
        <v>88</v>
      </c>
      <c r="J18" s="28" t="s">
        <v>88</v>
      </c>
      <c r="K18" s="29" t="s">
        <v>84</v>
      </c>
      <c r="L18" s="28">
        <f>COUNTIF(win_tours_2014_2024[[#This Row],[2014-2015]:[2023-2024]], "W")</f>
        <v>9</v>
      </c>
      <c r="M18" s="28">
        <f>COUNTIF(win_tours_2014_2024[[#This Row],[2014-2015]:[2023-2024]], "D")</f>
        <v>1</v>
      </c>
      <c r="N18" s="28">
        <f>COUNTIF(win_tours_2014_2024[[#This Row],[2014-2015]:[2023-2024]], "L")</f>
        <v>0</v>
      </c>
      <c r="O18" s="36">
        <f>(win_tours_2014_2024[[#This Row],[Total Wins]]*3 + win_tours_2014_2024[[#This Row],[Total Draws]])/10</f>
        <v>2.8</v>
      </c>
    </row>
    <row r="19" spans="1:15" x14ac:dyDescent="0.3">
      <c r="A19" s="18">
        <v>18</v>
      </c>
      <c r="B19" s="27" t="s">
        <v>88</v>
      </c>
      <c r="C19" s="28" t="s">
        <v>108</v>
      </c>
      <c r="D19" s="28" t="s">
        <v>88</v>
      </c>
      <c r="E19" s="28" t="s">
        <v>88</v>
      </c>
      <c r="F19" s="28" t="s">
        <v>108</v>
      </c>
      <c r="G19" s="28" t="s">
        <v>88</v>
      </c>
      <c r="H19" s="28" t="s">
        <v>88</v>
      </c>
      <c r="I19" s="28" t="s">
        <v>88</v>
      </c>
      <c r="J19" s="28" t="s">
        <v>84</v>
      </c>
      <c r="K19" s="29" t="s">
        <v>88</v>
      </c>
      <c r="L19" s="28">
        <f>COUNTIF(win_tours_2014_2024[[#This Row],[2014-2015]:[2023-2024]], "W")</f>
        <v>7</v>
      </c>
      <c r="M19" s="28">
        <f>COUNTIF(win_tours_2014_2024[[#This Row],[2014-2015]:[2023-2024]], "D")</f>
        <v>1</v>
      </c>
      <c r="N19" s="28">
        <f>COUNTIF(win_tours_2014_2024[[#This Row],[2014-2015]:[2023-2024]], "L")</f>
        <v>2</v>
      </c>
      <c r="O19" s="36">
        <f>(win_tours_2014_2024[[#This Row],[Total Wins]]*3 + win_tours_2014_2024[[#This Row],[Total Draws]])/10</f>
        <v>2.2000000000000002</v>
      </c>
    </row>
    <row r="20" spans="1:15" x14ac:dyDescent="0.3">
      <c r="A20" s="18">
        <v>19</v>
      </c>
      <c r="B20" s="27" t="s">
        <v>84</v>
      </c>
      <c r="C20" s="28" t="s">
        <v>84</v>
      </c>
      <c r="D20" s="28" t="s">
        <v>88</v>
      </c>
      <c r="E20" s="28" t="s">
        <v>88</v>
      </c>
      <c r="F20" s="28" t="s">
        <v>108</v>
      </c>
      <c r="G20" s="28" t="s">
        <v>88</v>
      </c>
      <c r="H20" s="28" t="s">
        <v>88</v>
      </c>
      <c r="I20" s="28" t="s">
        <v>88</v>
      </c>
      <c r="J20" s="28" t="s">
        <v>88</v>
      </c>
      <c r="K20" s="29" t="s">
        <v>88</v>
      </c>
      <c r="L20" s="28">
        <f>COUNTIF(win_tours_2014_2024[[#This Row],[2014-2015]:[2023-2024]], "W")</f>
        <v>7</v>
      </c>
      <c r="M20" s="28">
        <f>COUNTIF(win_tours_2014_2024[[#This Row],[2014-2015]:[2023-2024]], "D")</f>
        <v>2</v>
      </c>
      <c r="N20" s="28">
        <f>COUNTIF(win_tours_2014_2024[[#This Row],[2014-2015]:[2023-2024]], "L")</f>
        <v>1</v>
      </c>
      <c r="O20" s="36">
        <f>(win_tours_2014_2024[[#This Row],[Total Wins]]*3 + win_tours_2014_2024[[#This Row],[Total Draws]])/10</f>
        <v>2.2999999999999998</v>
      </c>
    </row>
    <row r="21" spans="1:15" x14ac:dyDescent="0.3">
      <c r="A21" s="18">
        <v>20</v>
      </c>
      <c r="B21" s="27" t="s">
        <v>108</v>
      </c>
      <c r="C21" s="28" t="s">
        <v>84</v>
      </c>
      <c r="D21" s="28" t="s">
        <v>108</v>
      </c>
      <c r="E21" s="28" t="s">
        <v>88</v>
      </c>
      <c r="F21" s="28" t="s">
        <v>88</v>
      </c>
      <c r="G21" s="28" t="s">
        <v>88</v>
      </c>
      <c r="H21" s="28" t="s">
        <v>88</v>
      </c>
      <c r="I21" s="28" t="s">
        <v>88</v>
      </c>
      <c r="J21" s="28" t="s">
        <v>108</v>
      </c>
      <c r="K21" s="29" t="s">
        <v>88</v>
      </c>
      <c r="L21" s="28">
        <f>COUNTIF(win_tours_2014_2024[[#This Row],[2014-2015]:[2023-2024]], "W")</f>
        <v>6</v>
      </c>
      <c r="M21" s="28">
        <f>COUNTIF(win_tours_2014_2024[[#This Row],[2014-2015]:[2023-2024]], "D")</f>
        <v>1</v>
      </c>
      <c r="N21" s="28">
        <f>COUNTIF(win_tours_2014_2024[[#This Row],[2014-2015]:[2023-2024]], "L")</f>
        <v>3</v>
      </c>
      <c r="O21" s="36">
        <f>(win_tours_2014_2024[[#This Row],[Total Wins]]*3 + win_tours_2014_2024[[#This Row],[Total Draws]])/10</f>
        <v>1.9</v>
      </c>
    </row>
    <row r="22" spans="1:15" x14ac:dyDescent="0.3">
      <c r="A22" s="18">
        <v>21</v>
      </c>
      <c r="B22" s="27" t="s">
        <v>88</v>
      </c>
      <c r="C22" s="28" t="s">
        <v>88</v>
      </c>
      <c r="D22" s="28" t="s">
        <v>88</v>
      </c>
      <c r="E22" s="28" t="s">
        <v>84</v>
      </c>
      <c r="F22" s="28" t="s">
        <v>88</v>
      </c>
      <c r="G22" s="28" t="s">
        <v>88</v>
      </c>
      <c r="H22" s="28" t="s">
        <v>88</v>
      </c>
      <c r="I22" s="28" t="s">
        <v>88</v>
      </c>
      <c r="J22" s="28" t="s">
        <v>88</v>
      </c>
      <c r="K22" s="29" t="s">
        <v>88</v>
      </c>
      <c r="L22" s="28">
        <f>COUNTIF(win_tours_2014_2024[[#This Row],[2014-2015]:[2023-2024]], "W")</f>
        <v>9</v>
      </c>
      <c r="M22" s="28">
        <f>COUNTIF(win_tours_2014_2024[[#This Row],[2014-2015]:[2023-2024]], "D")</f>
        <v>1</v>
      </c>
      <c r="N22" s="28">
        <f>COUNTIF(win_tours_2014_2024[[#This Row],[2014-2015]:[2023-2024]], "L")</f>
        <v>0</v>
      </c>
      <c r="O22" s="36">
        <f>(win_tours_2014_2024[[#This Row],[Total Wins]]*3 + win_tours_2014_2024[[#This Row],[Total Draws]])/10</f>
        <v>2.8</v>
      </c>
    </row>
    <row r="23" spans="1:15" x14ac:dyDescent="0.3">
      <c r="A23" s="18">
        <v>22</v>
      </c>
      <c r="B23" s="27" t="s">
        <v>88</v>
      </c>
      <c r="C23" s="28" t="s">
        <v>84</v>
      </c>
      <c r="D23" s="28" t="s">
        <v>88</v>
      </c>
      <c r="E23" s="28" t="s">
        <v>88</v>
      </c>
      <c r="F23" s="28" t="s">
        <v>88</v>
      </c>
      <c r="G23" s="28" t="s">
        <v>88</v>
      </c>
      <c r="H23" s="28" t="s">
        <v>88</v>
      </c>
      <c r="I23" s="28" t="s">
        <v>88</v>
      </c>
      <c r="J23" s="28" t="s">
        <v>108</v>
      </c>
      <c r="K23" s="29" t="s">
        <v>88</v>
      </c>
      <c r="L23" s="28">
        <f>COUNTIF(win_tours_2014_2024[[#This Row],[2014-2015]:[2023-2024]], "W")</f>
        <v>8</v>
      </c>
      <c r="M23" s="28">
        <f>COUNTIF(win_tours_2014_2024[[#This Row],[2014-2015]:[2023-2024]], "D")</f>
        <v>1</v>
      </c>
      <c r="N23" s="28">
        <f>COUNTIF(win_tours_2014_2024[[#This Row],[2014-2015]:[2023-2024]], "L")</f>
        <v>1</v>
      </c>
      <c r="O23" s="36">
        <f>(win_tours_2014_2024[[#This Row],[Total Wins]]*3 + win_tours_2014_2024[[#This Row],[Total Draws]])/10</f>
        <v>2.5</v>
      </c>
    </row>
    <row r="24" spans="1:15" x14ac:dyDescent="0.3">
      <c r="A24" s="18">
        <v>23</v>
      </c>
      <c r="B24" s="27" t="s">
        <v>84</v>
      </c>
      <c r="C24" s="28" t="s">
        <v>88</v>
      </c>
      <c r="D24" s="28" t="s">
        <v>84</v>
      </c>
      <c r="E24" s="28" t="s">
        <v>108</v>
      </c>
      <c r="F24" s="28" t="s">
        <v>88</v>
      </c>
      <c r="G24" s="28" t="s">
        <v>88</v>
      </c>
      <c r="H24" s="28" t="s">
        <v>88</v>
      </c>
      <c r="I24" s="28" t="s">
        <v>84</v>
      </c>
      <c r="J24" s="28" t="s">
        <v>88</v>
      </c>
      <c r="K24" s="29" t="s">
        <v>88</v>
      </c>
      <c r="L24" s="28">
        <f>COUNTIF(win_tours_2014_2024[[#This Row],[2014-2015]:[2023-2024]], "W")</f>
        <v>6</v>
      </c>
      <c r="M24" s="28">
        <f>COUNTIF(win_tours_2014_2024[[#This Row],[2014-2015]:[2023-2024]], "D")</f>
        <v>3</v>
      </c>
      <c r="N24" s="28">
        <f>COUNTIF(win_tours_2014_2024[[#This Row],[2014-2015]:[2023-2024]], "L")</f>
        <v>1</v>
      </c>
      <c r="O24" s="36">
        <f>(win_tours_2014_2024[[#This Row],[Total Wins]]*3 + win_tours_2014_2024[[#This Row],[Total Draws]])/10</f>
        <v>2.1</v>
      </c>
    </row>
    <row r="25" spans="1:15" x14ac:dyDescent="0.3">
      <c r="A25" s="18">
        <v>24</v>
      </c>
      <c r="B25" s="27" t="s">
        <v>88</v>
      </c>
      <c r="C25" s="28" t="s">
        <v>88</v>
      </c>
      <c r="D25" s="28" t="s">
        <v>88</v>
      </c>
      <c r="E25" s="28" t="s">
        <v>88</v>
      </c>
      <c r="F25" s="28" t="s">
        <v>108</v>
      </c>
      <c r="G25" s="28" t="s">
        <v>88</v>
      </c>
      <c r="H25" s="28" t="s">
        <v>88</v>
      </c>
      <c r="I25" s="28" t="s">
        <v>88</v>
      </c>
      <c r="J25" s="28" t="s">
        <v>84</v>
      </c>
      <c r="K25" s="29" t="s">
        <v>88</v>
      </c>
      <c r="L25" s="28">
        <f>COUNTIF(win_tours_2014_2024[[#This Row],[2014-2015]:[2023-2024]], "W")</f>
        <v>8</v>
      </c>
      <c r="M25" s="28">
        <f>COUNTIF(win_tours_2014_2024[[#This Row],[2014-2015]:[2023-2024]], "D")</f>
        <v>1</v>
      </c>
      <c r="N25" s="28">
        <f>COUNTIF(win_tours_2014_2024[[#This Row],[2014-2015]:[2023-2024]], "L")</f>
        <v>1</v>
      </c>
      <c r="O25" s="36">
        <f>(win_tours_2014_2024[[#This Row],[Total Wins]]*3 + win_tours_2014_2024[[#This Row],[Total Draws]])/10</f>
        <v>2.5</v>
      </c>
    </row>
    <row r="26" spans="1:15" x14ac:dyDescent="0.3">
      <c r="A26" s="18">
        <v>25</v>
      </c>
      <c r="B26" s="27" t="s">
        <v>88</v>
      </c>
      <c r="C26" s="28" t="s">
        <v>88</v>
      </c>
      <c r="D26" s="28" t="s">
        <v>84</v>
      </c>
      <c r="E26" s="28" t="s">
        <v>88</v>
      </c>
      <c r="F26" s="28" t="s">
        <v>88</v>
      </c>
      <c r="G26" s="28" t="s">
        <v>88</v>
      </c>
      <c r="H26" s="28" t="s">
        <v>88</v>
      </c>
      <c r="I26" s="28" t="s">
        <v>88</v>
      </c>
      <c r="J26" s="28" t="s">
        <v>88</v>
      </c>
      <c r="K26" s="29" t="s">
        <v>84</v>
      </c>
      <c r="L26" s="28">
        <f>COUNTIF(win_tours_2014_2024[[#This Row],[2014-2015]:[2023-2024]], "W")</f>
        <v>8</v>
      </c>
      <c r="M26" s="28">
        <f>COUNTIF(win_tours_2014_2024[[#This Row],[2014-2015]:[2023-2024]], "D")</f>
        <v>2</v>
      </c>
      <c r="N26" s="28">
        <f>COUNTIF(win_tours_2014_2024[[#This Row],[2014-2015]:[2023-2024]], "L")</f>
        <v>0</v>
      </c>
      <c r="O26" s="36">
        <f>(win_tours_2014_2024[[#This Row],[Total Wins]]*3 + win_tours_2014_2024[[#This Row],[Total Draws]])/10</f>
        <v>2.6</v>
      </c>
    </row>
    <row r="27" spans="1:15" x14ac:dyDescent="0.3">
      <c r="A27" s="18">
        <v>26</v>
      </c>
      <c r="B27" s="27" t="s">
        <v>84</v>
      </c>
      <c r="C27" s="28" t="s">
        <v>108</v>
      </c>
      <c r="D27" s="28" t="s">
        <v>88</v>
      </c>
      <c r="E27" s="28" t="s">
        <v>84</v>
      </c>
      <c r="F27" s="28" t="s">
        <v>88</v>
      </c>
      <c r="G27" s="28" t="s">
        <v>88</v>
      </c>
      <c r="H27" s="28" t="s">
        <v>88</v>
      </c>
      <c r="I27" s="28" t="s">
        <v>108</v>
      </c>
      <c r="J27" s="28" t="s">
        <v>88</v>
      </c>
      <c r="K27" s="29" t="s">
        <v>88</v>
      </c>
      <c r="L27" s="28">
        <f>COUNTIF(win_tours_2014_2024[[#This Row],[2014-2015]:[2023-2024]], "W")</f>
        <v>6</v>
      </c>
      <c r="M27" s="28">
        <f>COUNTIF(win_tours_2014_2024[[#This Row],[2014-2015]:[2023-2024]], "D")</f>
        <v>2</v>
      </c>
      <c r="N27" s="28">
        <f>COUNTIF(win_tours_2014_2024[[#This Row],[2014-2015]:[2023-2024]], "L")</f>
        <v>2</v>
      </c>
      <c r="O27" s="36">
        <f>(win_tours_2014_2024[[#This Row],[Total Wins]]*3 + win_tours_2014_2024[[#This Row],[Total Draws]])/10</f>
        <v>2</v>
      </c>
    </row>
    <row r="28" spans="1:15" x14ac:dyDescent="0.3">
      <c r="A28" s="18">
        <v>27</v>
      </c>
      <c r="B28" s="27" t="s">
        <v>88</v>
      </c>
      <c r="C28" s="28" t="s">
        <v>88</v>
      </c>
      <c r="D28" s="28" t="s">
        <v>88</v>
      </c>
      <c r="E28" s="28" t="s">
        <v>88</v>
      </c>
      <c r="F28" s="28" t="s">
        <v>88</v>
      </c>
      <c r="G28" s="28" t="s">
        <v>88</v>
      </c>
      <c r="H28" s="28" t="s">
        <v>108</v>
      </c>
      <c r="I28" s="28" t="s">
        <v>88</v>
      </c>
      <c r="J28" s="28" t="s">
        <v>88</v>
      </c>
      <c r="K28" s="29" t="s">
        <v>88</v>
      </c>
      <c r="L28" s="28">
        <f>COUNTIF(win_tours_2014_2024[[#This Row],[2014-2015]:[2023-2024]], "W")</f>
        <v>9</v>
      </c>
      <c r="M28" s="28">
        <f>COUNTIF(win_tours_2014_2024[[#This Row],[2014-2015]:[2023-2024]], "D")</f>
        <v>0</v>
      </c>
      <c r="N28" s="28">
        <f>COUNTIF(win_tours_2014_2024[[#This Row],[2014-2015]:[2023-2024]], "L")</f>
        <v>1</v>
      </c>
      <c r="O28" s="36">
        <f>(win_tours_2014_2024[[#This Row],[Total Wins]]*3 + win_tours_2014_2024[[#This Row],[Total Draws]])/10</f>
        <v>2.7</v>
      </c>
    </row>
    <row r="29" spans="1:15" x14ac:dyDescent="0.3">
      <c r="A29" s="18">
        <v>29</v>
      </c>
      <c r="B29" s="27" t="s">
        <v>88</v>
      </c>
      <c r="C29" s="28" t="s">
        <v>88</v>
      </c>
      <c r="D29" s="28" t="s">
        <v>88</v>
      </c>
      <c r="E29" s="28" t="s">
        <v>88</v>
      </c>
      <c r="F29" s="28" t="s">
        <v>88</v>
      </c>
      <c r="G29" s="28" t="s">
        <v>88</v>
      </c>
      <c r="H29" s="28" t="s">
        <v>88</v>
      </c>
      <c r="I29" s="28" t="s">
        <v>84</v>
      </c>
      <c r="J29" s="28" t="s">
        <v>88</v>
      </c>
      <c r="K29" s="29" t="s">
        <v>88</v>
      </c>
      <c r="L29" s="28">
        <f>COUNTIF(win_tours_2014_2024[[#This Row],[2014-2015]:[2023-2024]], "W")</f>
        <v>9</v>
      </c>
      <c r="M29" s="28">
        <f>COUNTIF(win_tours_2014_2024[[#This Row],[2014-2015]:[2023-2024]], "D")</f>
        <v>1</v>
      </c>
      <c r="N29" s="28">
        <f>COUNTIF(win_tours_2014_2024[[#This Row],[2014-2015]:[2023-2024]], "L")</f>
        <v>0</v>
      </c>
      <c r="O29" s="36">
        <f>(win_tours_2014_2024[[#This Row],[Total Wins]]*3 + win_tours_2014_2024[[#This Row],[Total Draws]])/10</f>
        <v>2.8</v>
      </c>
    </row>
    <row r="30" spans="1:15" x14ac:dyDescent="0.3">
      <c r="A30" s="18">
        <v>28</v>
      </c>
      <c r="B30" s="27" t="s">
        <v>84</v>
      </c>
      <c r="C30" s="28" t="s">
        <v>84</v>
      </c>
      <c r="D30" s="28" t="s">
        <v>88</v>
      </c>
      <c r="E30" s="28" t="s">
        <v>88</v>
      </c>
      <c r="F30" s="28" t="s">
        <v>88</v>
      </c>
      <c r="G30" s="28" t="s">
        <v>108</v>
      </c>
      <c r="H30" s="28" t="s">
        <v>88</v>
      </c>
      <c r="I30" s="28" t="s">
        <v>88</v>
      </c>
      <c r="J30" s="28" t="s">
        <v>88</v>
      </c>
      <c r="K30" s="29" t="s">
        <v>84</v>
      </c>
      <c r="L30" s="28">
        <f>COUNTIF(win_tours_2014_2024[[#This Row],[2014-2015]:[2023-2024]], "W")</f>
        <v>6</v>
      </c>
      <c r="M30" s="28">
        <f>COUNTIF(win_tours_2014_2024[[#This Row],[2014-2015]:[2023-2024]], "D")</f>
        <v>3</v>
      </c>
      <c r="N30" s="28">
        <f>COUNTIF(win_tours_2014_2024[[#This Row],[2014-2015]:[2023-2024]], "L")</f>
        <v>1</v>
      </c>
      <c r="O30" s="36">
        <f>(win_tours_2014_2024[[#This Row],[Total Wins]]*3 + win_tours_2014_2024[[#This Row],[Total Draws]])/10</f>
        <v>2.1</v>
      </c>
    </row>
    <row r="31" spans="1:15" x14ac:dyDescent="0.3">
      <c r="A31" s="18">
        <v>30</v>
      </c>
      <c r="B31" s="27" t="s">
        <v>88</v>
      </c>
      <c r="C31" s="28" t="s">
        <v>88</v>
      </c>
      <c r="D31" s="28" t="s">
        <v>108</v>
      </c>
      <c r="E31" s="28" t="s">
        <v>88</v>
      </c>
      <c r="F31" s="28" t="s">
        <v>88</v>
      </c>
      <c r="G31" s="28" t="s">
        <v>84</v>
      </c>
      <c r="H31" s="28" t="s">
        <v>88</v>
      </c>
      <c r="I31" s="28" t="s">
        <v>88</v>
      </c>
      <c r="J31" s="28" t="s">
        <v>88</v>
      </c>
      <c r="K31" s="29" t="s">
        <v>84</v>
      </c>
      <c r="L31" s="28">
        <f>COUNTIF(win_tours_2014_2024[[#This Row],[2014-2015]:[2023-2024]], "W")</f>
        <v>7</v>
      </c>
      <c r="M31" s="28">
        <f>COUNTIF(win_tours_2014_2024[[#This Row],[2014-2015]:[2023-2024]], "D")</f>
        <v>2</v>
      </c>
      <c r="N31" s="28">
        <f>COUNTIF(win_tours_2014_2024[[#This Row],[2014-2015]:[2023-2024]], "L")</f>
        <v>1</v>
      </c>
      <c r="O31" s="36">
        <f>(win_tours_2014_2024[[#This Row],[Total Wins]]*3 + win_tours_2014_2024[[#This Row],[Total Draws]])/10</f>
        <v>2.2999999999999998</v>
      </c>
    </row>
    <row r="32" spans="1:15" x14ac:dyDescent="0.3">
      <c r="A32" s="18">
        <v>31</v>
      </c>
      <c r="B32" s="27" t="s">
        <v>88</v>
      </c>
      <c r="C32" s="28" t="s">
        <v>88</v>
      </c>
      <c r="D32" s="28" t="s">
        <v>88</v>
      </c>
      <c r="E32" s="28" t="s">
        <v>88</v>
      </c>
      <c r="F32" s="28" t="s">
        <v>88</v>
      </c>
      <c r="G32" s="28" t="s">
        <v>88</v>
      </c>
      <c r="H32" s="28" t="s">
        <v>108</v>
      </c>
      <c r="I32" s="28" t="s">
        <v>88</v>
      </c>
      <c r="J32" s="28" t="s">
        <v>88</v>
      </c>
      <c r="K32" s="29" t="s">
        <v>88</v>
      </c>
      <c r="L32" s="28">
        <f>COUNTIF(win_tours_2014_2024[[#This Row],[2014-2015]:[2023-2024]], "W")</f>
        <v>9</v>
      </c>
      <c r="M32" s="28">
        <f>COUNTIF(win_tours_2014_2024[[#This Row],[2014-2015]:[2023-2024]], "D")</f>
        <v>0</v>
      </c>
      <c r="N32" s="28">
        <f>COUNTIF(win_tours_2014_2024[[#This Row],[2014-2015]:[2023-2024]], "L")</f>
        <v>1</v>
      </c>
      <c r="O32" s="36">
        <f>(win_tours_2014_2024[[#This Row],[Total Wins]]*3 + win_tours_2014_2024[[#This Row],[Total Draws]])/10</f>
        <v>2.7</v>
      </c>
    </row>
    <row r="33" spans="1:15" x14ac:dyDescent="0.3">
      <c r="A33" s="18">
        <v>33</v>
      </c>
      <c r="B33" s="27" t="s">
        <v>84</v>
      </c>
      <c r="C33" s="28" t="s">
        <v>88</v>
      </c>
      <c r="D33" s="28" t="s">
        <v>108</v>
      </c>
      <c r="E33" s="28" t="s">
        <v>108</v>
      </c>
      <c r="F33" s="28" t="s">
        <v>88</v>
      </c>
      <c r="G33" s="28" t="s">
        <v>88</v>
      </c>
      <c r="H33" s="28" t="s">
        <v>88</v>
      </c>
      <c r="I33" s="28" t="s">
        <v>88</v>
      </c>
      <c r="J33" s="28" t="s">
        <v>88</v>
      </c>
      <c r="K33" s="29" t="s">
        <v>88</v>
      </c>
      <c r="L33" s="28">
        <f>COUNTIF(win_tours_2014_2024[[#This Row],[2014-2015]:[2023-2024]], "W")</f>
        <v>7</v>
      </c>
      <c r="M33" s="28">
        <f>COUNTIF(win_tours_2014_2024[[#This Row],[2014-2015]:[2023-2024]], "D")</f>
        <v>1</v>
      </c>
      <c r="N33" s="28">
        <f>COUNTIF(win_tours_2014_2024[[#This Row],[2014-2015]:[2023-2024]], "L")</f>
        <v>2</v>
      </c>
      <c r="O33" s="36">
        <f>(win_tours_2014_2024[[#This Row],[Total Wins]]*3 + win_tours_2014_2024[[#This Row],[Total Draws]])/10</f>
        <v>2.2000000000000002</v>
      </c>
    </row>
    <row r="34" spans="1:15" x14ac:dyDescent="0.3">
      <c r="A34" s="18">
        <v>32</v>
      </c>
      <c r="B34" s="27" t="s">
        <v>88</v>
      </c>
      <c r="C34" s="28" t="s">
        <v>88</v>
      </c>
      <c r="D34" s="28" t="s">
        <v>88</v>
      </c>
      <c r="E34" s="28" t="s">
        <v>88</v>
      </c>
      <c r="F34" s="28" t="s">
        <v>88</v>
      </c>
      <c r="G34" s="28" t="s">
        <v>108</v>
      </c>
      <c r="H34" s="28" t="s">
        <v>88</v>
      </c>
      <c r="I34" s="28" t="s">
        <v>84</v>
      </c>
      <c r="J34" s="28" t="s">
        <v>84</v>
      </c>
      <c r="K34" s="29" t="s">
        <v>88</v>
      </c>
      <c r="L34" s="28">
        <f>COUNTIF(win_tours_2014_2024[[#This Row],[2014-2015]:[2023-2024]], "W")</f>
        <v>7</v>
      </c>
      <c r="M34" s="28">
        <f>COUNTIF(win_tours_2014_2024[[#This Row],[2014-2015]:[2023-2024]], "D")</f>
        <v>2</v>
      </c>
      <c r="N34" s="28">
        <f>COUNTIF(win_tours_2014_2024[[#This Row],[2014-2015]:[2023-2024]], "L")</f>
        <v>1</v>
      </c>
      <c r="O34" s="36">
        <f>(win_tours_2014_2024[[#This Row],[Total Wins]]*3 + win_tours_2014_2024[[#This Row],[Total Draws]])/10</f>
        <v>2.2999999999999998</v>
      </c>
    </row>
    <row r="35" spans="1:15" x14ac:dyDescent="0.3">
      <c r="A35" s="18">
        <v>34</v>
      </c>
      <c r="B35" s="27" t="s">
        <v>88</v>
      </c>
      <c r="C35" s="28" t="s">
        <v>84</v>
      </c>
      <c r="D35" s="28" t="s">
        <v>88</v>
      </c>
      <c r="E35" s="28" t="s">
        <v>88</v>
      </c>
      <c r="F35" s="28" t="s">
        <v>88</v>
      </c>
      <c r="G35" s="28" t="s">
        <v>88</v>
      </c>
      <c r="H35" s="28" t="s">
        <v>88</v>
      </c>
      <c r="I35" s="28" t="s">
        <v>88</v>
      </c>
      <c r="J35" s="28" t="s">
        <v>88</v>
      </c>
      <c r="K35" s="29" t="s">
        <v>88</v>
      </c>
      <c r="L35" s="28">
        <f>COUNTIF(win_tours_2014_2024[[#This Row],[2014-2015]:[2023-2024]], "W")</f>
        <v>9</v>
      </c>
      <c r="M35" s="28">
        <f>COUNTIF(win_tours_2014_2024[[#This Row],[2014-2015]:[2023-2024]], "D")</f>
        <v>1</v>
      </c>
      <c r="N35" s="28">
        <f>COUNTIF(win_tours_2014_2024[[#This Row],[2014-2015]:[2023-2024]], "L")</f>
        <v>0</v>
      </c>
      <c r="O35" s="36">
        <f>(win_tours_2014_2024[[#This Row],[Total Wins]]*3 + win_tours_2014_2024[[#This Row],[Total Draws]])/10</f>
        <v>2.8</v>
      </c>
    </row>
    <row r="36" spans="1:15" x14ac:dyDescent="0.3">
      <c r="A36" s="18">
        <v>35</v>
      </c>
      <c r="B36" s="27" t="s">
        <v>88</v>
      </c>
      <c r="C36" s="28" t="s">
        <v>88</v>
      </c>
      <c r="D36" s="28" t="s">
        <v>88</v>
      </c>
      <c r="E36" s="28" t="s">
        <v>88</v>
      </c>
      <c r="F36" s="28" t="s">
        <v>88</v>
      </c>
      <c r="G36" s="28" t="s">
        <v>84</v>
      </c>
      <c r="H36" s="28" t="s">
        <v>108</v>
      </c>
      <c r="I36" s="28" t="s">
        <v>88</v>
      </c>
      <c r="J36" s="28" t="s">
        <v>88</v>
      </c>
      <c r="K36" s="29" t="s">
        <v>88</v>
      </c>
      <c r="L36" s="28">
        <f>COUNTIF(win_tours_2014_2024[[#This Row],[2014-2015]:[2023-2024]], "W")</f>
        <v>8</v>
      </c>
      <c r="M36" s="28">
        <f>COUNTIF(win_tours_2014_2024[[#This Row],[2014-2015]:[2023-2024]], "D")</f>
        <v>1</v>
      </c>
      <c r="N36" s="28">
        <f>COUNTIF(win_tours_2014_2024[[#This Row],[2014-2015]:[2023-2024]], "L")</f>
        <v>1</v>
      </c>
      <c r="O36" s="36">
        <f>(win_tours_2014_2024[[#This Row],[Total Wins]]*3 + win_tours_2014_2024[[#This Row],[Total Draws]])/10</f>
        <v>2.5</v>
      </c>
    </row>
    <row r="37" spans="1:15" x14ac:dyDescent="0.3">
      <c r="A37" s="18">
        <v>36</v>
      </c>
      <c r="B37" s="27" t="s">
        <v>84</v>
      </c>
      <c r="C37" s="28" t="s">
        <v>84</v>
      </c>
      <c r="D37" s="28" t="s">
        <v>88</v>
      </c>
      <c r="E37" s="28" t="s">
        <v>88</v>
      </c>
      <c r="F37" s="28" t="s">
        <v>88</v>
      </c>
      <c r="G37" s="28" t="s">
        <v>108</v>
      </c>
      <c r="H37" s="28" t="s">
        <v>88</v>
      </c>
      <c r="I37" s="28" t="s">
        <v>88</v>
      </c>
      <c r="J37" s="28" t="s">
        <v>88</v>
      </c>
      <c r="K37" s="29" t="s">
        <v>88</v>
      </c>
      <c r="L37" s="28">
        <f>COUNTIF(win_tours_2014_2024[[#This Row],[2014-2015]:[2023-2024]], "W")</f>
        <v>7</v>
      </c>
      <c r="M37" s="28">
        <f>COUNTIF(win_tours_2014_2024[[#This Row],[2014-2015]:[2023-2024]], "D")</f>
        <v>2</v>
      </c>
      <c r="N37" s="28">
        <f>COUNTIF(win_tours_2014_2024[[#This Row],[2014-2015]:[2023-2024]], "L")</f>
        <v>1</v>
      </c>
      <c r="O37" s="36">
        <f>(win_tours_2014_2024[[#This Row],[Total Wins]]*3 + win_tours_2014_2024[[#This Row],[Total Draws]])/10</f>
        <v>2.2999999999999998</v>
      </c>
    </row>
    <row r="38" spans="1:15" x14ac:dyDescent="0.3">
      <c r="A38" s="18">
        <v>37</v>
      </c>
      <c r="B38" s="27" t="s">
        <v>108</v>
      </c>
      <c r="C38" s="28" t="s">
        <v>88</v>
      </c>
      <c r="D38" s="28" t="s">
        <v>88</v>
      </c>
      <c r="E38" s="28" t="s">
        <v>84</v>
      </c>
      <c r="F38" s="28" t="s">
        <v>88</v>
      </c>
      <c r="G38" s="28" t="s">
        <v>88</v>
      </c>
      <c r="H38" s="28" t="s">
        <v>108</v>
      </c>
      <c r="I38" s="28" t="s">
        <v>84</v>
      </c>
      <c r="J38" s="28" t="s">
        <v>88</v>
      </c>
      <c r="K38" s="29" t="s">
        <v>88</v>
      </c>
      <c r="L38" s="28">
        <f>COUNTIF(win_tours_2014_2024[[#This Row],[2014-2015]:[2023-2024]], "W")</f>
        <v>6</v>
      </c>
      <c r="M38" s="28">
        <f>COUNTIF(win_tours_2014_2024[[#This Row],[2014-2015]:[2023-2024]], "D")</f>
        <v>2</v>
      </c>
      <c r="N38" s="28">
        <f>COUNTIF(win_tours_2014_2024[[#This Row],[2014-2015]:[2023-2024]], "L")</f>
        <v>2</v>
      </c>
      <c r="O38" s="36">
        <f>(win_tours_2014_2024[[#This Row],[Total Wins]]*3 + win_tours_2014_2024[[#This Row],[Total Draws]])/10</f>
        <v>2</v>
      </c>
    </row>
    <row r="39" spans="1:15" ht="15" thickBot="1" x14ac:dyDescent="0.35">
      <c r="A39" s="19">
        <v>38</v>
      </c>
      <c r="B39" s="30" t="s">
        <v>88</v>
      </c>
      <c r="C39" s="31" t="s">
        <v>84</v>
      </c>
      <c r="D39" s="31" t="s">
        <v>88</v>
      </c>
      <c r="E39" s="31" t="s">
        <v>88</v>
      </c>
      <c r="F39" s="31" t="s">
        <v>88</v>
      </c>
      <c r="G39" s="31" t="s">
        <v>88</v>
      </c>
      <c r="H39" s="31" t="s">
        <v>88</v>
      </c>
      <c r="I39" s="31" t="s">
        <v>88</v>
      </c>
      <c r="J39" s="31" t="s">
        <v>108</v>
      </c>
      <c r="K39" s="32" t="s">
        <v>88</v>
      </c>
      <c r="L39" s="31">
        <f>COUNTIF(win_tours_2014_2024[[#This Row],[2014-2015]:[2023-2024]], "W")</f>
        <v>8</v>
      </c>
      <c r="M39" s="31">
        <f>COUNTIF(win_tours_2014_2024[[#This Row],[2014-2015]:[2023-2024]], "D")</f>
        <v>1</v>
      </c>
      <c r="N39" s="31">
        <f>COUNTIF(win_tours_2014_2024[[#This Row],[2014-2015]:[2023-2024]], "L")</f>
        <v>1</v>
      </c>
      <c r="O39" s="37">
        <f>(win_tours_2014_2024[[#This Row],[Total Wins]]*3 + win_tours_2014_2024[[#This Row],[Total Draws]])/10</f>
        <v>2.5</v>
      </c>
    </row>
  </sheetData>
  <conditionalFormatting sqref="B2:K39">
    <cfRule type="containsText" dxfId="5" priority="2" operator="containsText" text="L">
      <formula>NOT(ISERROR(SEARCH("L",B2)))</formula>
    </cfRule>
    <cfRule type="containsText" dxfId="4" priority="3" operator="containsText" text="W">
      <formula>NOT(ISERROR(SEARCH("W",B2)))</formula>
    </cfRule>
  </conditionalFormatting>
  <conditionalFormatting sqref="O2:O39">
    <cfRule type="colorScale" priority="1">
      <colorScale>
        <cfvo type="min"/>
        <cfvo type="num" val="2.4"/>
        <cfvo type="max"/>
        <color rgb="FFFFB9B9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7A9BC-75A6-4D26-A81D-900B4B107C83}">
  <dimension ref="A1:Q58"/>
  <sheetViews>
    <sheetView topLeftCell="A5" workbookViewId="0">
      <selection activeCell="F3" sqref="F3:F57"/>
    </sheetView>
  </sheetViews>
  <sheetFormatPr defaultRowHeight="14.4" x14ac:dyDescent="0.3"/>
  <cols>
    <col min="1" max="1" width="10.33203125" bestFit="1" customWidth="1"/>
    <col min="2" max="2" width="17.109375" bestFit="1" customWidth="1"/>
    <col min="3" max="3" width="19.6640625" bestFit="1" customWidth="1"/>
    <col min="4" max="4" width="6.44140625" bestFit="1" customWidth="1"/>
    <col min="6" max="6" width="8.5546875" bestFit="1" customWidth="1"/>
    <col min="7" max="7" width="5.5546875" bestFit="1" customWidth="1"/>
    <col min="8" max="8" width="5.77734375" bestFit="1" customWidth="1"/>
    <col min="9" max="9" width="17.109375" bestFit="1" customWidth="1"/>
    <col min="10" max="10" width="5.5546875" bestFit="1" customWidth="1"/>
    <col min="11" max="11" width="6.77734375" bestFit="1" customWidth="1"/>
    <col min="12" max="12" width="7.109375" bestFit="1" customWidth="1"/>
    <col min="13" max="13" width="13.21875" bestFit="1" customWidth="1"/>
    <col min="14" max="14" width="15.21875" bestFit="1" customWidth="1"/>
    <col min="15" max="15" width="12.109375" bestFit="1" customWidth="1"/>
    <col min="16" max="16" width="16.21875" bestFit="1" customWidth="1"/>
    <col min="17" max="17" width="16.109375" bestFit="1" customWidth="1"/>
  </cols>
  <sheetData>
    <row r="1" spans="1:17" x14ac:dyDescent="0.3">
      <c r="A1" t="s">
        <v>73</v>
      </c>
      <c r="B1" t="s">
        <v>272</v>
      </c>
      <c r="C1" t="s">
        <v>75</v>
      </c>
      <c r="D1" t="s">
        <v>76</v>
      </c>
      <c r="E1" t="s">
        <v>77</v>
      </c>
      <c r="F1" t="s">
        <v>78</v>
      </c>
      <c r="G1" t="s">
        <v>273</v>
      </c>
      <c r="H1" t="s">
        <v>274</v>
      </c>
      <c r="I1" t="s">
        <v>79</v>
      </c>
      <c r="J1" t="s">
        <v>71</v>
      </c>
      <c r="K1" t="s">
        <v>510</v>
      </c>
      <c r="L1" t="s">
        <v>275</v>
      </c>
      <c r="M1" t="s">
        <v>276</v>
      </c>
      <c r="N1" t="s">
        <v>277</v>
      </c>
      <c r="O1" t="s">
        <v>278</v>
      </c>
      <c r="P1" t="s">
        <v>279</v>
      </c>
      <c r="Q1" t="s">
        <v>280</v>
      </c>
    </row>
    <row r="2" spans="1:17" hidden="1" x14ac:dyDescent="0.3">
      <c r="A2" t="s">
        <v>1541</v>
      </c>
      <c r="B2" t="s">
        <v>709</v>
      </c>
      <c r="C2" t="s">
        <v>710</v>
      </c>
      <c r="D2" t="s">
        <v>82</v>
      </c>
      <c r="E2" t="s">
        <v>711</v>
      </c>
      <c r="F2" t="s">
        <v>84</v>
      </c>
      <c r="G2" t="s">
        <v>1112</v>
      </c>
      <c r="H2" t="s">
        <v>622</v>
      </c>
      <c r="I2" t="s">
        <v>141</v>
      </c>
      <c r="J2" t="s">
        <v>70</v>
      </c>
      <c r="K2" t="s">
        <v>70</v>
      </c>
      <c r="L2" t="s">
        <v>308</v>
      </c>
      <c r="M2" t="s">
        <v>1542</v>
      </c>
      <c r="N2" t="s">
        <v>1314</v>
      </c>
      <c r="O2" t="s">
        <v>287</v>
      </c>
      <c r="P2" t="s">
        <v>316</v>
      </c>
      <c r="Q2" t="s">
        <v>763</v>
      </c>
    </row>
    <row r="3" spans="1:17" x14ac:dyDescent="0.3">
      <c r="A3" t="s">
        <v>1543</v>
      </c>
      <c r="B3" t="s">
        <v>81</v>
      </c>
      <c r="C3" t="s">
        <v>282</v>
      </c>
      <c r="D3" t="s">
        <v>416</v>
      </c>
      <c r="E3" t="s">
        <v>83</v>
      </c>
      <c r="F3" t="s">
        <v>88</v>
      </c>
      <c r="G3" t="s">
        <v>283</v>
      </c>
      <c r="H3" t="s">
        <v>293</v>
      </c>
      <c r="I3" t="s">
        <v>144</v>
      </c>
      <c r="J3" t="s">
        <v>512</v>
      </c>
      <c r="K3" t="s">
        <v>513</v>
      </c>
      <c r="L3" t="s">
        <v>364</v>
      </c>
      <c r="M3" t="s">
        <v>1544</v>
      </c>
      <c r="N3" t="s">
        <v>641</v>
      </c>
      <c r="O3" t="s">
        <v>287</v>
      </c>
      <c r="P3" t="s">
        <v>604</v>
      </c>
      <c r="Q3" t="s">
        <v>347</v>
      </c>
    </row>
    <row r="4" spans="1:17" hidden="1" x14ac:dyDescent="0.3">
      <c r="A4" t="s">
        <v>1545</v>
      </c>
      <c r="B4" t="s">
        <v>1198</v>
      </c>
      <c r="C4" t="s">
        <v>1199</v>
      </c>
      <c r="D4" t="s">
        <v>105</v>
      </c>
      <c r="E4" t="s">
        <v>87</v>
      </c>
      <c r="F4" t="s">
        <v>84</v>
      </c>
      <c r="G4" t="s">
        <v>985</v>
      </c>
      <c r="H4" t="s">
        <v>622</v>
      </c>
      <c r="I4" t="s">
        <v>1413</v>
      </c>
      <c r="J4" t="s">
        <v>70</v>
      </c>
      <c r="K4" t="s">
        <v>70</v>
      </c>
      <c r="L4" t="s">
        <v>378</v>
      </c>
      <c r="M4" t="s">
        <v>70</v>
      </c>
      <c r="N4" t="s">
        <v>1314</v>
      </c>
      <c r="O4" t="s">
        <v>287</v>
      </c>
      <c r="P4" t="s">
        <v>287</v>
      </c>
      <c r="Q4" t="s">
        <v>1546</v>
      </c>
    </row>
    <row r="5" spans="1:17" x14ac:dyDescent="0.3">
      <c r="A5" t="s">
        <v>85</v>
      </c>
      <c r="B5" t="s">
        <v>81</v>
      </c>
      <c r="C5" t="s">
        <v>291</v>
      </c>
      <c r="D5" t="s">
        <v>86</v>
      </c>
      <c r="E5" t="s">
        <v>87</v>
      </c>
      <c r="F5" t="s">
        <v>88</v>
      </c>
      <c r="G5" t="s">
        <v>284</v>
      </c>
      <c r="H5" t="s">
        <v>293</v>
      </c>
      <c r="I5" t="s">
        <v>91</v>
      </c>
      <c r="J5" t="s">
        <v>633</v>
      </c>
      <c r="K5" t="s">
        <v>513</v>
      </c>
      <c r="L5" t="s">
        <v>368</v>
      </c>
      <c r="M5" t="s">
        <v>1490</v>
      </c>
      <c r="N5" t="s">
        <v>1314</v>
      </c>
      <c r="O5" t="s">
        <v>287</v>
      </c>
      <c r="P5" t="s">
        <v>316</v>
      </c>
      <c r="Q5" t="s">
        <v>733</v>
      </c>
    </row>
    <row r="6" spans="1:17" x14ac:dyDescent="0.3">
      <c r="A6" t="s">
        <v>90</v>
      </c>
      <c r="B6" t="s">
        <v>81</v>
      </c>
      <c r="C6" t="s">
        <v>299</v>
      </c>
      <c r="D6" t="s">
        <v>82</v>
      </c>
      <c r="E6" t="s">
        <v>83</v>
      </c>
      <c r="F6" t="s">
        <v>88</v>
      </c>
      <c r="G6" t="s">
        <v>292</v>
      </c>
      <c r="H6" t="s">
        <v>284</v>
      </c>
      <c r="I6" t="s">
        <v>132</v>
      </c>
      <c r="J6" t="s">
        <v>1155</v>
      </c>
      <c r="K6" t="s">
        <v>531</v>
      </c>
      <c r="L6" t="s">
        <v>562</v>
      </c>
      <c r="M6" t="s">
        <v>1547</v>
      </c>
      <c r="N6" t="s">
        <v>1314</v>
      </c>
      <c r="O6" t="s">
        <v>287</v>
      </c>
      <c r="P6" t="s">
        <v>481</v>
      </c>
      <c r="Q6" t="s">
        <v>801</v>
      </c>
    </row>
    <row r="7" spans="1:17" x14ac:dyDescent="0.3">
      <c r="A7" t="s">
        <v>1548</v>
      </c>
      <c r="B7" t="s">
        <v>81</v>
      </c>
      <c r="C7" t="s">
        <v>305</v>
      </c>
      <c r="D7" t="s">
        <v>86</v>
      </c>
      <c r="E7" t="s">
        <v>87</v>
      </c>
      <c r="F7" t="s">
        <v>88</v>
      </c>
      <c r="G7" t="s">
        <v>381</v>
      </c>
      <c r="H7" t="s">
        <v>284</v>
      </c>
      <c r="I7" t="s">
        <v>61</v>
      </c>
      <c r="J7" t="s">
        <v>567</v>
      </c>
      <c r="K7" t="s">
        <v>525</v>
      </c>
      <c r="L7" t="s">
        <v>639</v>
      </c>
      <c r="M7" t="s">
        <v>1549</v>
      </c>
      <c r="N7" t="s">
        <v>1314</v>
      </c>
      <c r="O7" t="s">
        <v>287</v>
      </c>
      <c r="P7" t="s">
        <v>316</v>
      </c>
      <c r="Q7" t="s">
        <v>289</v>
      </c>
    </row>
    <row r="8" spans="1:17" x14ac:dyDescent="0.3">
      <c r="A8" t="s">
        <v>93</v>
      </c>
      <c r="B8" t="s">
        <v>81</v>
      </c>
      <c r="C8" t="s">
        <v>319</v>
      </c>
      <c r="D8" t="s">
        <v>86</v>
      </c>
      <c r="E8" t="s">
        <v>83</v>
      </c>
      <c r="F8" t="s">
        <v>88</v>
      </c>
      <c r="G8" t="s">
        <v>283</v>
      </c>
      <c r="H8" t="s">
        <v>284</v>
      </c>
      <c r="I8" t="s">
        <v>101</v>
      </c>
      <c r="J8" t="s">
        <v>782</v>
      </c>
      <c r="K8" t="s">
        <v>556</v>
      </c>
      <c r="L8" t="s">
        <v>639</v>
      </c>
      <c r="M8" t="s">
        <v>1550</v>
      </c>
      <c r="N8" t="s">
        <v>1314</v>
      </c>
      <c r="O8" t="s">
        <v>287</v>
      </c>
      <c r="P8" t="s">
        <v>287</v>
      </c>
      <c r="Q8" t="s">
        <v>817</v>
      </c>
    </row>
    <row r="9" spans="1:17" hidden="1" x14ac:dyDescent="0.3">
      <c r="A9" t="s">
        <v>1551</v>
      </c>
      <c r="B9" t="s">
        <v>312</v>
      </c>
      <c r="C9" t="s">
        <v>97</v>
      </c>
      <c r="D9" t="s">
        <v>143</v>
      </c>
      <c r="E9" t="s">
        <v>87</v>
      </c>
      <c r="F9" t="s">
        <v>88</v>
      </c>
      <c r="G9" t="s">
        <v>283</v>
      </c>
      <c r="H9" t="s">
        <v>284</v>
      </c>
      <c r="I9" t="s">
        <v>1552</v>
      </c>
      <c r="J9" t="s">
        <v>1553</v>
      </c>
      <c r="K9" t="s">
        <v>643</v>
      </c>
      <c r="L9" t="s">
        <v>607</v>
      </c>
      <c r="M9" t="s">
        <v>1554</v>
      </c>
      <c r="N9" t="s">
        <v>1314</v>
      </c>
      <c r="O9" t="s">
        <v>287</v>
      </c>
      <c r="P9" t="s">
        <v>404</v>
      </c>
      <c r="Q9" t="s">
        <v>1555</v>
      </c>
    </row>
    <row r="10" spans="1:17" x14ac:dyDescent="0.3">
      <c r="A10" t="s">
        <v>1556</v>
      </c>
      <c r="B10" t="s">
        <v>81</v>
      </c>
      <c r="C10" t="s">
        <v>329</v>
      </c>
      <c r="D10" t="s">
        <v>86</v>
      </c>
      <c r="E10" t="s">
        <v>87</v>
      </c>
      <c r="F10" t="s">
        <v>88</v>
      </c>
      <c r="G10" t="s">
        <v>292</v>
      </c>
      <c r="H10" t="s">
        <v>293</v>
      </c>
      <c r="I10" t="s">
        <v>119</v>
      </c>
      <c r="J10" t="s">
        <v>536</v>
      </c>
      <c r="K10" t="s">
        <v>633</v>
      </c>
      <c r="L10" t="s">
        <v>479</v>
      </c>
      <c r="M10" t="s">
        <v>1557</v>
      </c>
      <c r="N10" t="s">
        <v>1314</v>
      </c>
      <c r="O10" t="s">
        <v>287</v>
      </c>
      <c r="P10" t="s">
        <v>604</v>
      </c>
      <c r="Q10" t="s">
        <v>374</v>
      </c>
    </row>
    <row r="11" spans="1:17" hidden="1" x14ac:dyDescent="0.3">
      <c r="A11" t="s">
        <v>102</v>
      </c>
      <c r="B11" t="s">
        <v>103</v>
      </c>
      <c r="C11" t="s">
        <v>104</v>
      </c>
      <c r="D11" t="s">
        <v>105</v>
      </c>
      <c r="E11" t="s">
        <v>83</v>
      </c>
      <c r="F11" t="s">
        <v>108</v>
      </c>
      <c r="G11" t="s">
        <v>293</v>
      </c>
      <c r="H11" t="s">
        <v>284</v>
      </c>
      <c r="I11" t="s">
        <v>91</v>
      </c>
      <c r="J11" t="s">
        <v>70</v>
      </c>
      <c r="K11" t="s">
        <v>70</v>
      </c>
      <c r="L11" t="s">
        <v>394</v>
      </c>
      <c r="M11" t="s">
        <v>1558</v>
      </c>
      <c r="N11" t="s">
        <v>1559</v>
      </c>
      <c r="O11" t="s">
        <v>1462</v>
      </c>
      <c r="P11" t="s">
        <v>316</v>
      </c>
      <c r="Q11" t="s">
        <v>784</v>
      </c>
    </row>
    <row r="12" spans="1:17" x14ac:dyDescent="0.3">
      <c r="A12" t="s">
        <v>107</v>
      </c>
      <c r="B12" t="s">
        <v>81</v>
      </c>
      <c r="C12" t="s">
        <v>338</v>
      </c>
      <c r="D12" t="s">
        <v>86</v>
      </c>
      <c r="E12" t="s">
        <v>83</v>
      </c>
      <c r="F12" t="s">
        <v>108</v>
      </c>
      <c r="G12" t="s">
        <v>284</v>
      </c>
      <c r="H12" t="s">
        <v>292</v>
      </c>
      <c r="I12" t="s">
        <v>94</v>
      </c>
      <c r="J12" t="s">
        <v>556</v>
      </c>
      <c r="K12" t="s">
        <v>626</v>
      </c>
      <c r="L12" t="s">
        <v>639</v>
      </c>
      <c r="M12" t="s">
        <v>1560</v>
      </c>
      <c r="N12" t="s">
        <v>1314</v>
      </c>
      <c r="O12" t="s">
        <v>287</v>
      </c>
      <c r="P12" t="s">
        <v>539</v>
      </c>
      <c r="Q12" t="s">
        <v>347</v>
      </c>
    </row>
    <row r="13" spans="1:17" hidden="1" x14ac:dyDescent="0.3">
      <c r="A13" t="s">
        <v>1561</v>
      </c>
      <c r="B13" t="s">
        <v>312</v>
      </c>
      <c r="C13" t="s">
        <v>97</v>
      </c>
      <c r="D13" t="s">
        <v>105</v>
      </c>
      <c r="E13" t="s">
        <v>83</v>
      </c>
      <c r="F13" t="s">
        <v>88</v>
      </c>
      <c r="G13" t="s">
        <v>283</v>
      </c>
      <c r="H13" t="s">
        <v>284</v>
      </c>
      <c r="I13" t="s">
        <v>724</v>
      </c>
      <c r="J13" t="s">
        <v>567</v>
      </c>
      <c r="K13" t="s">
        <v>526</v>
      </c>
      <c r="L13" t="s">
        <v>639</v>
      </c>
      <c r="M13" t="s">
        <v>1484</v>
      </c>
      <c r="N13" t="s">
        <v>1314</v>
      </c>
      <c r="O13" t="s">
        <v>1462</v>
      </c>
      <c r="P13" t="s">
        <v>287</v>
      </c>
      <c r="Q13" t="s">
        <v>1362</v>
      </c>
    </row>
    <row r="14" spans="1:17" x14ac:dyDescent="0.3">
      <c r="A14" t="s">
        <v>112</v>
      </c>
      <c r="B14" t="s">
        <v>81</v>
      </c>
      <c r="C14" t="s">
        <v>344</v>
      </c>
      <c r="D14" t="s">
        <v>82</v>
      </c>
      <c r="E14" t="s">
        <v>83</v>
      </c>
      <c r="F14" t="s">
        <v>108</v>
      </c>
      <c r="G14" t="s">
        <v>293</v>
      </c>
      <c r="H14" t="s">
        <v>284</v>
      </c>
      <c r="I14" t="s">
        <v>141</v>
      </c>
      <c r="J14" t="s">
        <v>526</v>
      </c>
      <c r="K14" t="s">
        <v>626</v>
      </c>
      <c r="L14" t="s">
        <v>471</v>
      </c>
      <c r="M14" t="s">
        <v>1562</v>
      </c>
      <c r="N14" t="s">
        <v>1314</v>
      </c>
      <c r="O14" t="s">
        <v>316</v>
      </c>
      <c r="P14" t="s">
        <v>316</v>
      </c>
      <c r="Q14" t="s">
        <v>289</v>
      </c>
    </row>
    <row r="15" spans="1:17" x14ac:dyDescent="0.3">
      <c r="A15" t="s">
        <v>114</v>
      </c>
      <c r="B15" t="s">
        <v>81</v>
      </c>
      <c r="C15" t="s">
        <v>354</v>
      </c>
      <c r="D15" t="s">
        <v>86</v>
      </c>
      <c r="E15" t="s">
        <v>87</v>
      </c>
      <c r="F15" t="s">
        <v>88</v>
      </c>
      <c r="G15" t="s">
        <v>292</v>
      </c>
      <c r="H15" t="s">
        <v>284</v>
      </c>
      <c r="I15" t="s">
        <v>113</v>
      </c>
      <c r="J15" t="s">
        <v>643</v>
      </c>
      <c r="K15" t="s">
        <v>643</v>
      </c>
      <c r="L15" t="s">
        <v>308</v>
      </c>
      <c r="M15" t="s">
        <v>1563</v>
      </c>
      <c r="N15" t="s">
        <v>1314</v>
      </c>
      <c r="O15" t="s">
        <v>1462</v>
      </c>
      <c r="P15" t="s">
        <v>287</v>
      </c>
      <c r="Q15" t="s">
        <v>733</v>
      </c>
    </row>
    <row r="16" spans="1:17" hidden="1" x14ac:dyDescent="0.3">
      <c r="A16" t="s">
        <v>1564</v>
      </c>
      <c r="B16" t="s">
        <v>312</v>
      </c>
      <c r="C16" t="s">
        <v>97</v>
      </c>
      <c r="D16" t="s">
        <v>105</v>
      </c>
      <c r="E16" t="s">
        <v>83</v>
      </c>
      <c r="F16" t="s">
        <v>88</v>
      </c>
      <c r="G16" t="s">
        <v>283</v>
      </c>
      <c r="H16" t="s">
        <v>284</v>
      </c>
      <c r="I16" t="s">
        <v>1565</v>
      </c>
      <c r="J16" t="s">
        <v>1052</v>
      </c>
      <c r="K16" t="s">
        <v>626</v>
      </c>
      <c r="L16" t="s">
        <v>639</v>
      </c>
      <c r="M16" t="s">
        <v>1566</v>
      </c>
      <c r="N16" t="s">
        <v>726</v>
      </c>
      <c r="O16" t="s">
        <v>1462</v>
      </c>
      <c r="P16" t="s">
        <v>316</v>
      </c>
      <c r="Q16" t="s">
        <v>1567</v>
      </c>
    </row>
    <row r="17" spans="1:17" x14ac:dyDescent="0.3">
      <c r="A17" t="s">
        <v>118</v>
      </c>
      <c r="B17" t="s">
        <v>81</v>
      </c>
      <c r="C17" t="s">
        <v>362</v>
      </c>
      <c r="D17" t="s">
        <v>82</v>
      </c>
      <c r="E17" t="s">
        <v>83</v>
      </c>
      <c r="F17" t="s">
        <v>88</v>
      </c>
      <c r="G17" t="s">
        <v>283</v>
      </c>
      <c r="H17" t="s">
        <v>293</v>
      </c>
      <c r="I17" t="s">
        <v>137</v>
      </c>
      <c r="J17" t="s">
        <v>1079</v>
      </c>
      <c r="K17" t="s">
        <v>556</v>
      </c>
      <c r="L17" t="s">
        <v>402</v>
      </c>
      <c r="M17" t="s">
        <v>1568</v>
      </c>
      <c r="N17" t="s">
        <v>1314</v>
      </c>
      <c r="O17" t="s">
        <v>287</v>
      </c>
      <c r="P17" t="s">
        <v>287</v>
      </c>
      <c r="Q17" t="s">
        <v>605</v>
      </c>
    </row>
    <row r="18" spans="1:17" x14ac:dyDescent="0.3">
      <c r="A18" t="s">
        <v>1569</v>
      </c>
      <c r="B18" t="s">
        <v>81</v>
      </c>
      <c r="C18" t="s">
        <v>372</v>
      </c>
      <c r="D18" t="s">
        <v>86</v>
      </c>
      <c r="E18" t="s">
        <v>87</v>
      </c>
      <c r="F18" t="s">
        <v>88</v>
      </c>
      <c r="G18" t="s">
        <v>300</v>
      </c>
      <c r="H18" t="s">
        <v>284</v>
      </c>
      <c r="I18" t="s">
        <v>89</v>
      </c>
      <c r="J18" t="s">
        <v>512</v>
      </c>
      <c r="K18" t="s">
        <v>556</v>
      </c>
      <c r="L18" t="s">
        <v>364</v>
      </c>
      <c r="M18" t="s">
        <v>1570</v>
      </c>
      <c r="N18" t="s">
        <v>1314</v>
      </c>
      <c r="O18" t="s">
        <v>539</v>
      </c>
      <c r="P18" t="s">
        <v>604</v>
      </c>
      <c r="Q18" t="s">
        <v>347</v>
      </c>
    </row>
    <row r="19" spans="1:17" hidden="1" x14ac:dyDescent="0.3">
      <c r="A19" t="s">
        <v>1571</v>
      </c>
      <c r="B19" t="s">
        <v>312</v>
      </c>
      <c r="C19" t="s">
        <v>97</v>
      </c>
      <c r="D19" t="s">
        <v>143</v>
      </c>
      <c r="E19" t="s">
        <v>87</v>
      </c>
      <c r="F19" t="s">
        <v>88</v>
      </c>
      <c r="G19" t="s">
        <v>283</v>
      </c>
      <c r="H19" t="s">
        <v>293</v>
      </c>
      <c r="I19" t="s">
        <v>1565</v>
      </c>
      <c r="J19" t="s">
        <v>618</v>
      </c>
      <c r="K19" t="s">
        <v>831</v>
      </c>
      <c r="L19" t="s">
        <v>537</v>
      </c>
      <c r="M19" t="s">
        <v>1572</v>
      </c>
      <c r="N19" t="s">
        <v>1314</v>
      </c>
      <c r="O19" t="s">
        <v>1462</v>
      </c>
      <c r="P19" t="s">
        <v>604</v>
      </c>
      <c r="Q19" t="s">
        <v>1573</v>
      </c>
    </row>
    <row r="20" spans="1:17" x14ac:dyDescent="0.3">
      <c r="A20" t="s">
        <v>125</v>
      </c>
      <c r="B20" t="s">
        <v>81</v>
      </c>
      <c r="C20" t="s">
        <v>376</v>
      </c>
      <c r="D20" t="s">
        <v>82</v>
      </c>
      <c r="E20" t="s">
        <v>83</v>
      </c>
      <c r="F20" t="s">
        <v>84</v>
      </c>
      <c r="G20" t="s">
        <v>306</v>
      </c>
      <c r="H20" t="s">
        <v>306</v>
      </c>
      <c r="I20" t="s">
        <v>36</v>
      </c>
      <c r="J20" t="s">
        <v>696</v>
      </c>
      <c r="K20" t="s">
        <v>696</v>
      </c>
      <c r="L20" t="s">
        <v>308</v>
      </c>
      <c r="M20" t="s">
        <v>1574</v>
      </c>
      <c r="N20" t="s">
        <v>1314</v>
      </c>
      <c r="O20" t="s">
        <v>1462</v>
      </c>
      <c r="P20" t="s">
        <v>287</v>
      </c>
      <c r="Q20" t="s">
        <v>374</v>
      </c>
    </row>
    <row r="21" spans="1:17" x14ac:dyDescent="0.3">
      <c r="A21" t="s">
        <v>127</v>
      </c>
      <c r="B21" t="s">
        <v>81</v>
      </c>
      <c r="C21" t="s">
        <v>385</v>
      </c>
      <c r="D21" t="s">
        <v>86</v>
      </c>
      <c r="E21" t="s">
        <v>87</v>
      </c>
      <c r="F21" t="s">
        <v>84</v>
      </c>
      <c r="G21" t="s">
        <v>284</v>
      </c>
      <c r="H21" t="s">
        <v>284</v>
      </c>
      <c r="I21" t="s">
        <v>34</v>
      </c>
      <c r="J21" t="s">
        <v>536</v>
      </c>
      <c r="K21" t="s">
        <v>520</v>
      </c>
      <c r="L21" t="s">
        <v>368</v>
      </c>
      <c r="M21" t="s">
        <v>1575</v>
      </c>
      <c r="N21" t="s">
        <v>1314</v>
      </c>
      <c r="O21" t="s">
        <v>1462</v>
      </c>
      <c r="P21" t="s">
        <v>316</v>
      </c>
      <c r="Q21" t="s">
        <v>784</v>
      </c>
    </row>
    <row r="22" spans="1:17" hidden="1" x14ac:dyDescent="0.3">
      <c r="A22" t="s">
        <v>1576</v>
      </c>
      <c r="B22" t="s">
        <v>312</v>
      </c>
      <c r="C22" t="s">
        <v>97</v>
      </c>
      <c r="D22" t="s">
        <v>143</v>
      </c>
      <c r="E22" t="s">
        <v>87</v>
      </c>
      <c r="F22" t="s">
        <v>88</v>
      </c>
      <c r="G22" t="s">
        <v>283</v>
      </c>
      <c r="H22" t="s">
        <v>292</v>
      </c>
      <c r="I22" t="s">
        <v>724</v>
      </c>
      <c r="J22" t="s">
        <v>589</v>
      </c>
      <c r="K22" t="s">
        <v>526</v>
      </c>
      <c r="L22" t="s">
        <v>527</v>
      </c>
      <c r="M22" t="s">
        <v>1577</v>
      </c>
      <c r="N22" t="s">
        <v>1314</v>
      </c>
      <c r="O22" t="s">
        <v>1462</v>
      </c>
      <c r="P22" t="s">
        <v>604</v>
      </c>
      <c r="Q22" t="s">
        <v>1578</v>
      </c>
    </row>
    <row r="23" spans="1:17" x14ac:dyDescent="0.3">
      <c r="A23" t="s">
        <v>130</v>
      </c>
      <c r="B23" t="s">
        <v>81</v>
      </c>
      <c r="C23" t="s">
        <v>390</v>
      </c>
      <c r="D23" t="s">
        <v>82</v>
      </c>
      <c r="E23" t="s">
        <v>87</v>
      </c>
      <c r="F23" t="s">
        <v>84</v>
      </c>
      <c r="G23" t="s">
        <v>283</v>
      </c>
      <c r="H23" t="s">
        <v>283</v>
      </c>
      <c r="I23" t="s">
        <v>109</v>
      </c>
      <c r="J23" t="s">
        <v>599</v>
      </c>
      <c r="K23" t="s">
        <v>526</v>
      </c>
      <c r="L23" t="s">
        <v>308</v>
      </c>
      <c r="M23" t="s">
        <v>1579</v>
      </c>
      <c r="N23" t="s">
        <v>1314</v>
      </c>
      <c r="O23" t="s">
        <v>1462</v>
      </c>
      <c r="P23" t="s">
        <v>287</v>
      </c>
      <c r="Q23" t="s">
        <v>771</v>
      </c>
    </row>
    <row r="24" spans="1:17" x14ac:dyDescent="0.3">
      <c r="A24" t="s">
        <v>131</v>
      </c>
      <c r="B24" t="s">
        <v>81</v>
      </c>
      <c r="C24" t="s">
        <v>393</v>
      </c>
      <c r="D24" t="s">
        <v>105</v>
      </c>
      <c r="E24" t="s">
        <v>83</v>
      </c>
      <c r="F24" t="s">
        <v>108</v>
      </c>
      <c r="G24" t="s">
        <v>293</v>
      </c>
      <c r="H24" t="s">
        <v>284</v>
      </c>
      <c r="I24" t="s">
        <v>54</v>
      </c>
      <c r="J24" t="s">
        <v>520</v>
      </c>
      <c r="K24" t="s">
        <v>580</v>
      </c>
      <c r="L24" t="s">
        <v>423</v>
      </c>
      <c r="M24" t="s">
        <v>1580</v>
      </c>
      <c r="N24" t="s">
        <v>1314</v>
      </c>
      <c r="O24" t="s">
        <v>1462</v>
      </c>
      <c r="P24" t="s">
        <v>288</v>
      </c>
      <c r="Q24" t="s">
        <v>1498</v>
      </c>
    </row>
    <row r="25" spans="1:17" x14ac:dyDescent="0.3">
      <c r="A25" t="s">
        <v>1581</v>
      </c>
      <c r="B25" t="s">
        <v>81</v>
      </c>
      <c r="C25" t="s">
        <v>400</v>
      </c>
      <c r="D25" t="s">
        <v>82</v>
      </c>
      <c r="E25" t="s">
        <v>83</v>
      </c>
      <c r="F25" t="s">
        <v>88</v>
      </c>
      <c r="G25" t="s">
        <v>292</v>
      </c>
      <c r="H25" t="s">
        <v>284</v>
      </c>
      <c r="I25" t="s">
        <v>123</v>
      </c>
      <c r="J25" t="s">
        <v>677</v>
      </c>
      <c r="K25" t="s">
        <v>513</v>
      </c>
      <c r="L25" t="s">
        <v>364</v>
      </c>
      <c r="M25" t="s">
        <v>1582</v>
      </c>
      <c r="N25" t="s">
        <v>1314</v>
      </c>
      <c r="O25" t="s">
        <v>287</v>
      </c>
      <c r="P25" t="s">
        <v>539</v>
      </c>
      <c r="Q25" t="s">
        <v>1583</v>
      </c>
    </row>
    <row r="26" spans="1:17" hidden="1" x14ac:dyDescent="0.3">
      <c r="A26" t="s">
        <v>1584</v>
      </c>
      <c r="B26" t="s">
        <v>312</v>
      </c>
      <c r="C26" t="s">
        <v>97</v>
      </c>
      <c r="D26" t="s">
        <v>105</v>
      </c>
      <c r="E26" t="s">
        <v>83</v>
      </c>
      <c r="F26" t="s">
        <v>88</v>
      </c>
      <c r="G26" t="s">
        <v>283</v>
      </c>
      <c r="H26" t="s">
        <v>292</v>
      </c>
      <c r="I26" t="s">
        <v>1552</v>
      </c>
      <c r="J26" t="s">
        <v>525</v>
      </c>
      <c r="K26" t="s">
        <v>519</v>
      </c>
      <c r="L26" t="s">
        <v>639</v>
      </c>
      <c r="M26" t="s">
        <v>1585</v>
      </c>
      <c r="N26" t="s">
        <v>1586</v>
      </c>
      <c r="O26" t="s">
        <v>287</v>
      </c>
      <c r="P26" t="s">
        <v>404</v>
      </c>
      <c r="Q26" t="s">
        <v>1587</v>
      </c>
    </row>
    <row r="27" spans="1:17" x14ac:dyDescent="0.3">
      <c r="A27" t="s">
        <v>1588</v>
      </c>
      <c r="B27" t="s">
        <v>81</v>
      </c>
      <c r="C27" t="s">
        <v>410</v>
      </c>
      <c r="D27" t="s">
        <v>86</v>
      </c>
      <c r="E27" t="s">
        <v>87</v>
      </c>
      <c r="F27" t="s">
        <v>84</v>
      </c>
      <c r="G27" t="s">
        <v>292</v>
      </c>
      <c r="H27" t="s">
        <v>292</v>
      </c>
      <c r="I27" t="s">
        <v>134</v>
      </c>
      <c r="J27" t="s">
        <v>677</v>
      </c>
      <c r="K27" t="s">
        <v>589</v>
      </c>
      <c r="L27" t="s">
        <v>378</v>
      </c>
      <c r="M27" t="s">
        <v>1589</v>
      </c>
      <c r="N27" t="s">
        <v>1314</v>
      </c>
      <c r="O27" t="s">
        <v>287</v>
      </c>
      <c r="P27" t="s">
        <v>604</v>
      </c>
      <c r="Q27" t="s">
        <v>605</v>
      </c>
    </row>
    <row r="28" spans="1:17" x14ac:dyDescent="0.3">
      <c r="A28" t="s">
        <v>1590</v>
      </c>
      <c r="B28" t="s">
        <v>81</v>
      </c>
      <c r="C28" t="s">
        <v>419</v>
      </c>
      <c r="D28" t="s">
        <v>105</v>
      </c>
      <c r="E28" t="s">
        <v>83</v>
      </c>
      <c r="F28" t="s">
        <v>88</v>
      </c>
      <c r="G28" t="s">
        <v>283</v>
      </c>
      <c r="H28" t="s">
        <v>284</v>
      </c>
      <c r="I28" t="s">
        <v>115</v>
      </c>
      <c r="J28" t="s">
        <v>530</v>
      </c>
      <c r="K28" t="s">
        <v>633</v>
      </c>
      <c r="L28" t="s">
        <v>345</v>
      </c>
      <c r="M28" t="s">
        <v>1591</v>
      </c>
      <c r="N28" t="s">
        <v>1314</v>
      </c>
      <c r="O28" t="s">
        <v>287</v>
      </c>
      <c r="P28" t="s">
        <v>287</v>
      </c>
      <c r="Q28" t="s">
        <v>1498</v>
      </c>
    </row>
    <row r="29" spans="1:17" x14ac:dyDescent="0.3">
      <c r="A29" t="s">
        <v>1592</v>
      </c>
      <c r="B29" t="s">
        <v>81</v>
      </c>
      <c r="C29" t="s">
        <v>422</v>
      </c>
      <c r="D29" t="s">
        <v>86</v>
      </c>
      <c r="E29" t="s">
        <v>87</v>
      </c>
      <c r="F29" t="s">
        <v>88</v>
      </c>
      <c r="G29" t="s">
        <v>292</v>
      </c>
      <c r="H29" t="s">
        <v>293</v>
      </c>
      <c r="I29" t="s">
        <v>132</v>
      </c>
      <c r="J29" t="s">
        <v>567</v>
      </c>
      <c r="K29" t="s">
        <v>513</v>
      </c>
      <c r="L29" t="s">
        <v>646</v>
      </c>
      <c r="M29" t="s">
        <v>1593</v>
      </c>
      <c r="N29" t="s">
        <v>1314</v>
      </c>
      <c r="O29" t="s">
        <v>287</v>
      </c>
      <c r="P29" t="s">
        <v>539</v>
      </c>
      <c r="Q29" t="s">
        <v>787</v>
      </c>
    </row>
    <row r="30" spans="1:17" hidden="1" x14ac:dyDescent="0.3">
      <c r="A30" t="s">
        <v>147</v>
      </c>
      <c r="B30" t="s">
        <v>148</v>
      </c>
      <c r="C30" t="s">
        <v>149</v>
      </c>
      <c r="D30" t="s">
        <v>82</v>
      </c>
      <c r="E30" t="s">
        <v>87</v>
      </c>
      <c r="F30" t="s">
        <v>88</v>
      </c>
      <c r="G30" t="s">
        <v>381</v>
      </c>
      <c r="H30" t="s">
        <v>293</v>
      </c>
      <c r="I30" t="s">
        <v>598</v>
      </c>
      <c r="J30" t="s">
        <v>70</v>
      </c>
      <c r="K30" t="s">
        <v>70</v>
      </c>
      <c r="L30" t="s">
        <v>1594</v>
      </c>
      <c r="M30" t="s">
        <v>1595</v>
      </c>
      <c r="N30" t="s">
        <v>726</v>
      </c>
      <c r="O30" t="s">
        <v>287</v>
      </c>
      <c r="P30" t="s">
        <v>604</v>
      </c>
      <c r="Q30" t="s">
        <v>1596</v>
      </c>
    </row>
    <row r="31" spans="1:17" x14ac:dyDescent="0.3">
      <c r="A31" t="s">
        <v>1597</v>
      </c>
      <c r="B31" t="s">
        <v>81</v>
      </c>
      <c r="C31" t="s">
        <v>429</v>
      </c>
      <c r="D31" t="s">
        <v>86</v>
      </c>
      <c r="E31" t="s">
        <v>83</v>
      </c>
      <c r="F31" t="s">
        <v>88</v>
      </c>
      <c r="G31" t="s">
        <v>283</v>
      </c>
      <c r="H31" t="s">
        <v>292</v>
      </c>
      <c r="I31" t="s">
        <v>91</v>
      </c>
      <c r="J31" t="s">
        <v>1145</v>
      </c>
      <c r="K31" t="s">
        <v>536</v>
      </c>
      <c r="L31" t="s">
        <v>345</v>
      </c>
      <c r="M31" t="s">
        <v>1598</v>
      </c>
      <c r="N31" t="s">
        <v>1314</v>
      </c>
      <c r="O31" t="s">
        <v>287</v>
      </c>
      <c r="P31" t="s">
        <v>316</v>
      </c>
      <c r="Q31" t="s">
        <v>784</v>
      </c>
    </row>
    <row r="32" spans="1:17" hidden="1" x14ac:dyDescent="0.3">
      <c r="A32" t="s">
        <v>1599</v>
      </c>
      <c r="B32" t="s">
        <v>148</v>
      </c>
      <c r="C32" t="s">
        <v>155</v>
      </c>
      <c r="D32" t="s">
        <v>416</v>
      </c>
      <c r="E32" t="s">
        <v>83</v>
      </c>
      <c r="F32" t="s">
        <v>88</v>
      </c>
      <c r="G32" t="s">
        <v>284</v>
      </c>
      <c r="H32" t="s">
        <v>293</v>
      </c>
      <c r="I32" t="s">
        <v>109</v>
      </c>
      <c r="J32" t="s">
        <v>70</v>
      </c>
      <c r="K32" t="s">
        <v>70</v>
      </c>
      <c r="L32" t="s">
        <v>479</v>
      </c>
      <c r="M32" t="s">
        <v>1600</v>
      </c>
      <c r="N32" t="s">
        <v>1314</v>
      </c>
      <c r="O32" t="s">
        <v>287</v>
      </c>
      <c r="P32" t="s">
        <v>287</v>
      </c>
      <c r="Q32" t="s">
        <v>605</v>
      </c>
    </row>
    <row r="33" spans="1:17" x14ac:dyDescent="0.3">
      <c r="A33" t="s">
        <v>157</v>
      </c>
      <c r="B33" t="s">
        <v>81</v>
      </c>
      <c r="C33" t="s">
        <v>433</v>
      </c>
      <c r="D33" t="s">
        <v>105</v>
      </c>
      <c r="E33" t="s">
        <v>87</v>
      </c>
      <c r="F33" t="s">
        <v>88</v>
      </c>
      <c r="G33" t="s">
        <v>283</v>
      </c>
      <c r="H33" t="s">
        <v>284</v>
      </c>
      <c r="I33" t="s">
        <v>144</v>
      </c>
      <c r="J33" t="s">
        <v>610</v>
      </c>
      <c r="K33" t="s">
        <v>525</v>
      </c>
      <c r="L33" t="s">
        <v>378</v>
      </c>
      <c r="M33" t="s">
        <v>1601</v>
      </c>
      <c r="N33" t="s">
        <v>641</v>
      </c>
      <c r="O33" t="s">
        <v>287</v>
      </c>
      <c r="P33" t="s">
        <v>296</v>
      </c>
      <c r="Q33" t="s">
        <v>1602</v>
      </c>
    </row>
    <row r="34" spans="1:17" x14ac:dyDescent="0.3">
      <c r="A34" t="s">
        <v>1603</v>
      </c>
      <c r="B34" t="s">
        <v>81</v>
      </c>
      <c r="C34" t="s">
        <v>444</v>
      </c>
      <c r="D34" t="s">
        <v>146</v>
      </c>
      <c r="E34" t="s">
        <v>83</v>
      </c>
      <c r="F34" t="s">
        <v>88</v>
      </c>
      <c r="G34" t="s">
        <v>283</v>
      </c>
      <c r="H34" t="s">
        <v>284</v>
      </c>
      <c r="I34" t="s">
        <v>126</v>
      </c>
      <c r="J34" t="s">
        <v>584</v>
      </c>
      <c r="K34" t="s">
        <v>633</v>
      </c>
      <c r="L34" t="s">
        <v>345</v>
      </c>
      <c r="M34" t="s">
        <v>1604</v>
      </c>
      <c r="N34" t="s">
        <v>1314</v>
      </c>
      <c r="O34" t="s">
        <v>341</v>
      </c>
      <c r="P34" t="s">
        <v>481</v>
      </c>
      <c r="Q34" t="s">
        <v>801</v>
      </c>
    </row>
    <row r="35" spans="1:17" x14ac:dyDescent="0.3">
      <c r="A35" t="s">
        <v>159</v>
      </c>
      <c r="B35" t="s">
        <v>81</v>
      </c>
      <c r="C35" t="s">
        <v>449</v>
      </c>
      <c r="D35" t="s">
        <v>86</v>
      </c>
      <c r="E35" t="s">
        <v>87</v>
      </c>
      <c r="F35" t="s">
        <v>88</v>
      </c>
      <c r="G35" t="s">
        <v>292</v>
      </c>
      <c r="H35" t="s">
        <v>293</v>
      </c>
      <c r="I35" t="s">
        <v>115</v>
      </c>
      <c r="J35" t="s">
        <v>677</v>
      </c>
      <c r="K35" t="s">
        <v>513</v>
      </c>
      <c r="L35" t="s">
        <v>345</v>
      </c>
      <c r="M35" t="s">
        <v>1605</v>
      </c>
      <c r="N35" t="s">
        <v>726</v>
      </c>
      <c r="O35" t="s">
        <v>341</v>
      </c>
      <c r="P35" t="s">
        <v>287</v>
      </c>
      <c r="Q35" t="s">
        <v>1498</v>
      </c>
    </row>
    <row r="36" spans="1:17" hidden="1" x14ac:dyDescent="0.3">
      <c r="A36" t="s">
        <v>1606</v>
      </c>
      <c r="B36" t="s">
        <v>312</v>
      </c>
      <c r="C36" t="s">
        <v>169</v>
      </c>
      <c r="D36" t="s">
        <v>143</v>
      </c>
      <c r="E36" t="s">
        <v>83</v>
      </c>
      <c r="F36" t="s">
        <v>88</v>
      </c>
      <c r="G36" t="s">
        <v>283</v>
      </c>
      <c r="H36" t="s">
        <v>284</v>
      </c>
      <c r="I36" t="s">
        <v>1425</v>
      </c>
      <c r="J36" t="s">
        <v>542</v>
      </c>
      <c r="K36" t="s">
        <v>513</v>
      </c>
      <c r="L36" t="s">
        <v>562</v>
      </c>
      <c r="M36" t="s">
        <v>1607</v>
      </c>
      <c r="N36" t="s">
        <v>1314</v>
      </c>
      <c r="O36" t="s">
        <v>287</v>
      </c>
      <c r="P36" t="s">
        <v>316</v>
      </c>
      <c r="Q36" t="s">
        <v>1608</v>
      </c>
    </row>
    <row r="37" spans="1:17" x14ac:dyDescent="0.3">
      <c r="A37" t="s">
        <v>160</v>
      </c>
      <c r="B37" t="s">
        <v>81</v>
      </c>
      <c r="C37" t="s">
        <v>453</v>
      </c>
      <c r="D37" t="s">
        <v>86</v>
      </c>
      <c r="E37" t="s">
        <v>87</v>
      </c>
      <c r="F37" t="s">
        <v>84</v>
      </c>
      <c r="G37" t="s">
        <v>284</v>
      </c>
      <c r="H37" t="s">
        <v>284</v>
      </c>
      <c r="I37" t="s">
        <v>36</v>
      </c>
      <c r="J37" t="s">
        <v>599</v>
      </c>
      <c r="K37" t="s">
        <v>525</v>
      </c>
      <c r="L37" t="s">
        <v>527</v>
      </c>
      <c r="M37" t="s">
        <v>1609</v>
      </c>
      <c r="N37" t="s">
        <v>1314</v>
      </c>
      <c r="O37" t="s">
        <v>341</v>
      </c>
      <c r="P37" t="s">
        <v>287</v>
      </c>
      <c r="Q37" t="s">
        <v>817</v>
      </c>
    </row>
    <row r="38" spans="1:17" x14ac:dyDescent="0.3">
      <c r="A38" t="s">
        <v>1610</v>
      </c>
      <c r="B38" t="s">
        <v>81</v>
      </c>
      <c r="C38" t="s">
        <v>415</v>
      </c>
      <c r="D38" t="s">
        <v>143</v>
      </c>
      <c r="E38" t="s">
        <v>87</v>
      </c>
      <c r="F38" t="s">
        <v>88</v>
      </c>
      <c r="G38" t="s">
        <v>284</v>
      </c>
      <c r="H38" t="s">
        <v>293</v>
      </c>
      <c r="I38" t="s">
        <v>126</v>
      </c>
      <c r="J38" t="s">
        <v>580</v>
      </c>
      <c r="K38" t="s">
        <v>626</v>
      </c>
      <c r="L38" t="s">
        <v>527</v>
      </c>
      <c r="M38" t="s">
        <v>1611</v>
      </c>
      <c r="N38" t="s">
        <v>1314</v>
      </c>
      <c r="O38" t="s">
        <v>287</v>
      </c>
      <c r="P38" t="s">
        <v>481</v>
      </c>
      <c r="Q38" t="s">
        <v>794</v>
      </c>
    </row>
    <row r="39" spans="1:17" x14ac:dyDescent="0.3">
      <c r="A39" t="s">
        <v>1612</v>
      </c>
      <c r="B39" t="s">
        <v>81</v>
      </c>
      <c r="C39" t="s">
        <v>462</v>
      </c>
      <c r="D39" t="s">
        <v>86</v>
      </c>
      <c r="E39" t="s">
        <v>83</v>
      </c>
      <c r="F39" t="s">
        <v>88</v>
      </c>
      <c r="G39" t="s">
        <v>284</v>
      </c>
      <c r="H39" t="s">
        <v>293</v>
      </c>
      <c r="I39" t="s">
        <v>89</v>
      </c>
      <c r="J39" t="s">
        <v>677</v>
      </c>
      <c r="K39" t="s">
        <v>556</v>
      </c>
      <c r="L39" t="s">
        <v>500</v>
      </c>
      <c r="M39" t="s">
        <v>1613</v>
      </c>
      <c r="N39" t="s">
        <v>726</v>
      </c>
      <c r="O39" t="s">
        <v>1462</v>
      </c>
      <c r="P39" t="s">
        <v>287</v>
      </c>
      <c r="Q39" t="s">
        <v>801</v>
      </c>
    </row>
    <row r="40" spans="1:17" hidden="1" x14ac:dyDescent="0.3">
      <c r="A40" t="s">
        <v>1614</v>
      </c>
      <c r="B40" t="s">
        <v>148</v>
      </c>
      <c r="C40" t="s">
        <v>165</v>
      </c>
      <c r="D40" t="s">
        <v>143</v>
      </c>
      <c r="E40" t="s">
        <v>83</v>
      </c>
      <c r="F40" t="s">
        <v>88</v>
      </c>
      <c r="G40" t="s">
        <v>300</v>
      </c>
      <c r="H40" t="s">
        <v>292</v>
      </c>
      <c r="I40" t="s">
        <v>123</v>
      </c>
      <c r="J40" t="s">
        <v>70</v>
      </c>
      <c r="K40" t="s">
        <v>70</v>
      </c>
      <c r="L40" t="s">
        <v>350</v>
      </c>
      <c r="M40" t="s">
        <v>1615</v>
      </c>
      <c r="N40" t="s">
        <v>1314</v>
      </c>
      <c r="O40" t="s">
        <v>287</v>
      </c>
      <c r="P40" t="s">
        <v>539</v>
      </c>
      <c r="Q40" t="s">
        <v>374</v>
      </c>
    </row>
    <row r="41" spans="1:17" x14ac:dyDescent="0.3">
      <c r="A41" t="s">
        <v>1616</v>
      </c>
      <c r="B41" t="s">
        <v>81</v>
      </c>
      <c r="C41" t="s">
        <v>496</v>
      </c>
      <c r="D41" t="s">
        <v>82</v>
      </c>
      <c r="E41" t="s">
        <v>87</v>
      </c>
      <c r="F41" t="s">
        <v>88</v>
      </c>
      <c r="G41" t="s">
        <v>283</v>
      </c>
      <c r="H41" t="s">
        <v>284</v>
      </c>
      <c r="I41" t="s">
        <v>137</v>
      </c>
      <c r="J41" t="s">
        <v>542</v>
      </c>
      <c r="K41" t="s">
        <v>571</v>
      </c>
      <c r="L41" t="s">
        <v>576</v>
      </c>
      <c r="M41" t="s">
        <v>1617</v>
      </c>
      <c r="N41" t="s">
        <v>1314</v>
      </c>
      <c r="O41" t="s">
        <v>1462</v>
      </c>
      <c r="P41" t="s">
        <v>1618</v>
      </c>
      <c r="Q41" t="s">
        <v>817</v>
      </c>
    </row>
    <row r="42" spans="1:17" hidden="1" x14ac:dyDescent="0.3">
      <c r="A42" t="s">
        <v>1619</v>
      </c>
      <c r="B42" t="s">
        <v>312</v>
      </c>
      <c r="C42" t="s">
        <v>169</v>
      </c>
      <c r="D42" t="s">
        <v>105</v>
      </c>
      <c r="E42" t="s">
        <v>87</v>
      </c>
      <c r="F42" t="s">
        <v>88</v>
      </c>
      <c r="G42" t="s">
        <v>283</v>
      </c>
      <c r="H42" t="s">
        <v>284</v>
      </c>
      <c r="I42" t="s">
        <v>1425</v>
      </c>
      <c r="J42" t="s">
        <v>643</v>
      </c>
      <c r="K42" t="s">
        <v>691</v>
      </c>
      <c r="L42" t="s">
        <v>639</v>
      </c>
      <c r="M42" t="s">
        <v>1620</v>
      </c>
      <c r="N42" t="s">
        <v>726</v>
      </c>
      <c r="O42" t="s">
        <v>287</v>
      </c>
      <c r="P42" t="s">
        <v>539</v>
      </c>
      <c r="Q42" t="s">
        <v>1621</v>
      </c>
    </row>
    <row r="43" spans="1:17" x14ac:dyDescent="0.3">
      <c r="A43" t="s">
        <v>171</v>
      </c>
      <c r="B43" t="s">
        <v>81</v>
      </c>
      <c r="C43" t="s">
        <v>467</v>
      </c>
      <c r="D43" t="s">
        <v>82</v>
      </c>
      <c r="E43" t="s">
        <v>83</v>
      </c>
      <c r="F43" t="s">
        <v>84</v>
      </c>
      <c r="G43" t="s">
        <v>284</v>
      </c>
      <c r="H43" t="s">
        <v>284</v>
      </c>
      <c r="I43" t="s">
        <v>34</v>
      </c>
      <c r="J43" t="s">
        <v>677</v>
      </c>
      <c r="K43" t="s">
        <v>566</v>
      </c>
      <c r="L43" t="s">
        <v>339</v>
      </c>
      <c r="M43" t="s">
        <v>1622</v>
      </c>
      <c r="N43" t="s">
        <v>1314</v>
      </c>
      <c r="O43" t="s">
        <v>1462</v>
      </c>
      <c r="P43" t="s">
        <v>316</v>
      </c>
      <c r="Q43" t="s">
        <v>289</v>
      </c>
    </row>
    <row r="44" spans="1:17" hidden="1" x14ac:dyDescent="0.3">
      <c r="A44" t="s">
        <v>1623</v>
      </c>
      <c r="B44" t="s">
        <v>148</v>
      </c>
      <c r="C44" t="s">
        <v>139</v>
      </c>
      <c r="D44" t="s">
        <v>86</v>
      </c>
      <c r="E44" t="s">
        <v>87</v>
      </c>
      <c r="F44" t="s">
        <v>88</v>
      </c>
      <c r="G44" t="s">
        <v>292</v>
      </c>
      <c r="H44" t="s">
        <v>293</v>
      </c>
      <c r="I44" t="s">
        <v>91</v>
      </c>
      <c r="J44" t="s">
        <v>70</v>
      </c>
      <c r="K44" t="s">
        <v>70</v>
      </c>
      <c r="L44" t="s">
        <v>345</v>
      </c>
      <c r="M44" t="s">
        <v>1624</v>
      </c>
      <c r="N44" t="s">
        <v>1314</v>
      </c>
      <c r="O44" t="s">
        <v>287</v>
      </c>
      <c r="P44" t="s">
        <v>404</v>
      </c>
      <c r="Q44" t="s">
        <v>771</v>
      </c>
    </row>
    <row r="45" spans="1:17" x14ac:dyDescent="0.3">
      <c r="A45" t="s">
        <v>174</v>
      </c>
      <c r="B45" t="s">
        <v>81</v>
      </c>
      <c r="C45" t="s">
        <v>478</v>
      </c>
      <c r="D45" t="s">
        <v>82</v>
      </c>
      <c r="E45" t="s">
        <v>87</v>
      </c>
      <c r="F45" t="s">
        <v>84</v>
      </c>
      <c r="G45" t="s">
        <v>293</v>
      </c>
      <c r="H45" t="s">
        <v>293</v>
      </c>
      <c r="I45" t="s">
        <v>141</v>
      </c>
      <c r="J45" t="s">
        <v>633</v>
      </c>
      <c r="K45" t="s">
        <v>531</v>
      </c>
      <c r="L45" t="s">
        <v>345</v>
      </c>
      <c r="M45" t="s">
        <v>1609</v>
      </c>
      <c r="N45" t="s">
        <v>641</v>
      </c>
      <c r="O45" t="s">
        <v>341</v>
      </c>
      <c r="P45" t="s">
        <v>316</v>
      </c>
      <c r="Q45" t="s">
        <v>374</v>
      </c>
    </row>
    <row r="46" spans="1:17" x14ac:dyDescent="0.3">
      <c r="A46" t="s">
        <v>1625</v>
      </c>
      <c r="B46" t="s">
        <v>81</v>
      </c>
      <c r="C46" t="s">
        <v>483</v>
      </c>
      <c r="D46" t="s">
        <v>105</v>
      </c>
      <c r="E46" t="s">
        <v>87</v>
      </c>
      <c r="F46" t="s">
        <v>88</v>
      </c>
      <c r="G46" t="s">
        <v>306</v>
      </c>
      <c r="H46" t="s">
        <v>284</v>
      </c>
      <c r="I46" t="s">
        <v>54</v>
      </c>
      <c r="J46" t="s">
        <v>618</v>
      </c>
      <c r="K46" t="s">
        <v>643</v>
      </c>
      <c r="L46" t="s">
        <v>394</v>
      </c>
      <c r="M46" t="s">
        <v>1626</v>
      </c>
      <c r="N46" t="s">
        <v>726</v>
      </c>
      <c r="O46" t="s">
        <v>287</v>
      </c>
      <c r="P46" t="s">
        <v>287</v>
      </c>
      <c r="Q46" t="s">
        <v>794</v>
      </c>
    </row>
    <row r="47" spans="1:17" x14ac:dyDescent="0.3">
      <c r="A47" t="s">
        <v>1627</v>
      </c>
      <c r="B47" t="s">
        <v>81</v>
      </c>
      <c r="C47" t="s">
        <v>486</v>
      </c>
      <c r="D47" t="s">
        <v>86</v>
      </c>
      <c r="E47" t="s">
        <v>83</v>
      </c>
      <c r="F47" t="s">
        <v>88</v>
      </c>
      <c r="G47" t="s">
        <v>306</v>
      </c>
      <c r="H47" t="s">
        <v>292</v>
      </c>
      <c r="I47" t="s">
        <v>134</v>
      </c>
      <c r="J47" t="s">
        <v>512</v>
      </c>
      <c r="K47" t="s">
        <v>519</v>
      </c>
      <c r="L47" t="s">
        <v>594</v>
      </c>
      <c r="M47" t="s">
        <v>1628</v>
      </c>
      <c r="N47" t="s">
        <v>641</v>
      </c>
      <c r="O47" t="s">
        <v>1462</v>
      </c>
      <c r="P47" t="s">
        <v>539</v>
      </c>
      <c r="Q47" t="s">
        <v>605</v>
      </c>
    </row>
    <row r="48" spans="1:17" hidden="1" x14ac:dyDescent="0.3">
      <c r="A48" t="s">
        <v>1629</v>
      </c>
      <c r="B48" t="s">
        <v>312</v>
      </c>
      <c r="C48" t="s">
        <v>139</v>
      </c>
      <c r="D48" t="s">
        <v>143</v>
      </c>
      <c r="E48" t="s">
        <v>83</v>
      </c>
      <c r="F48" t="s">
        <v>84</v>
      </c>
      <c r="G48" t="s">
        <v>283</v>
      </c>
      <c r="H48" t="s">
        <v>283</v>
      </c>
      <c r="I48" t="s">
        <v>845</v>
      </c>
      <c r="J48" t="s">
        <v>643</v>
      </c>
      <c r="K48" t="s">
        <v>531</v>
      </c>
      <c r="L48" t="s">
        <v>285</v>
      </c>
      <c r="M48" t="s">
        <v>1630</v>
      </c>
      <c r="N48" t="s">
        <v>726</v>
      </c>
      <c r="O48" t="s">
        <v>287</v>
      </c>
      <c r="P48" t="s">
        <v>287</v>
      </c>
      <c r="Q48" t="s">
        <v>1546</v>
      </c>
    </row>
    <row r="49" spans="1:17" x14ac:dyDescent="0.3">
      <c r="A49" t="s">
        <v>1631</v>
      </c>
      <c r="B49" t="s">
        <v>81</v>
      </c>
      <c r="C49" t="s">
        <v>489</v>
      </c>
      <c r="D49" t="s">
        <v>86</v>
      </c>
      <c r="E49" t="s">
        <v>87</v>
      </c>
      <c r="F49" t="s">
        <v>88</v>
      </c>
      <c r="G49" t="s">
        <v>381</v>
      </c>
      <c r="H49" t="s">
        <v>284</v>
      </c>
      <c r="I49" t="s">
        <v>123</v>
      </c>
      <c r="J49" t="s">
        <v>1052</v>
      </c>
      <c r="K49" t="s">
        <v>526</v>
      </c>
      <c r="L49" t="s">
        <v>576</v>
      </c>
      <c r="M49" t="s">
        <v>1632</v>
      </c>
      <c r="N49" t="s">
        <v>641</v>
      </c>
      <c r="O49" t="s">
        <v>287</v>
      </c>
      <c r="P49" t="s">
        <v>539</v>
      </c>
      <c r="Q49" t="s">
        <v>1498</v>
      </c>
    </row>
    <row r="50" spans="1:17" hidden="1" x14ac:dyDescent="0.3">
      <c r="A50" t="s">
        <v>1633</v>
      </c>
      <c r="B50" t="s">
        <v>312</v>
      </c>
      <c r="C50" t="s">
        <v>139</v>
      </c>
      <c r="D50" t="s">
        <v>105</v>
      </c>
      <c r="E50" t="s">
        <v>87</v>
      </c>
      <c r="F50" t="s">
        <v>84</v>
      </c>
      <c r="G50" t="s">
        <v>623</v>
      </c>
      <c r="H50" t="s">
        <v>622</v>
      </c>
      <c r="I50" t="s">
        <v>845</v>
      </c>
      <c r="J50" t="s">
        <v>566</v>
      </c>
      <c r="K50" t="s">
        <v>525</v>
      </c>
      <c r="L50" t="s">
        <v>394</v>
      </c>
      <c r="M50" t="s">
        <v>1634</v>
      </c>
      <c r="N50" t="s">
        <v>1314</v>
      </c>
      <c r="O50" t="s">
        <v>341</v>
      </c>
      <c r="P50" t="s">
        <v>287</v>
      </c>
      <c r="Q50" t="s">
        <v>370</v>
      </c>
    </row>
    <row r="51" spans="1:17" hidden="1" x14ac:dyDescent="0.3">
      <c r="A51" t="s">
        <v>1635</v>
      </c>
      <c r="B51" t="s">
        <v>148</v>
      </c>
      <c r="C51" t="s">
        <v>151</v>
      </c>
      <c r="D51" t="s">
        <v>86</v>
      </c>
      <c r="E51" t="s">
        <v>711</v>
      </c>
      <c r="F51" t="s">
        <v>88</v>
      </c>
      <c r="G51" t="s">
        <v>284</v>
      </c>
      <c r="H51" t="s">
        <v>293</v>
      </c>
      <c r="I51" t="s">
        <v>36</v>
      </c>
      <c r="J51" t="s">
        <v>70</v>
      </c>
      <c r="K51" t="s">
        <v>70</v>
      </c>
      <c r="L51" t="s">
        <v>500</v>
      </c>
      <c r="M51" t="s">
        <v>1636</v>
      </c>
      <c r="N51" t="s">
        <v>1314</v>
      </c>
      <c r="O51" t="s">
        <v>1462</v>
      </c>
      <c r="P51" t="s">
        <v>287</v>
      </c>
      <c r="Q51" t="s">
        <v>289</v>
      </c>
    </row>
    <row r="52" spans="1:17" x14ac:dyDescent="0.3">
      <c r="A52" t="s">
        <v>1637</v>
      </c>
      <c r="B52" t="s">
        <v>81</v>
      </c>
      <c r="C52" t="s">
        <v>475</v>
      </c>
      <c r="D52" t="s">
        <v>98</v>
      </c>
      <c r="E52" t="s">
        <v>83</v>
      </c>
      <c r="F52" t="s">
        <v>88</v>
      </c>
      <c r="G52" t="s">
        <v>306</v>
      </c>
      <c r="H52" t="s">
        <v>293</v>
      </c>
      <c r="I52" t="s">
        <v>113</v>
      </c>
      <c r="J52" t="s">
        <v>525</v>
      </c>
      <c r="K52" t="s">
        <v>520</v>
      </c>
      <c r="L52" t="s">
        <v>521</v>
      </c>
      <c r="M52" t="s">
        <v>1638</v>
      </c>
      <c r="N52" t="s">
        <v>1314</v>
      </c>
      <c r="O52" t="s">
        <v>341</v>
      </c>
      <c r="P52" t="s">
        <v>287</v>
      </c>
      <c r="Q52" t="s">
        <v>801</v>
      </c>
    </row>
    <row r="53" spans="1:17" x14ac:dyDescent="0.3">
      <c r="A53" t="s">
        <v>1639</v>
      </c>
      <c r="B53" t="s">
        <v>81</v>
      </c>
      <c r="C53" t="s">
        <v>499</v>
      </c>
      <c r="D53" t="s">
        <v>82</v>
      </c>
      <c r="E53" t="s">
        <v>83</v>
      </c>
      <c r="F53" t="s">
        <v>88</v>
      </c>
      <c r="G53" t="s">
        <v>292</v>
      </c>
      <c r="H53" t="s">
        <v>293</v>
      </c>
      <c r="I53" t="s">
        <v>119</v>
      </c>
      <c r="J53" t="s">
        <v>556</v>
      </c>
      <c r="K53" t="s">
        <v>512</v>
      </c>
      <c r="L53" t="s">
        <v>387</v>
      </c>
      <c r="M53" t="s">
        <v>1640</v>
      </c>
      <c r="N53" t="s">
        <v>1314</v>
      </c>
      <c r="O53" t="s">
        <v>341</v>
      </c>
      <c r="P53" t="s">
        <v>604</v>
      </c>
      <c r="Q53" t="s">
        <v>771</v>
      </c>
    </row>
    <row r="54" spans="1:17" x14ac:dyDescent="0.3">
      <c r="A54" t="s">
        <v>1641</v>
      </c>
      <c r="B54" t="s">
        <v>81</v>
      </c>
      <c r="C54" t="s">
        <v>503</v>
      </c>
      <c r="D54" t="s">
        <v>86</v>
      </c>
      <c r="E54" t="s">
        <v>87</v>
      </c>
      <c r="F54" t="s">
        <v>88</v>
      </c>
      <c r="G54" t="s">
        <v>381</v>
      </c>
      <c r="H54" t="s">
        <v>284</v>
      </c>
      <c r="I54" t="s">
        <v>94</v>
      </c>
      <c r="J54" t="s">
        <v>1162</v>
      </c>
      <c r="K54" t="s">
        <v>513</v>
      </c>
      <c r="L54" t="s">
        <v>350</v>
      </c>
      <c r="M54" t="s">
        <v>1642</v>
      </c>
      <c r="N54" t="s">
        <v>1314</v>
      </c>
      <c r="O54" t="s">
        <v>287</v>
      </c>
      <c r="P54" t="s">
        <v>481</v>
      </c>
      <c r="Q54" t="s">
        <v>347</v>
      </c>
    </row>
    <row r="55" spans="1:17" x14ac:dyDescent="0.3">
      <c r="A55" t="s">
        <v>1643</v>
      </c>
      <c r="B55" t="s">
        <v>81</v>
      </c>
      <c r="C55" t="s">
        <v>506</v>
      </c>
      <c r="D55" t="s">
        <v>86</v>
      </c>
      <c r="E55" t="s">
        <v>83</v>
      </c>
      <c r="F55" t="s">
        <v>88</v>
      </c>
      <c r="G55" t="s">
        <v>306</v>
      </c>
      <c r="H55" t="s">
        <v>293</v>
      </c>
      <c r="I55" t="s">
        <v>61</v>
      </c>
      <c r="J55" t="s">
        <v>552</v>
      </c>
      <c r="K55" t="s">
        <v>659</v>
      </c>
      <c r="L55" t="s">
        <v>521</v>
      </c>
      <c r="M55" t="s">
        <v>1644</v>
      </c>
      <c r="N55" t="s">
        <v>641</v>
      </c>
      <c r="O55" t="s">
        <v>287</v>
      </c>
      <c r="P55" t="s">
        <v>287</v>
      </c>
      <c r="Q55" t="s">
        <v>374</v>
      </c>
    </row>
    <row r="56" spans="1:17" x14ac:dyDescent="0.3">
      <c r="A56" t="s">
        <v>1645</v>
      </c>
      <c r="B56" t="s">
        <v>81</v>
      </c>
      <c r="C56" t="s">
        <v>493</v>
      </c>
      <c r="D56" t="s">
        <v>143</v>
      </c>
      <c r="E56" t="s">
        <v>83</v>
      </c>
      <c r="F56" t="s">
        <v>88</v>
      </c>
      <c r="G56" t="s">
        <v>292</v>
      </c>
      <c r="H56" t="s">
        <v>293</v>
      </c>
      <c r="I56" t="s">
        <v>109</v>
      </c>
      <c r="J56" t="s">
        <v>530</v>
      </c>
      <c r="K56" t="s">
        <v>610</v>
      </c>
      <c r="L56" t="s">
        <v>339</v>
      </c>
      <c r="M56" t="s">
        <v>1646</v>
      </c>
      <c r="N56" t="s">
        <v>1314</v>
      </c>
      <c r="O56" t="s">
        <v>287</v>
      </c>
      <c r="P56" t="s">
        <v>1210</v>
      </c>
      <c r="Q56" t="s">
        <v>784</v>
      </c>
    </row>
    <row r="57" spans="1:17" x14ac:dyDescent="0.3">
      <c r="A57" t="s">
        <v>186</v>
      </c>
      <c r="B57" t="s">
        <v>81</v>
      </c>
      <c r="C57" t="s">
        <v>509</v>
      </c>
      <c r="D57" t="s">
        <v>82</v>
      </c>
      <c r="E57" t="s">
        <v>87</v>
      </c>
      <c r="F57" t="s">
        <v>88</v>
      </c>
      <c r="G57" t="s">
        <v>283</v>
      </c>
      <c r="H57" t="s">
        <v>284</v>
      </c>
      <c r="I57" t="s">
        <v>101</v>
      </c>
      <c r="J57" t="s">
        <v>512</v>
      </c>
      <c r="K57" t="s">
        <v>626</v>
      </c>
      <c r="L57" t="s">
        <v>537</v>
      </c>
      <c r="M57" t="s">
        <v>1647</v>
      </c>
      <c r="N57" t="s">
        <v>1314</v>
      </c>
      <c r="O57" t="s">
        <v>341</v>
      </c>
      <c r="P57" t="s">
        <v>539</v>
      </c>
      <c r="Q57" t="s">
        <v>1498</v>
      </c>
    </row>
    <row r="58" spans="1:17" hidden="1" x14ac:dyDescent="0.3">
      <c r="A58" t="s">
        <v>1648</v>
      </c>
      <c r="B58" t="s">
        <v>148</v>
      </c>
      <c r="C58" t="s">
        <v>163</v>
      </c>
      <c r="D58" t="s">
        <v>86</v>
      </c>
      <c r="E58" t="s">
        <v>711</v>
      </c>
      <c r="F58" t="s">
        <v>108</v>
      </c>
      <c r="G58" t="s">
        <v>284</v>
      </c>
      <c r="H58" t="s">
        <v>292</v>
      </c>
      <c r="I58" t="s">
        <v>137</v>
      </c>
      <c r="J58" t="s">
        <v>70</v>
      </c>
      <c r="K58" t="s">
        <v>70</v>
      </c>
      <c r="L58" t="s">
        <v>378</v>
      </c>
      <c r="M58" t="s">
        <v>1649</v>
      </c>
      <c r="N58" t="s">
        <v>1314</v>
      </c>
      <c r="O58" t="s">
        <v>287</v>
      </c>
      <c r="P58" t="s">
        <v>1650</v>
      </c>
      <c r="Q58" t="s">
        <v>817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6D13-ECBF-4F96-B622-155C32E11DDC}">
  <dimension ref="A1:Q62"/>
  <sheetViews>
    <sheetView topLeftCell="A4" workbookViewId="0">
      <selection activeCell="F3" sqref="F3:F60"/>
    </sheetView>
  </sheetViews>
  <sheetFormatPr defaultRowHeight="14.4" x14ac:dyDescent="0.3"/>
  <cols>
    <col min="1" max="1" width="10.33203125" bestFit="1" customWidth="1"/>
    <col min="2" max="2" width="11.6640625" bestFit="1" customWidth="1"/>
    <col min="3" max="3" width="17.109375" bestFit="1" customWidth="1"/>
    <col min="4" max="4" width="19.6640625" bestFit="1" customWidth="1"/>
    <col min="6" max="6" width="8.5546875" bestFit="1" customWidth="1"/>
    <col min="7" max="7" width="5.5546875" bestFit="1" customWidth="1"/>
    <col min="8" max="8" width="5.77734375" bestFit="1" customWidth="1"/>
    <col min="9" max="9" width="17.109375" bestFit="1" customWidth="1"/>
    <col min="10" max="10" width="5.5546875" bestFit="1" customWidth="1"/>
    <col min="11" max="11" width="6.77734375" bestFit="1" customWidth="1"/>
    <col min="12" max="12" width="7.109375" bestFit="1" customWidth="1"/>
    <col min="13" max="13" width="13.21875" bestFit="1" customWidth="1"/>
    <col min="14" max="14" width="15.21875" bestFit="1" customWidth="1"/>
    <col min="15" max="15" width="12.109375" bestFit="1" customWidth="1"/>
    <col min="16" max="16" width="16.21875" bestFit="1" customWidth="1"/>
    <col min="17" max="17" width="16.77734375" bestFit="1" customWidth="1"/>
  </cols>
  <sheetData>
    <row r="1" spans="1:17" x14ac:dyDescent="0.3">
      <c r="A1" t="s">
        <v>73</v>
      </c>
      <c r="B1" t="s">
        <v>74</v>
      </c>
      <c r="C1" t="s">
        <v>272</v>
      </c>
      <c r="D1" t="s">
        <v>75</v>
      </c>
      <c r="E1" t="s">
        <v>77</v>
      </c>
      <c r="F1" t="s">
        <v>78</v>
      </c>
      <c r="G1" t="s">
        <v>273</v>
      </c>
      <c r="H1" t="s">
        <v>274</v>
      </c>
      <c r="I1" t="s">
        <v>79</v>
      </c>
      <c r="J1" t="s">
        <v>71</v>
      </c>
      <c r="K1" t="s">
        <v>510</v>
      </c>
      <c r="L1" t="s">
        <v>275</v>
      </c>
      <c r="M1" t="s">
        <v>276</v>
      </c>
      <c r="N1" t="s">
        <v>277</v>
      </c>
      <c r="O1" t="s">
        <v>278</v>
      </c>
      <c r="P1" t="s">
        <v>279</v>
      </c>
      <c r="Q1" t="s">
        <v>280</v>
      </c>
    </row>
    <row r="2" spans="1:17" hidden="1" x14ac:dyDescent="0.3">
      <c r="A2" t="s">
        <v>1393</v>
      </c>
      <c r="B2" t="s">
        <v>1394</v>
      </c>
      <c r="C2" t="s">
        <v>709</v>
      </c>
      <c r="D2" t="s">
        <v>710</v>
      </c>
      <c r="E2" t="s">
        <v>711</v>
      </c>
      <c r="F2" t="s">
        <v>108</v>
      </c>
      <c r="G2" t="s">
        <v>284</v>
      </c>
      <c r="H2" t="s">
        <v>283</v>
      </c>
      <c r="I2" t="s">
        <v>34</v>
      </c>
      <c r="J2" t="s">
        <v>70</v>
      </c>
      <c r="K2" t="s">
        <v>70</v>
      </c>
      <c r="L2" t="s">
        <v>479</v>
      </c>
      <c r="M2" t="s">
        <v>70</v>
      </c>
      <c r="N2" t="s">
        <v>726</v>
      </c>
      <c r="O2" t="s">
        <v>316</v>
      </c>
      <c r="P2" t="s">
        <v>316</v>
      </c>
      <c r="Q2" t="s">
        <v>347</v>
      </c>
    </row>
    <row r="3" spans="1:17" x14ac:dyDescent="0.3">
      <c r="A3" t="s">
        <v>1395</v>
      </c>
      <c r="B3" t="s">
        <v>1396</v>
      </c>
      <c r="C3" t="s">
        <v>81</v>
      </c>
      <c r="D3" t="s">
        <v>282</v>
      </c>
      <c r="E3" t="s">
        <v>83</v>
      </c>
      <c r="F3" t="s">
        <v>88</v>
      </c>
      <c r="G3" t="s">
        <v>292</v>
      </c>
      <c r="H3" t="s">
        <v>293</v>
      </c>
      <c r="I3" t="s">
        <v>101</v>
      </c>
      <c r="J3" t="s">
        <v>567</v>
      </c>
      <c r="K3" t="s">
        <v>526</v>
      </c>
      <c r="L3" t="s">
        <v>594</v>
      </c>
      <c r="M3" t="s">
        <v>1397</v>
      </c>
      <c r="N3" t="s">
        <v>716</v>
      </c>
      <c r="O3" t="s">
        <v>316</v>
      </c>
      <c r="P3" t="s">
        <v>287</v>
      </c>
      <c r="Q3" t="s">
        <v>289</v>
      </c>
    </row>
    <row r="4" spans="1:17" x14ac:dyDescent="0.3">
      <c r="A4" t="s">
        <v>1398</v>
      </c>
      <c r="B4" t="s">
        <v>1399</v>
      </c>
      <c r="C4" t="s">
        <v>81</v>
      </c>
      <c r="D4" t="s">
        <v>291</v>
      </c>
      <c r="E4" t="s">
        <v>87</v>
      </c>
      <c r="F4" t="s">
        <v>88</v>
      </c>
      <c r="G4" t="s">
        <v>306</v>
      </c>
      <c r="H4" t="s">
        <v>293</v>
      </c>
      <c r="I4" t="s">
        <v>89</v>
      </c>
      <c r="J4" t="s">
        <v>610</v>
      </c>
      <c r="K4" t="s">
        <v>659</v>
      </c>
      <c r="L4" t="s">
        <v>394</v>
      </c>
      <c r="M4" t="s">
        <v>1400</v>
      </c>
      <c r="N4" t="s">
        <v>716</v>
      </c>
      <c r="O4" t="s">
        <v>287</v>
      </c>
      <c r="P4" t="s">
        <v>539</v>
      </c>
      <c r="Q4" t="s">
        <v>787</v>
      </c>
    </row>
    <row r="5" spans="1:17" x14ac:dyDescent="0.3">
      <c r="A5" t="s">
        <v>1401</v>
      </c>
      <c r="B5" t="s">
        <v>1396</v>
      </c>
      <c r="C5" t="s">
        <v>81</v>
      </c>
      <c r="D5" t="s">
        <v>299</v>
      </c>
      <c r="E5" t="s">
        <v>83</v>
      </c>
      <c r="F5" t="s">
        <v>84</v>
      </c>
      <c r="G5" t="s">
        <v>283</v>
      </c>
      <c r="H5" t="s">
        <v>283</v>
      </c>
      <c r="I5" t="s">
        <v>91</v>
      </c>
      <c r="J5" t="s">
        <v>584</v>
      </c>
      <c r="K5" t="s">
        <v>589</v>
      </c>
      <c r="L5" t="s">
        <v>692</v>
      </c>
      <c r="M5" t="s">
        <v>1402</v>
      </c>
      <c r="N5" t="s">
        <v>716</v>
      </c>
      <c r="O5" t="s">
        <v>316</v>
      </c>
      <c r="P5" t="s">
        <v>316</v>
      </c>
      <c r="Q5" t="s">
        <v>801</v>
      </c>
    </row>
    <row r="6" spans="1:17" x14ac:dyDescent="0.3">
      <c r="A6" t="s">
        <v>1403</v>
      </c>
      <c r="B6" t="s">
        <v>1399</v>
      </c>
      <c r="C6" t="s">
        <v>81</v>
      </c>
      <c r="D6" t="s">
        <v>305</v>
      </c>
      <c r="E6" t="s">
        <v>87</v>
      </c>
      <c r="F6" t="s">
        <v>88</v>
      </c>
      <c r="G6" t="s">
        <v>306</v>
      </c>
      <c r="H6" t="s">
        <v>292</v>
      </c>
      <c r="I6" t="s">
        <v>134</v>
      </c>
      <c r="J6" t="s">
        <v>567</v>
      </c>
      <c r="K6" t="s">
        <v>659</v>
      </c>
      <c r="L6" t="s">
        <v>378</v>
      </c>
      <c r="M6" t="s">
        <v>1404</v>
      </c>
      <c r="N6" t="s">
        <v>641</v>
      </c>
      <c r="O6" t="s">
        <v>287</v>
      </c>
      <c r="P6" t="s">
        <v>604</v>
      </c>
      <c r="Q6" t="s">
        <v>794</v>
      </c>
    </row>
    <row r="7" spans="1:17" x14ac:dyDescent="0.3">
      <c r="A7" t="s">
        <v>1405</v>
      </c>
      <c r="B7" t="s">
        <v>1406</v>
      </c>
      <c r="C7" t="s">
        <v>81</v>
      </c>
      <c r="D7" t="s">
        <v>319</v>
      </c>
      <c r="E7" t="s">
        <v>87</v>
      </c>
      <c r="F7" t="s">
        <v>88</v>
      </c>
      <c r="G7" t="s">
        <v>300</v>
      </c>
      <c r="H7" t="s">
        <v>293</v>
      </c>
      <c r="I7" t="s">
        <v>119</v>
      </c>
      <c r="J7" t="s">
        <v>542</v>
      </c>
      <c r="K7" t="s">
        <v>531</v>
      </c>
      <c r="L7" t="s">
        <v>378</v>
      </c>
      <c r="M7" t="s">
        <v>1407</v>
      </c>
      <c r="N7" t="s">
        <v>716</v>
      </c>
      <c r="O7" t="s">
        <v>287</v>
      </c>
      <c r="P7" t="s">
        <v>404</v>
      </c>
      <c r="Q7" t="s">
        <v>605</v>
      </c>
    </row>
    <row r="8" spans="1:17" x14ac:dyDescent="0.3">
      <c r="A8" t="s">
        <v>1408</v>
      </c>
      <c r="B8" t="s">
        <v>1409</v>
      </c>
      <c r="C8" t="s">
        <v>81</v>
      </c>
      <c r="D8" t="s">
        <v>329</v>
      </c>
      <c r="E8" t="s">
        <v>83</v>
      </c>
      <c r="F8" t="s">
        <v>84</v>
      </c>
      <c r="G8" t="s">
        <v>284</v>
      </c>
      <c r="H8" t="s">
        <v>284</v>
      </c>
      <c r="I8" t="s">
        <v>54</v>
      </c>
      <c r="J8" t="s">
        <v>584</v>
      </c>
      <c r="K8" t="s">
        <v>513</v>
      </c>
      <c r="L8" t="s">
        <v>537</v>
      </c>
      <c r="M8" t="s">
        <v>1410</v>
      </c>
      <c r="N8" t="s">
        <v>716</v>
      </c>
      <c r="O8" t="s">
        <v>316</v>
      </c>
      <c r="P8" t="s">
        <v>669</v>
      </c>
      <c r="Q8" t="s">
        <v>771</v>
      </c>
    </row>
    <row r="9" spans="1:17" hidden="1" x14ac:dyDescent="0.3">
      <c r="A9" t="s">
        <v>1411</v>
      </c>
      <c r="B9" t="s">
        <v>1412</v>
      </c>
      <c r="C9" t="s">
        <v>312</v>
      </c>
      <c r="D9" t="s">
        <v>97</v>
      </c>
      <c r="E9" t="s">
        <v>83</v>
      </c>
      <c r="F9" t="s">
        <v>88</v>
      </c>
      <c r="G9" t="s">
        <v>306</v>
      </c>
      <c r="H9" t="s">
        <v>293</v>
      </c>
      <c r="I9" t="s">
        <v>1413</v>
      </c>
      <c r="J9" t="s">
        <v>782</v>
      </c>
      <c r="K9" t="s">
        <v>513</v>
      </c>
      <c r="L9" t="s">
        <v>285</v>
      </c>
      <c r="M9" t="s">
        <v>1414</v>
      </c>
      <c r="N9" t="s">
        <v>641</v>
      </c>
      <c r="O9" t="s">
        <v>316</v>
      </c>
      <c r="P9" t="s">
        <v>287</v>
      </c>
      <c r="Q9" t="s">
        <v>1333</v>
      </c>
    </row>
    <row r="10" spans="1:17" hidden="1" x14ac:dyDescent="0.3">
      <c r="A10" t="s">
        <v>1415</v>
      </c>
      <c r="B10" t="s">
        <v>1416</v>
      </c>
      <c r="C10" t="s">
        <v>312</v>
      </c>
      <c r="D10" t="s">
        <v>97</v>
      </c>
      <c r="E10" t="s">
        <v>87</v>
      </c>
      <c r="F10" t="s">
        <v>88</v>
      </c>
      <c r="G10" t="s">
        <v>292</v>
      </c>
      <c r="H10" t="s">
        <v>284</v>
      </c>
      <c r="I10" t="s">
        <v>1373</v>
      </c>
      <c r="J10" t="s">
        <v>633</v>
      </c>
      <c r="K10" t="s">
        <v>531</v>
      </c>
      <c r="L10" t="s">
        <v>387</v>
      </c>
      <c r="M10" t="s">
        <v>1417</v>
      </c>
      <c r="N10" t="s">
        <v>716</v>
      </c>
      <c r="O10" t="s">
        <v>316</v>
      </c>
      <c r="P10" t="s">
        <v>316</v>
      </c>
      <c r="Q10" t="s">
        <v>370</v>
      </c>
    </row>
    <row r="11" spans="1:17" x14ac:dyDescent="0.3">
      <c r="A11" t="s">
        <v>1418</v>
      </c>
      <c r="B11" t="s">
        <v>1419</v>
      </c>
      <c r="C11" t="s">
        <v>81</v>
      </c>
      <c r="D11" t="s">
        <v>344</v>
      </c>
      <c r="E11" t="s">
        <v>83</v>
      </c>
      <c r="F11" t="s">
        <v>88</v>
      </c>
      <c r="G11" t="s">
        <v>283</v>
      </c>
      <c r="H11" t="s">
        <v>293</v>
      </c>
      <c r="I11" t="s">
        <v>94</v>
      </c>
      <c r="J11" t="s">
        <v>519</v>
      </c>
      <c r="K11" t="s">
        <v>626</v>
      </c>
      <c r="L11" t="s">
        <v>368</v>
      </c>
      <c r="M11" t="s">
        <v>1420</v>
      </c>
      <c r="N11" t="s">
        <v>641</v>
      </c>
      <c r="O11" t="s">
        <v>316</v>
      </c>
      <c r="P11" t="s">
        <v>316</v>
      </c>
      <c r="Q11" t="s">
        <v>374</v>
      </c>
    </row>
    <row r="12" spans="1:17" x14ac:dyDescent="0.3">
      <c r="A12" t="s">
        <v>1421</v>
      </c>
      <c r="B12" t="s">
        <v>1422</v>
      </c>
      <c r="C12" t="s">
        <v>81</v>
      </c>
      <c r="D12" t="s">
        <v>354</v>
      </c>
      <c r="E12" t="s">
        <v>87</v>
      </c>
      <c r="F12" t="s">
        <v>88</v>
      </c>
      <c r="G12" t="s">
        <v>300</v>
      </c>
      <c r="H12" t="s">
        <v>283</v>
      </c>
      <c r="I12" t="s">
        <v>137</v>
      </c>
      <c r="J12" t="s">
        <v>552</v>
      </c>
      <c r="K12" t="s">
        <v>610</v>
      </c>
      <c r="L12" t="s">
        <v>334</v>
      </c>
      <c r="M12" t="s">
        <v>1423</v>
      </c>
      <c r="N12" t="s">
        <v>716</v>
      </c>
      <c r="O12" t="s">
        <v>316</v>
      </c>
      <c r="P12" t="s">
        <v>287</v>
      </c>
      <c r="Q12" t="s">
        <v>289</v>
      </c>
    </row>
    <row r="13" spans="1:17" hidden="1" x14ac:dyDescent="0.3">
      <c r="A13" t="s">
        <v>1424</v>
      </c>
      <c r="B13" t="s">
        <v>1416</v>
      </c>
      <c r="C13" t="s">
        <v>312</v>
      </c>
      <c r="D13" t="s">
        <v>97</v>
      </c>
      <c r="E13" t="s">
        <v>87</v>
      </c>
      <c r="F13" t="s">
        <v>88</v>
      </c>
      <c r="G13" t="s">
        <v>381</v>
      </c>
      <c r="H13" t="s">
        <v>293</v>
      </c>
      <c r="I13" t="s">
        <v>1425</v>
      </c>
      <c r="J13" t="s">
        <v>1426</v>
      </c>
      <c r="K13" t="s">
        <v>626</v>
      </c>
      <c r="L13" t="s">
        <v>594</v>
      </c>
      <c r="M13" t="s">
        <v>1427</v>
      </c>
      <c r="N13" t="s">
        <v>716</v>
      </c>
      <c r="O13" t="s">
        <v>296</v>
      </c>
      <c r="P13" t="s">
        <v>316</v>
      </c>
      <c r="Q13" t="s">
        <v>1428</v>
      </c>
    </row>
    <row r="14" spans="1:17" x14ac:dyDescent="0.3">
      <c r="A14" t="s">
        <v>1429</v>
      </c>
      <c r="B14" t="s">
        <v>1399</v>
      </c>
      <c r="C14" t="s">
        <v>81</v>
      </c>
      <c r="D14" t="s">
        <v>362</v>
      </c>
      <c r="E14" t="s">
        <v>87</v>
      </c>
      <c r="F14" t="s">
        <v>88</v>
      </c>
      <c r="G14" t="s">
        <v>306</v>
      </c>
      <c r="H14" t="s">
        <v>293</v>
      </c>
      <c r="I14" t="s">
        <v>166</v>
      </c>
      <c r="J14" t="s">
        <v>530</v>
      </c>
      <c r="K14" t="s">
        <v>571</v>
      </c>
      <c r="L14" t="s">
        <v>364</v>
      </c>
      <c r="M14" t="s">
        <v>1430</v>
      </c>
      <c r="N14" t="s">
        <v>641</v>
      </c>
      <c r="O14" t="s">
        <v>287</v>
      </c>
      <c r="P14" t="s">
        <v>296</v>
      </c>
      <c r="Q14" t="s">
        <v>817</v>
      </c>
    </row>
    <row r="15" spans="1:17" hidden="1" x14ac:dyDescent="0.3">
      <c r="A15" t="s">
        <v>1431</v>
      </c>
      <c r="B15" t="s">
        <v>1432</v>
      </c>
      <c r="C15" t="s">
        <v>312</v>
      </c>
      <c r="D15" t="s">
        <v>97</v>
      </c>
      <c r="E15" t="s">
        <v>83</v>
      </c>
      <c r="F15" t="s">
        <v>84</v>
      </c>
      <c r="G15" t="s">
        <v>293</v>
      </c>
      <c r="H15" t="s">
        <v>293</v>
      </c>
      <c r="I15" t="s">
        <v>1425</v>
      </c>
      <c r="J15" t="s">
        <v>677</v>
      </c>
      <c r="K15" t="s">
        <v>513</v>
      </c>
      <c r="L15" t="s">
        <v>368</v>
      </c>
      <c r="M15" t="s">
        <v>1433</v>
      </c>
      <c r="N15" t="s">
        <v>716</v>
      </c>
      <c r="O15" t="s">
        <v>287</v>
      </c>
      <c r="P15" t="s">
        <v>539</v>
      </c>
      <c r="Q15" t="s">
        <v>1434</v>
      </c>
    </row>
    <row r="16" spans="1:17" x14ac:dyDescent="0.3">
      <c r="A16" t="s">
        <v>1435</v>
      </c>
      <c r="B16" t="s">
        <v>1396</v>
      </c>
      <c r="C16" t="s">
        <v>81</v>
      </c>
      <c r="D16" t="s">
        <v>372</v>
      </c>
      <c r="E16" t="s">
        <v>83</v>
      </c>
      <c r="F16" t="s">
        <v>108</v>
      </c>
      <c r="G16" t="s">
        <v>293</v>
      </c>
      <c r="H16" t="s">
        <v>284</v>
      </c>
      <c r="I16" t="s">
        <v>34</v>
      </c>
      <c r="J16" t="s">
        <v>633</v>
      </c>
      <c r="K16" t="s">
        <v>584</v>
      </c>
      <c r="L16" t="s">
        <v>294</v>
      </c>
      <c r="M16" t="s">
        <v>1436</v>
      </c>
      <c r="N16" t="s">
        <v>716</v>
      </c>
      <c r="O16" t="s">
        <v>539</v>
      </c>
      <c r="P16" t="s">
        <v>287</v>
      </c>
      <c r="Q16" t="s">
        <v>374</v>
      </c>
    </row>
    <row r="17" spans="1:17" x14ac:dyDescent="0.3">
      <c r="A17" t="s">
        <v>1437</v>
      </c>
      <c r="B17" t="s">
        <v>1399</v>
      </c>
      <c r="C17" t="s">
        <v>81</v>
      </c>
      <c r="D17" t="s">
        <v>385</v>
      </c>
      <c r="E17" t="s">
        <v>87</v>
      </c>
      <c r="F17" t="s">
        <v>88</v>
      </c>
      <c r="G17" t="s">
        <v>283</v>
      </c>
      <c r="H17" t="s">
        <v>284</v>
      </c>
      <c r="I17" t="s">
        <v>113</v>
      </c>
      <c r="J17" t="s">
        <v>677</v>
      </c>
      <c r="K17" t="s">
        <v>526</v>
      </c>
      <c r="L17" t="s">
        <v>355</v>
      </c>
      <c r="M17" t="s">
        <v>1438</v>
      </c>
      <c r="N17" t="s">
        <v>641</v>
      </c>
      <c r="O17" t="s">
        <v>316</v>
      </c>
      <c r="P17" t="s">
        <v>996</v>
      </c>
      <c r="Q17" t="s">
        <v>347</v>
      </c>
    </row>
    <row r="18" spans="1:17" hidden="1" x14ac:dyDescent="0.3">
      <c r="A18" t="s">
        <v>1439</v>
      </c>
      <c r="B18" t="s">
        <v>1412</v>
      </c>
      <c r="C18" t="s">
        <v>312</v>
      </c>
      <c r="D18" t="s">
        <v>97</v>
      </c>
      <c r="E18" t="s">
        <v>83</v>
      </c>
      <c r="F18" t="s">
        <v>84</v>
      </c>
      <c r="G18" t="s">
        <v>293</v>
      </c>
      <c r="H18" t="s">
        <v>293</v>
      </c>
      <c r="I18" t="s">
        <v>1373</v>
      </c>
      <c r="J18" t="s">
        <v>691</v>
      </c>
      <c r="K18" t="s">
        <v>691</v>
      </c>
      <c r="L18" t="s">
        <v>576</v>
      </c>
      <c r="M18" t="s">
        <v>1440</v>
      </c>
      <c r="N18" t="s">
        <v>716</v>
      </c>
      <c r="O18" t="s">
        <v>296</v>
      </c>
      <c r="P18" t="s">
        <v>451</v>
      </c>
      <c r="Q18" t="s">
        <v>1333</v>
      </c>
    </row>
    <row r="19" spans="1:17" x14ac:dyDescent="0.3">
      <c r="A19" t="s">
        <v>1441</v>
      </c>
      <c r="B19" t="s">
        <v>1419</v>
      </c>
      <c r="C19" t="s">
        <v>81</v>
      </c>
      <c r="D19" t="s">
        <v>390</v>
      </c>
      <c r="E19" t="s">
        <v>83</v>
      </c>
      <c r="F19" t="s">
        <v>88</v>
      </c>
      <c r="G19" t="s">
        <v>284</v>
      </c>
      <c r="H19" t="s">
        <v>293</v>
      </c>
      <c r="I19" t="s">
        <v>106</v>
      </c>
      <c r="J19" t="s">
        <v>633</v>
      </c>
      <c r="K19" t="s">
        <v>531</v>
      </c>
      <c r="L19" t="s">
        <v>521</v>
      </c>
      <c r="M19" t="s">
        <v>1442</v>
      </c>
      <c r="N19" t="s">
        <v>716</v>
      </c>
      <c r="O19" t="s">
        <v>316</v>
      </c>
      <c r="P19" t="s">
        <v>539</v>
      </c>
      <c r="Q19" t="s">
        <v>733</v>
      </c>
    </row>
    <row r="20" spans="1:17" hidden="1" x14ac:dyDescent="0.3">
      <c r="A20" t="s">
        <v>1443</v>
      </c>
      <c r="B20" t="s">
        <v>1444</v>
      </c>
      <c r="C20" t="s">
        <v>312</v>
      </c>
      <c r="D20" t="s">
        <v>97</v>
      </c>
      <c r="E20" t="s">
        <v>87</v>
      </c>
      <c r="F20" t="s">
        <v>88</v>
      </c>
      <c r="G20" t="s">
        <v>283</v>
      </c>
      <c r="H20" t="s">
        <v>284</v>
      </c>
      <c r="I20" t="s">
        <v>1413</v>
      </c>
      <c r="J20" t="s">
        <v>789</v>
      </c>
      <c r="K20" t="s">
        <v>626</v>
      </c>
      <c r="L20" t="s">
        <v>285</v>
      </c>
      <c r="M20" t="s">
        <v>1445</v>
      </c>
      <c r="N20" t="s">
        <v>716</v>
      </c>
      <c r="O20" t="s">
        <v>316</v>
      </c>
      <c r="P20" t="s">
        <v>604</v>
      </c>
      <c r="Q20" t="s">
        <v>1446</v>
      </c>
    </row>
    <row r="21" spans="1:17" x14ac:dyDescent="0.3">
      <c r="A21" t="s">
        <v>1447</v>
      </c>
      <c r="B21" t="s">
        <v>1448</v>
      </c>
      <c r="C21" t="s">
        <v>81</v>
      </c>
      <c r="D21" t="s">
        <v>393</v>
      </c>
      <c r="E21" t="s">
        <v>87</v>
      </c>
      <c r="F21" t="s">
        <v>88</v>
      </c>
      <c r="G21" t="s">
        <v>292</v>
      </c>
      <c r="H21" t="s">
        <v>284</v>
      </c>
      <c r="I21" t="s">
        <v>61</v>
      </c>
      <c r="J21" t="s">
        <v>584</v>
      </c>
      <c r="K21" t="s">
        <v>633</v>
      </c>
      <c r="L21" t="s">
        <v>527</v>
      </c>
      <c r="M21" t="s">
        <v>1449</v>
      </c>
      <c r="N21" t="s">
        <v>716</v>
      </c>
      <c r="O21" t="s">
        <v>316</v>
      </c>
      <c r="P21" t="s">
        <v>287</v>
      </c>
      <c r="Q21" t="s">
        <v>794</v>
      </c>
    </row>
    <row r="22" spans="1:17" hidden="1" x14ac:dyDescent="0.3">
      <c r="A22" t="s">
        <v>1450</v>
      </c>
      <c r="B22" t="s">
        <v>1416</v>
      </c>
      <c r="C22" t="s">
        <v>103</v>
      </c>
      <c r="D22" t="s">
        <v>104</v>
      </c>
      <c r="E22" t="s">
        <v>87</v>
      </c>
      <c r="F22" t="s">
        <v>88</v>
      </c>
      <c r="G22" t="s">
        <v>292</v>
      </c>
      <c r="H22" t="s">
        <v>293</v>
      </c>
      <c r="I22" t="s">
        <v>36</v>
      </c>
      <c r="J22" t="s">
        <v>70</v>
      </c>
      <c r="K22" t="s">
        <v>70</v>
      </c>
      <c r="L22" t="s">
        <v>308</v>
      </c>
      <c r="M22" t="s">
        <v>1451</v>
      </c>
      <c r="N22" t="s">
        <v>716</v>
      </c>
      <c r="O22" t="s">
        <v>287</v>
      </c>
      <c r="P22" t="s">
        <v>539</v>
      </c>
      <c r="Q22" t="s">
        <v>771</v>
      </c>
    </row>
    <row r="23" spans="1:17" x14ac:dyDescent="0.3">
      <c r="A23" t="s">
        <v>1452</v>
      </c>
      <c r="B23" t="s">
        <v>1419</v>
      </c>
      <c r="C23" t="s">
        <v>81</v>
      </c>
      <c r="D23" t="s">
        <v>400</v>
      </c>
      <c r="E23" t="s">
        <v>87</v>
      </c>
      <c r="F23" t="s">
        <v>108</v>
      </c>
      <c r="G23" t="s">
        <v>284</v>
      </c>
      <c r="H23" t="s">
        <v>292</v>
      </c>
      <c r="I23" t="s">
        <v>126</v>
      </c>
      <c r="J23" t="s">
        <v>677</v>
      </c>
      <c r="K23" t="s">
        <v>536</v>
      </c>
      <c r="L23" t="s">
        <v>378</v>
      </c>
      <c r="M23" t="s">
        <v>1453</v>
      </c>
      <c r="N23" t="s">
        <v>716</v>
      </c>
      <c r="O23" t="s">
        <v>316</v>
      </c>
      <c r="P23" t="s">
        <v>481</v>
      </c>
      <c r="Q23" t="s">
        <v>975</v>
      </c>
    </row>
    <row r="24" spans="1:17" hidden="1" x14ac:dyDescent="0.3">
      <c r="A24" t="s">
        <v>1454</v>
      </c>
      <c r="B24" t="s">
        <v>1416</v>
      </c>
      <c r="C24" t="s">
        <v>103</v>
      </c>
      <c r="D24" t="s">
        <v>121</v>
      </c>
      <c r="E24" t="s">
        <v>87</v>
      </c>
      <c r="F24" t="s">
        <v>88</v>
      </c>
      <c r="G24" t="s">
        <v>283</v>
      </c>
      <c r="H24" t="s">
        <v>292</v>
      </c>
      <c r="I24" t="s">
        <v>34</v>
      </c>
      <c r="J24" t="s">
        <v>70</v>
      </c>
      <c r="K24" t="s">
        <v>70</v>
      </c>
      <c r="L24" t="s">
        <v>479</v>
      </c>
      <c r="M24" t="s">
        <v>1455</v>
      </c>
      <c r="N24" t="s">
        <v>716</v>
      </c>
      <c r="O24" t="s">
        <v>316</v>
      </c>
      <c r="P24" t="s">
        <v>316</v>
      </c>
      <c r="Q24" t="s">
        <v>787</v>
      </c>
    </row>
    <row r="25" spans="1:17" x14ac:dyDescent="0.3">
      <c r="A25" t="s">
        <v>1456</v>
      </c>
      <c r="B25" t="s">
        <v>1416</v>
      </c>
      <c r="C25" t="s">
        <v>81</v>
      </c>
      <c r="D25" t="s">
        <v>410</v>
      </c>
      <c r="E25" t="s">
        <v>83</v>
      </c>
      <c r="F25" t="s">
        <v>88</v>
      </c>
      <c r="G25" t="s">
        <v>283</v>
      </c>
      <c r="H25" t="s">
        <v>284</v>
      </c>
      <c r="I25" t="s">
        <v>777</v>
      </c>
      <c r="J25" t="s">
        <v>1426</v>
      </c>
      <c r="K25" t="s">
        <v>520</v>
      </c>
      <c r="L25" t="s">
        <v>692</v>
      </c>
      <c r="M25" t="s">
        <v>1457</v>
      </c>
      <c r="N25" t="s">
        <v>716</v>
      </c>
      <c r="O25" t="s">
        <v>316</v>
      </c>
      <c r="P25" t="s">
        <v>316</v>
      </c>
      <c r="Q25" t="s">
        <v>763</v>
      </c>
    </row>
    <row r="26" spans="1:17" x14ac:dyDescent="0.3">
      <c r="A26" t="s">
        <v>1458</v>
      </c>
      <c r="B26" t="s">
        <v>1399</v>
      </c>
      <c r="C26" t="s">
        <v>81</v>
      </c>
      <c r="D26" t="s">
        <v>415</v>
      </c>
      <c r="E26" t="s">
        <v>87</v>
      </c>
      <c r="F26" t="s">
        <v>84</v>
      </c>
      <c r="G26" t="s">
        <v>284</v>
      </c>
      <c r="H26" t="s">
        <v>284</v>
      </c>
      <c r="I26" t="s">
        <v>115</v>
      </c>
      <c r="J26" t="s">
        <v>610</v>
      </c>
      <c r="K26" t="s">
        <v>659</v>
      </c>
      <c r="L26" t="s">
        <v>378</v>
      </c>
      <c r="M26" t="s">
        <v>1459</v>
      </c>
      <c r="N26" t="s">
        <v>641</v>
      </c>
      <c r="O26" t="s">
        <v>316</v>
      </c>
      <c r="P26" t="s">
        <v>404</v>
      </c>
      <c r="Q26" t="s">
        <v>817</v>
      </c>
    </row>
    <row r="27" spans="1:17" x14ac:dyDescent="0.3">
      <c r="A27" t="s">
        <v>1460</v>
      </c>
      <c r="B27" t="s">
        <v>1416</v>
      </c>
      <c r="C27" t="s">
        <v>81</v>
      </c>
      <c r="D27" t="s">
        <v>419</v>
      </c>
      <c r="E27" t="s">
        <v>83</v>
      </c>
      <c r="F27" t="s">
        <v>88</v>
      </c>
      <c r="G27" t="s">
        <v>284</v>
      </c>
      <c r="H27" t="s">
        <v>293</v>
      </c>
      <c r="I27" t="s">
        <v>36</v>
      </c>
      <c r="J27" t="s">
        <v>789</v>
      </c>
      <c r="K27" t="s">
        <v>626</v>
      </c>
      <c r="L27" t="s">
        <v>619</v>
      </c>
      <c r="M27" t="s">
        <v>1461</v>
      </c>
      <c r="N27" t="s">
        <v>716</v>
      </c>
      <c r="O27" t="s">
        <v>1462</v>
      </c>
      <c r="P27" t="s">
        <v>287</v>
      </c>
      <c r="Q27" t="s">
        <v>605</v>
      </c>
    </row>
    <row r="28" spans="1:17" hidden="1" x14ac:dyDescent="0.3">
      <c r="A28" t="s">
        <v>1463</v>
      </c>
      <c r="B28" t="s">
        <v>1396</v>
      </c>
      <c r="C28" t="s">
        <v>148</v>
      </c>
      <c r="D28" t="s">
        <v>149</v>
      </c>
      <c r="E28" t="s">
        <v>87</v>
      </c>
      <c r="F28" t="s">
        <v>88</v>
      </c>
      <c r="G28" t="s">
        <v>306</v>
      </c>
      <c r="H28" t="s">
        <v>293</v>
      </c>
      <c r="I28" t="s">
        <v>36</v>
      </c>
      <c r="J28" t="s">
        <v>70</v>
      </c>
      <c r="K28" t="s">
        <v>70</v>
      </c>
      <c r="L28" t="s">
        <v>350</v>
      </c>
      <c r="M28" t="s">
        <v>1464</v>
      </c>
      <c r="N28" t="s">
        <v>1314</v>
      </c>
      <c r="O28" t="s">
        <v>316</v>
      </c>
      <c r="P28" t="s">
        <v>316</v>
      </c>
      <c r="Q28" t="s">
        <v>733</v>
      </c>
    </row>
    <row r="29" spans="1:17" hidden="1" x14ac:dyDescent="0.3">
      <c r="A29" t="s">
        <v>1465</v>
      </c>
      <c r="B29" t="s">
        <v>1416</v>
      </c>
      <c r="C29" t="s">
        <v>103</v>
      </c>
      <c r="D29" t="s">
        <v>139</v>
      </c>
      <c r="E29" t="s">
        <v>83</v>
      </c>
      <c r="F29" t="s">
        <v>108</v>
      </c>
      <c r="G29" t="s">
        <v>293</v>
      </c>
      <c r="H29" t="s">
        <v>292</v>
      </c>
      <c r="I29" t="s">
        <v>166</v>
      </c>
      <c r="J29" t="s">
        <v>70</v>
      </c>
      <c r="K29" t="s">
        <v>70</v>
      </c>
      <c r="L29" t="s">
        <v>345</v>
      </c>
      <c r="M29" t="s">
        <v>1466</v>
      </c>
      <c r="N29" t="s">
        <v>716</v>
      </c>
      <c r="O29" t="s">
        <v>316</v>
      </c>
      <c r="P29" t="s">
        <v>287</v>
      </c>
      <c r="Q29" t="s">
        <v>975</v>
      </c>
    </row>
    <row r="30" spans="1:17" x14ac:dyDescent="0.3">
      <c r="A30" t="s">
        <v>1467</v>
      </c>
      <c r="B30" t="s">
        <v>1419</v>
      </c>
      <c r="C30" t="s">
        <v>81</v>
      </c>
      <c r="D30" t="s">
        <v>422</v>
      </c>
      <c r="E30" t="s">
        <v>83</v>
      </c>
      <c r="F30" t="s">
        <v>108</v>
      </c>
      <c r="G30" t="s">
        <v>284</v>
      </c>
      <c r="H30" t="s">
        <v>292</v>
      </c>
      <c r="I30" t="s">
        <v>137</v>
      </c>
      <c r="J30" t="s">
        <v>520</v>
      </c>
      <c r="K30" t="s">
        <v>610</v>
      </c>
      <c r="L30" t="s">
        <v>527</v>
      </c>
      <c r="M30" t="s">
        <v>1468</v>
      </c>
      <c r="N30" t="s">
        <v>641</v>
      </c>
      <c r="O30" t="s">
        <v>316</v>
      </c>
      <c r="P30" t="s">
        <v>287</v>
      </c>
      <c r="Q30" t="s">
        <v>763</v>
      </c>
    </row>
    <row r="31" spans="1:17" x14ac:dyDescent="0.3">
      <c r="A31" t="s">
        <v>1469</v>
      </c>
      <c r="B31" t="s">
        <v>1416</v>
      </c>
      <c r="C31" t="s">
        <v>81</v>
      </c>
      <c r="D31" t="s">
        <v>338</v>
      </c>
      <c r="E31" t="s">
        <v>87</v>
      </c>
      <c r="F31" t="s">
        <v>88</v>
      </c>
      <c r="G31" t="s">
        <v>306</v>
      </c>
      <c r="H31" t="s">
        <v>292</v>
      </c>
      <c r="I31" t="s">
        <v>109</v>
      </c>
      <c r="J31" t="s">
        <v>580</v>
      </c>
      <c r="K31" t="s">
        <v>643</v>
      </c>
      <c r="L31" t="s">
        <v>350</v>
      </c>
      <c r="M31" t="s">
        <v>1470</v>
      </c>
      <c r="N31" t="s">
        <v>716</v>
      </c>
      <c r="O31" t="s">
        <v>287</v>
      </c>
      <c r="P31" t="s">
        <v>539</v>
      </c>
      <c r="Q31" t="s">
        <v>771</v>
      </c>
    </row>
    <row r="32" spans="1:17" x14ac:dyDescent="0.3">
      <c r="A32" t="s">
        <v>1471</v>
      </c>
      <c r="B32" t="s">
        <v>1422</v>
      </c>
      <c r="C32" t="s">
        <v>81</v>
      </c>
      <c r="D32" t="s">
        <v>429</v>
      </c>
      <c r="E32" t="s">
        <v>87</v>
      </c>
      <c r="F32" t="s">
        <v>88</v>
      </c>
      <c r="G32" t="s">
        <v>283</v>
      </c>
      <c r="H32" t="s">
        <v>293</v>
      </c>
      <c r="I32" t="s">
        <v>94</v>
      </c>
      <c r="J32" t="s">
        <v>721</v>
      </c>
      <c r="K32" t="s">
        <v>643</v>
      </c>
      <c r="L32" t="s">
        <v>308</v>
      </c>
      <c r="M32" t="s">
        <v>1472</v>
      </c>
      <c r="N32" t="s">
        <v>716</v>
      </c>
      <c r="O32" t="s">
        <v>1462</v>
      </c>
      <c r="P32" t="s">
        <v>316</v>
      </c>
      <c r="Q32" t="s">
        <v>787</v>
      </c>
    </row>
    <row r="33" spans="1:17" hidden="1" x14ac:dyDescent="0.3">
      <c r="A33" t="s">
        <v>1473</v>
      </c>
      <c r="B33" t="s">
        <v>1416</v>
      </c>
      <c r="C33" t="s">
        <v>148</v>
      </c>
      <c r="D33" t="s">
        <v>155</v>
      </c>
      <c r="E33" t="s">
        <v>87</v>
      </c>
      <c r="F33" t="s">
        <v>88</v>
      </c>
      <c r="G33" t="s">
        <v>284</v>
      </c>
      <c r="H33" t="s">
        <v>293</v>
      </c>
      <c r="I33" t="s">
        <v>141</v>
      </c>
      <c r="J33" t="s">
        <v>70</v>
      </c>
      <c r="K33" t="s">
        <v>70</v>
      </c>
      <c r="L33" t="s">
        <v>423</v>
      </c>
      <c r="M33" t="s">
        <v>1474</v>
      </c>
      <c r="N33" t="s">
        <v>716</v>
      </c>
      <c r="O33" t="s">
        <v>1462</v>
      </c>
      <c r="P33" t="s">
        <v>316</v>
      </c>
      <c r="Q33" t="s">
        <v>605</v>
      </c>
    </row>
    <row r="34" spans="1:17" x14ac:dyDescent="0.3">
      <c r="A34" t="s">
        <v>1475</v>
      </c>
      <c r="B34" t="s">
        <v>1396</v>
      </c>
      <c r="C34" t="s">
        <v>81</v>
      </c>
      <c r="D34" t="s">
        <v>433</v>
      </c>
      <c r="E34" t="s">
        <v>83</v>
      </c>
      <c r="F34" t="s">
        <v>108</v>
      </c>
      <c r="G34" t="s">
        <v>293</v>
      </c>
      <c r="H34" t="s">
        <v>284</v>
      </c>
      <c r="I34" t="s">
        <v>109</v>
      </c>
      <c r="J34" t="s">
        <v>536</v>
      </c>
      <c r="K34" t="s">
        <v>525</v>
      </c>
      <c r="L34" t="s">
        <v>521</v>
      </c>
      <c r="M34" t="s">
        <v>1476</v>
      </c>
      <c r="N34" t="s">
        <v>1314</v>
      </c>
      <c r="O34" t="s">
        <v>296</v>
      </c>
      <c r="P34" t="s">
        <v>539</v>
      </c>
      <c r="Q34" t="s">
        <v>817</v>
      </c>
    </row>
    <row r="35" spans="1:17" x14ac:dyDescent="0.3">
      <c r="A35" t="s">
        <v>1477</v>
      </c>
      <c r="B35" t="s">
        <v>1396</v>
      </c>
      <c r="C35" t="s">
        <v>81</v>
      </c>
      <c r="D35" t="s">
        <v>444</v>
      </c>
      <c r="E35" t="s">
        <v>87</v>
      </c>
      <c r="F35" t="s">
        <v>88</v>
      </c>
      <c r="G35" t="s">
        <v>283</v>
      </c>
      <c r="H35" t="s">
        <v>284</v>
      </c>
      <c r="I35" t="s">
        <v>54</v>
      </c>
      <c r="J35" t="s">
        <v>542</v>
      </c>
      <c r="K35" t="s">
        <v>513</v>
      </c>
      <c r="L35" t="s">
        <v>394</v>
      </c>
      <c r="M35" t="s">
        <v>1478</v>
      </c>
      <c r="N35" t="s">
        <v>716</v>
      </c>
      <c r="O35" t="s">
        <v>1462</v>
      </c>
      <c r="P35" t="s">
        <v>296</v>
      </c>
      <c r="Q35" t="s">
        <v>733</v>
      </c>
    </row>
    <row r="36" spans="1:17" x14ac:dyDescent="0.3">
      <c r="A36" t="s">
        <v>1479</v>
      </c>
      <c r="B36" t="s">
        <v>1406</v>
      </c>
      <c r="C36" t="s">
        <v>81</v>
      </c>
      <c r="D36" t="s">
        <v>376</v>
      </c>
      <c r="E36" t="s">
        <v>83</v>
      </c>
      <c r="F36" t="s">
        <v>88</v>
      </c>
      <c r="G36" t="s">
        <v>283</v>
      </c>
      <c r="H36" t="s">
        <v>284</v>
      </c>
      <c r="I36" t="s">
        <v>141</v>
      </c>
      <c r="J36" t="s">
        <v>589</v>
      </c>
      <c r="K36" t="s">
        <v>677</v>
      </c>
      <c r="L36" t="s">
        <v>1387</v>
      </c>
      <c r="M36" t="s">
        <v>1480</v>
      </c>
      <c r="N36" t="s">
        <v>716</v>
      </c>
      <c r="O36" t="s">
        <v>341</v>
      </c>
      <c r="P36" t="s">
        <v>316</v>
      </c>
      <c r="Q36" t="s">
        <v>374</v>
      </c>
    </row>
    <row r="37" spans="1:17" x14ac:dyDescent="0.3">
      <c r="A37" t="s">
        <v>1481</v>
      </c>
      <c r="B37" t="s">
        <v>1399</v>
      </c>
      <c r="C37" t="s">
        <v>81</v>
      </c>
      <c r="D37" t="s">
        <v>449</v>
      </c>
      <c r="E37" t="s">
        <v>83</v>
      </c>
      <c r="F37" t="s">
        <v>84</v>
      </c>
      <c r="G37" t="s">
        <v>284</v>
      </c>
      <c r="H37" t="s">
        <v>284</v>
      </c>
      <c r="I37" t="s">
        <v>119</v>
      </c>
      <c r="J37" t="s">
        <v>530</v>
      </c>
      <c r="K37" t="s">
        <v>556</v>
      </c>
      <c r="L37" t="s">
        <v>576</v>
      </c>
      <c r="M37" t="s">
        <v>1482</v>
      </c>
      <c r="N37" t="s">
        <v>716</v>
      </c>
      <c r="O37" t="s">
        <v>1462</v>
      </c>
      <c r="P37" t="s">
        <v>669</v>
      </c>
      <c r="Q37" t="s">
        <v>327</v>
      </c>
    </row>
    <row r="38" spans="1:17" hidden="1" x14ac:dyDescent="0.3">
      <c r="A38" t="s">
        <v>1483</v>
      </c>
      <c r="B38" t="s">
        <v>1412</v>
      </c>
      <c r="C38" t="s">
        <v>312</v>
      </c>
      <c r="D38" t="s">
        <v>169</v>
      </c>
      <c r="E38" t="s">
        <v>83</v>
      </c>
      <c r="F38" t="s">
        <v>84</v>
      </c>
      <c r="G38" t="s">
        <v>284</v>
      </c>
      <c r="H38" t="s">
        <v>284</v>
      </c>
      <c r="I38" t="s">
        <v>724</v>
      </c>
      <c r="J38" t="s">
        <v>691</v>
      </c>
      <c r="K38" t="s">
        <v>643</v>
      </c>
      <c r="L38" t="s">
        <v>500</v>
      </c>
      <c r="M38" t="s">
        <v>1484</v>
      </c>
      <c r="N38" t="s">
        <v>716</v>
      </c>
      <c r="O38" t="s">
        <v>1462</v>
      </c>
      <c r="P38" t="s">
        <v>287</v>
      </c>
      <c r="Q38" t="s">
        <v>727</v>
      </c>
    </row>
    <row r="39" spans="1:17" x14ac:dyDescent="0.3">
      <c r="A39" t="s">
        <v>1485</v>
      </c>
      <c r="B39" t="s">
        <v>1409</v>
      </c>
      <c r="C39" t="s">
        <v>81</v>
      </c>
      <c r="D39" t="s">
        <v>453</v>
      </c>
      <c r="E39" t="s">
        <v>83</v>
      </c>
      <c r="F39" t="s">
        <v>88</v>
      </c>
      <c r="G39" t="s">
        <v>306</v>
      </c>
      <c r="H39" t="s">
        <v>284</v>
      </c>
      <c r="I39" t="s">
        <v>89</v>
      </c>
      <c r="J39" t="s">
        <v>530</v>
      </c>
      <c r="K39" t="s">
        <v>633</v>
      </c>
      <c r="L39" t="s">
        <v>387</v>
      </c>
      <c r="M39" t="s">
        <v>1486</v>
      </c>
      <c r="N39" t="s">
        <v>716</v>
      </c>
      <c r="O39" t="s">
        <v>1462</v>
      </c>
      <c r="P39" t="s">
        <v>604</v>
      </c>
      <c r="Q39" t="s">
        <v>605</v>
      </c>
    </row>
    <row r="40" spans="1:17" hidden="1" x14ac:dyDescent="0.3">
      <c r="A40" t="s">
        <v>1487</v>
      </c>
      <c r="B40" t="s">
        <v>1416</v>
      </c>
      <c r="C40" t="s">
        <v>148</v>
      </c>
      <c r="D40" t="s">
        <v>165</v>
      </c>
      <c r="E40" t="s">
        <v>83</v>
      </c>
      <c r="F40" t="s">
        <v>88</v>
      </c>
      <c r="G40" t="s">
        <v>283</v>
      </c>
      <c r="H40" t="s">
        <v>293</v>
      </c>
      <c r="I40" t="s">
        <v>638</v>
      </c>
      <c r="J40" t="s">
        <v>70</v>
      </c>
      <c r="K40" t="s">
        <v>70</v>
      </c>
      <c r="L40" t="s">
        <v>527</v>
      </c>
      <c r="M40" t="s">
        <v>1488</v>
      </c>
      <c r="N40" t="s">
        <v>641</v>
      </c>
      <c r="O40" t="s">
        <v>1462</v>
      </c>
      <c r="P40" t="s">
        <v>287</v>
      </c>
      <c r="Q40" t="s">
        <v>440</v>
      </c>
    </row>
    <row r="41" spans="1:17" x14ac:dyDescent="0.3">
      <c r="A41" t="s">
        <v>1489</v>
      </c>
      <c r="B41" t="s">
        <v>1419</v>
      </c>
      <c r="C41" t="s">
        <v>81</v>
      </c>
      <c r="D41" t="s">
        <v>462</v>
      </c>
      <c r="E41" t="s">
        <v>87</v>
      </c>
      <c r="F41" t="s">
        <v>88</v>
      </c>
      <c r="G41" t="s">
        <v>292</v>
      </c>
      <c r="H41" t="s">
        <v>293</v>
      </c>
      <c r="I41" t="s">
        <v>91</v>
      </c>
      <c r="J41" t="s">
        <v>536</v>
      </c>
      <c r="K41" t="s">
        <v>626</v>
      </c>
      <c r="L41" t="s">
        <v>454</v>
      </c>
      <c r="M41" t="s">
        <v>1490</v>
      </c>
      <c r="N41" t="s">
        <v>716</v>
      </c>
      <c r="O41" t="s">
        <v>287</v>
      </c>
      <c r="P41" t="s">
        <v>316</v>
      </c>
      <c r="Q41" t="s">
        <v>771</v>
      </c>
    </row>
    <row r="42" spans="1:17" x14ac:dyDescent="0.3">
      <c r="A42" t="s">
        <v>1491</v>
      </c>
      <c r="B42" t="s">
        <v>1409</v>
      </c>
      <c r="C42" t="s">
        <v>81</v>
      </c>
      <c r="D42" t="s">
        <v>496</v>
      </c>
      <c r="E42" t="s">
        <v>83</v>
      </c>
      <c r="F42" t="s">
        <v>88</v>
      </c>
      <c r="G42" t="s">
        <v>284</v>
      </c>
      <c r="H42" t="s">
        <v>293</v>
      </c>
      <c r="I42" t="s">
        <v>134</v>
      </c>
      <c r="J42" t="s">
        <v>584</v>
      </c>
      <c r="K42" t="s">
        <v>571</v>
      </c>
      <c r="L42" t="s">
        <v>394</v>
      </c>
      <c r="M42" t="s">
        <v>1492</v>
      </c>
      <c r="N42" t="s">
        <v>716</v>
      </c>
      <c r="O42" t="s">
        <v>287</v>
      </c>
      <c r="P42" t="s">
        <v>316</v>
      </c>
      <c r="Q42" t="s">
        <v>733</v>
      </c>
    </row>
    <row r="43" spans="1:17" hidden="1" x14ac:dyDescent="0.3">
      <c r="A43" t="s">
        <v>1493</v>
      </c>
      <c r="B43" t="s">
        <v>1444</v>
      </c>
      <c r="C43" t="s">
        <v>312</v>
      </c>
      <c r="D43" t="s">
        <v>169</v>
      </c>
      <c r="E43" t="s">
        <v>87</v>
      </c>
      <c r="F43" t="s">
        <v>88</v>
      </c>
      <c r="G43" t="s">
        <v>560</v>
      </c>
      <c r="H43" t="s">
        <v>293</v>
      </c>
      <c r="I43" t="s">
        <v>724</v>
      </c>
      <c r="J43" t="s">
        <v>1052</v>
      </c>
      <c r="K43" t="s">
        <v>520</v>
      </c>
      <c r="L43" t="s">
        <v>387</v>
      </c>
      <c r="M43" t="s">
        <v>1494</v>
      </c>
      <c r="N43" t="s">
        <v>716</v>
      </c>
      <c r="O43" t="s">
        <v>1462</v>
      </c>
      <c r="P43" t="s">
        <v>287</v>
      </c>
      <c r="Q43" t="s">
        <v>1236</v>
      </c>
    </row>
    <row r="44" spans="1:17" hidden="1" x14ac:dyDescent="0.3">
      <c r="A44" t="s">
        <v>1495</v>
      </c>
      <c r="B44" t="s">
        <v>1496</v>
      </c>
      <c r="C44" t="s">
        <v>148</v>
      </c>
      <c r="D44" t="s">
        <v>139</v>
      </c>
      <c r="E44" t="s">
        <v>87</v>
      </c>
      <c r="F44" t="s">
        <v>88</v>
      </c>
      <c r="G44" t="s">
        <v>300</v>
      </c>
      <c r="H44" t="s">
        <v>293</v>
      </c>
      <c r="I44" t="s">
        <v>144</v>
      </c>
      <c r="J44" t="s">
        <v>70</v>
      </c>
      <c r="K44" t="s">
        <v>70</v>
      </c>
      <c r="L44" t="s">
        <v>350</v>
      </c>
      <c r="M44" t="s">
        <v>1497</v>
      </c>
      <c r="N44" t="s">
        <v>641</v>
      </c>
      <c r="O44" t="s">
        <v>1462</v>
      </c>
      <c r="P44" t="s">
        <v>287</v>
      </c>
      <c r="Q44" t="s">
        <v>1498</v>
      </c>
    </row>
    <row r="45" spans="1:17" x14ac:dyDescent="0.3">
      <c r="A45" t="s">
        <v>1499</v>
      </c>
      <c r="B45" t="s">
        <v>1419</v>
      </c>
      <c r="C45" t="s">
        <v>81</v>
      </c>
      <c r="D45" t="s">
        <v>475</v>
      </c>
      <c r="E45" t="s">
        <v>87</v>
      </c>
      <c r="F45" t="s">
        <v>88</v>
      </c>
      <c r="G45" t="s">
        <v>306</v>
      </c>
      <c r="H45" t="s">
        <v>284</v>
      </c>
      <c r="I45" t="s">
        <v>34</v>
      </c>
      <c r="J45" t="s">
        <v>696</v>
      </c>
      <c r="K45" t="s">
        <v>513</v>
      </c>
      <c r="L45" t="s">
        <v>639</v>
      </c>
      <c r="M45" t="s">
        <v>1500</v>
      </c>
      <c r="N45" t="s">
        <v>716</v>
      </c>
      <c r="O45" t="s">
        <v>1462</v>
      </c>
      <c r="P45" t="s">
        <v>316</v>
      </c>
      <c r="Q45" t="s">
        <v>771</v>
      </c>
    </row>
    <row r="46" spans="1:17" x14ac:dyDescent="0.3">
      <c r="A46" t="s">
        <v>1501</v>
      </c>
      <c r="B46" t="s">
        <v>1409</v>
      </c>
      <c r="C46" t="s">
        <v>81</v>
      </c>
      <c r="D46" t="s">
        <v>478</v>
      </c>
      <c r="E46" t="s">
        <v>83</v>
      </c>
      <c r="F46" t="s">
        <v>88</v>
      </c>
      <c r="G46" t="s">
        <v>306</v>
      </c>
      <c r="H46" t="s">
        <v>284</v>
      </c>
      <c r="I46" t="s">
        <v>166</v>
      </c>
      <c r="J46" t="s">
        <v>696</v>
      </c>
      <c r="K46" t="s">
        <v>626</v>
      </c>
      <c r="L46" t="s">
        <v>576</v>
      </c>
      <c r="M46" t="s">
        <v>1502</v>
      </c>
      <c r="N46" t="s">
        <v>716</v>
      </c>
      <c r="O46" t="s">
        <v>1462</v>
      </c>
      <c r="P46" t="s">
        <v>296</v>
      </c>
      <c r="Q46" t="s">
        <v>733</v>
      </c>
    </row>
    <row r="47" spans="1:17" hidden="1" x14ac:dyDescent="0.3">
      <c r="A47" t="s">
        <v>1503</v>
      </c>
      <c r="B47" t="s">
        <v>1416</v>
      </c>
      <c r="C47" t="s">
        <v>312</v>
      </c>
      <c r="D47" t="s">
        <v>139</v>
      </c>
      <c r="E47" t="s">
        <v>87</v>
      </c>
      <c r="F47" t="s">
        <v>88</v>
      </c>
      <c r="G47" t="s">
        <v>283</v>
      </c>
      <c r="H47" t="s">
        <v>293</v>
      </c>
      <c r="I47" t="s">
        <v>1504</v>
      </c>
      <c r="J47" t="s">
        <v>589</v>
      </c>
      <c r="K47" t="s">
        <v>556</v>
      </c>
      <c r="L47" t="s">
        <v>884</v>
      </c>
      <c r="M47" t="s">
        <v>1505</v>
      </c>
      <c r="N47" t="s">
        <v>716</v>
      </c>
      <c r="O47" t="s">
        <v>1462</v>
      </c>
      <c r="P47" t="s">
        <v>287</v>
      </c>
      <c r="Q47" t="s">
        <v>1506</v>
      </c>
    </row>
    <row r="48" spans="1:17" x14ac:dyDescent="0.3">
      <c r="A48" t="s">
        <v>1507</v>
      </c>
      <c r="B48" t="s">
        <v>1409</v>
      </c>
      <c r="C48" t="s">
        <v>81</v>
      </c>
      <c r="D48" t="s">
        <v>483</v>
      </c>
      <c r="E48" t="s">
        <v>87</v>
      </c>
      <c r="F48" t="s">
        <v>88</v>
      </c>
      <c r="G48" t="s">
        <v>283</v>
      </c>
      <c r="H48" t="s">
        <v>284</v>
      </c>
      <c r="I48" t="s">
        <v>106</v>
      </c>
      <c r="J48" t="s">
        <v>677</v>
      </c>
      <c r="K48" t="s">
        <v>580</v>
      </c>
      <c r="L48" t="s">
        <v>527</v>
      </c>
      <c r="M48" t="s">
        <v>1508</v>
      </c>
      <c r="N48" t="s">
        <v>641</v>
      </c>
      <c r="O48" t="s">
        <v>1462</v>
      </c>
      <c r="P48" t="s">
        <v>539</v>
      </c>
      <c r="Q48" t="s">
        <v>794</v>
      </c>
    </row>
    <row r="49" spans="1:17" hidden="1" x14ac:dyDescent="0.3">
      <c r="A49" t="s">
        <v>1509</v>
      </c>
      <c r="B49" t="s">
        <v>1412</v>
      </c>
      <c r="C49" t="s">
        <v>312</v>
      </c>
      <c r="D49" t="s">
        <v>139</v>
      </c>
      <c r="E49" t="s">
        <v>83</v>
      </c>
      <c r="F49" t="s">
        <v>84</v>
      </c>
      <c r="G49" t="s">
        <v>284</v>
      </c>
      <c r="H49" t="s">
        <v>284</v>
      </c>
      <c r="I49" t="s">
        <v>1504</v>
      </c>
      <c r="J49" t="s">
        <v>536</v>
      </c>
      <c r="K49" t="s">
        <v>567</v>
      </c>
      <c r="L49" t="s">
        <v>320</v>
      </c>
      <c r="M49" t="s">
        <v>1510</v>
      </c>
      <c r="N49" t="s">
        <v>716</v>
      </c>
      <c r="O49" t="s">
        <v>1462</v>
      </c>
      <c r="P49" t="s">
        <v>287</v>
      </c>
      <c r="Q49" t="s">
        <v>1164</v>
      </c>
    </row>
    <row r="50" spans="1:17" hidden="1" x14ac:dyDescent="0.3">
      <c r="A50" t="s">
        <v>1511</v>
      </c>
      <c r="B50" t="s">
        <v>1512</v>
      </c>
      <c r="C50" t="s">
        <v>148</v>
      </c>
      <c r="D50" t="s">
        <v>151</v>
      </c>
      <c r="E50" t="s">
        <v>711</v>
      </c>
      <c r="F50" t="s">
        <v>88</v>
      </c>
      <c r="G50" t="s">
        <v>283</v>
      </c>
      <c r="H50" t="s">
        <v>293</v>
      </c>
      <c r="I50" t="s">
        <v>132</v>
      </c>
      <c r="J50" t="s">
        <v>70</v>
      </c>
      <c r="K50" t="s">
        <v>70</v>
      </c>
      <c r="L50" t="s">
        <v>562</v>
      </c>
      <c r="M50" t="s">
        <v>1513</v>
      </c>
      <c r="N50" t="s">
        <v>716</v>
      </c>
      <c r="O50" t="s">
        <v>694</v>
      </c>
      <c r="P50" t="s">
        <v>481</v>
      </c>
      <c r="Q50" t="s">
        <v>763</v>
      </c>
    </row>
    <row r="51" spans="1:17" x14ac:dyDescent="0.3">
      <c r="A51" t="s">
        <v>1514</v>
      </c>
      <c r="B51" t="s">
        <v>1416</v>
      </c>
      <c r="C51" t="s">
        <v>81</v>
      </c>
      <c r="D51" t="s">
        <v>489</v>
      </c>
      <c r="E51" t="s">
        <v>87</v>
      </c>
      <c r="F51" t="s">
        <v>88</v>
      </c>
      <c r="G51" t="s">
        <v>306</v>
      </c>
      <c r="H51" t="s">
        <v>284</v>
      </c>
      <c r="I51" t="s">
        <v>141</v>
      </c>
      <c r="J51" t="s">
        <v>658</v>
      </c>
      <c r="K51" t="s">
        <v>526</v>
      </c>
      <c r="L51" t="s">
        <v>619</v>
      </c>
      <c r="M51" t="s">
        <v>1515</v>
      </c>
      <c r="N51" t="s">
        <v>716</v>
      </c>
      <c r="O51" t="s">
        <v>316</v>
      </c>
      <c r="P51" t="s">
        <v>316</v>
      </c>
      <c r="Q51" t="s">
        <v>289</v>
      </c>
    </row>
    <row r="52" spans="1:17" x14ac:dyDescent="0.3">
      <c r="A52" t="s">
        <v>1516</v>
      </c>
      <c r="B52" t="s">
        <v>1422</v>
      </c>
      <c r="C52" t="s">
        <v>81</v>
      </c>
      <c r="D52" t="s">
        <v>493</v>
      </c>
      <c r="E52" t="s">
        <v>83</v>
      </c>
      <c r="F52" t="s">
        <v>88</v>
      </c>
      <c r="G52" t="s">
        <v>292</v>
      </c>
      <c r="H52" t="s">
        <v>284</v>
      </c>
      <c r="I52" t="s">
        <v>61</v>
      </c>
      <c r="J52" t="s">
        <v>658</v>
      </c>
      <c r="K52" t="s">
        <v>571</v>
      </c>
      <c r="L52" t="s">
        <v>500</v>
      </c>
      <c r="M52" t="s">
        <v>1517</v>
      </c>
      <c r="N52" t="s">
        <v>716</v>
      </c>
      <c r="O52" t="s">
        <v>1462</v>
      </c>
      <c r="P52" t="s">
        <v>287</v>
      </c>
      <c r="Q52" t="s">
        <v>771</v>
      </c>
    </row>
    <row r="53" spans="1:17" x14ac:dyDescent="0.3">
      <c r="A53" t="s">
        <v>1518</v>
      </c>
      <c r="B53" t="s">
        <v>1416</v>
      </c>
      <c r="C53" t="s">
        <v>81</v>
      </c>
      <c r="D53" t="s">
        <v>467</v>
      </c>
      <c r="E53" t="s">
        <v>87</v>
      </c>
      <c r="F53" t="s">
        <v>88</v>
      </c>
      <c r="G53" t="s">
        <v>283</v>
      </c>
      <c r="H53" t="s">
        <v>293</v>
      </c>
      <c r="I53" t="s">
        <v>101</v>
      </c>
      <c r="J53" t="s">
        <v>580</v>
      </c>
      <c r="K53" t="s">
        <v>626</v>
      </c>
      <c r="L53" t="s">
        <v>692</v>
      </c>
      <c r="M53" t="s">
        <v>1519</v>
      </c>
      <c r="N53" t="s">
        <v>1314</v>
      </c>
      <c r="O53" t="s">
        <v>1462</v>
      </c>
      <c r="P53" t="s">
        <v>287</v>
      </c>
      <c r="Q53" t="s">
        <v>1498</v>
      </c>
    </row>
    <row r="54" spans="1:17" x14ac:dyDescent="0.3">
      <c r="A54" t="s">
        <v>1520</v>
      </c>
      <c r="B54" t="s">
        <v>1399</v>
      </c>
      <c r="C54" t="s">
        <v>81</v>
      </c>
      <c r="D54" t="s">
        <v>499</v>
      </c>
      <c r="E54" t="s">
        <v>87</v>
      </c>
      <c r="F54" t="s">
        <v>88</v>
      </c>
      <c r="G54" t="s">
        <v>292</v>
      </c>
      <c r="H54" t="s">
        <v>284</v>
      </c>
      <c r="I54" t="s">
        <v>777</v>
      </c>
      <c r="J54" t="s">
        <v>599</v>
      </c>
      <c r="K54" t="s">
        <v>571</v>
      </c>
      <c r="L54" t="s">
        <v>646</v>
      </c>
      <c r="M54" t="s">
        <v>1521</v>
      </c>
      <c r="N54" t="s">
        <v>716</v>
      </c>
      <c r="O54" t="s">
        <v>1462</v>
      </c>
      <c r="P54" t="s">
        <v>287</v>
      </c>
      <c r="Q54" t="s">
        <v>817</v>
      </c>
    </row>
    <row r="55" spans="1:17" hidden="1" x14ac:dyDescent="0.3">
      <c r="A55" t="s">
        <v>1522</v>
      </c>
      <c r="B55" t="s">
        <v>1412</v>
      </c>
      <c r="C55" t="s">
        <v>312</v>
      </c>
      <c r="D55" t="s">
        <v>151</v>
      </c>
      <c r="E55" t="s">
        <v>83</v>
      </c>
      <c r="F55" t="s">
        <v>84</v>
      </c>
      <c r="G55" t="s">
        <v>284</v>
      </c>
      <c r="H55" t="s">
        <v>284</v>
      </c>
      <c r="I55" t="s">
        <v>845</v>
      </c>
      <c r="J55" t="s">
        <v>526</v>
      </c>
      <c r="K55" t="s">
        <v>531</v>
      </c>
      <c r="L55" t="s">
        <v>308</v>
      </c>
      <c r="M55" t="s">
        <v>1523</v>
      </c>
      <c r="N55" t="s">
        <v>716</v>
      </c>
      <c r="O55" t="s">
        <v>1462</v>
      </c>
      <c r="P55" t="s">
        <v>316</v>
      </c>
      <c r="Q55" t="s">
        <v>1434</v>
      </c>
    </row>
    <row r="56" spans="1:17" x14ac:dyDescent="0.3">
      <c r="A56" t="s">
        <v>1524</v>
      </c>
      <c r="B56" t="s">
        <v>1422</v>
      </c>
      <c r="C56" t="s">
        <v>81</v>
      </c>
      <c r="D56" t="s">
        <v>503</v>
      </c>
      <c r="E56" t="s">
        <v>83</v>
      </c>
      <c r="F56" t="s">
        <v>88</v>
      </c>
      <c r="G56" t="s">
        <v>283</v>
      </c>
      <c r="H56" t="s">
        <v>293</v>
      </c>
      <c r="I56" t="s">
        <v>115</v>
      </c>
      <c r="J56" t="s">
        <v>643</v>
      </c>
      <c r="K56" t="s">
        <v>677</v>
      </c>
      <c r="L56" t="s">
        <v>294</v>
      </c>
      <c r="M56" t="s">
        <v>1525</v>
      </c>
      <c r="N56" t="s">
        <v>716</v>
      </c>
      <c r="O56" t="s">
        <v>287</v>
      </c>
      <c r="P56" t="s">
        <v>287</v>
      </c>
      <c r="Q56" t="s">
        <v>374</v>
      </c>
    </row>
    <row r="57" spans="1:17" hidden="1" x14ac:dyDescent="0.3">
      <c r="A57" t="s">
        <v>1526</v>
      </c>
      <c r="B57" t="s">
        <v>1416</v>
      </c>
      <c r="C57" t="s">
        <v>312</v>
      </c>
      <c r="D57" t="s">
        <v>151</v>
      </c>
      <c r="E57" t="s">
        <v>87</v>
      </c>
      <c r="F57" t="s">
        <v>88</v>
      </c>
      <c r="G57" t="s">
        <v>306</v>
      </c>
      <c r="H57" t="s">
        <v>293</v>
      </c>
      <c r="I57" t="s">
        <v>845</v>
      </c>
      <c r="J57" t="s">
        <v>721</v>
      </c>
      <c r="K57" t="s">
        <v>526</v>
      </c>
      <c r="L57" t="s">
        <v>368</v>
      </c>
      <c r="M57" t="s">
        <v>1527</v>
      </c>
      <c r="N57" t="s">
        <v>716</v>
      </c>
      <c r="O57" t="s">
        <v>1462</v>
      </c>
      <c r="P57" t="s">
        <v>316</v>
      </c>
      <c r="Q57" t="s">
        <v>540</v>
      </c>
    </row>
    <row r="58" spans="1:17" x14ac:dyDescent="0.3">
      <c r="A58" t="s">
        <v>1528</v>
      </c>
      <c r="B58" t="s">
        <v>1529</v>
      </c>
      <c r="C58" t="s">
        <v>81</v>
      </c>
      <c r="D58" t="s">
        <v>506</v>
      </c>
      <c r="E58" t="s">
        <v>87</v>
      </c>
      <c r="F58" t="s">
        <v>88</v>
      </c>
      <c r="G58" t="s">
        <v>284</v>
      </c>
      <c r="H58" t="s">
        <v>293</v>
      </c>
      <c r="I58" t="s">
        <v>36</v>
      </c>
      <c r="J58" t="s">
        <v>691</v>
      </c>
      <c r="K58" t="s">
        <v>691</v>
      </c>
      <c r="L58" t="s">
        <v>521</v>
      </c>
      <c r="M58" t="s">
        <v>1530</v>
      </c>
      <c r="N58" t="s">
        <v>1314</v>
      </c>
      <c r="O58" t="s">
        <v>694</v>
      </c>
      <c r="P58" t="s">
        <v>996</v>
      </c>
      <c r="Q58" t="s">
        <v>289</v>
      </c>
    </row>
    <row r="59" spans="1:17" x14ac:dyDescent="0.3">
      <c r="A59" t="s">
        <v>1531</v>
      </c>
      <c r="B59" t="s">
        <v>1416</v>
      </c>
      <c r="C59" t="s">
        <v>81</v>
      </c>
      <c r="D59" t="s">
        <v>486</v>
      </c>
      <c r="E59" t="s">
        <v>83</v>
      </c>
      <c r="F59" t="s">
        <v>84</v>
      </c>
      <c r="G59" t="s">
        <v>284</v>
      </c>
      <c r="H59" t="s">
        <v>284</v>
      </c>
      <c r="I59" t="s">
        <v>113</v>
      </c>
      <c r="J59" t="s">
        <v>589</v>
      </c>
      <c r="K59" t="s">
        <v>567</v>
      </c>
      <c r="L59" t="s">
        <v>402</v>
      </c>
      <c r="M59" t="s">
        <v>1532</v>
      </c>
      <c r="N59" t="s">
        <v>716</v>
      </c>
      <c r="O59" t="s">
        <v>316</v>
      </c>
      <c r="P59" t="s">
        <v>287</v>
      </c>
      <c r="Q59" t="s">
        <v>771</v>
      </c>
    </row>
    <row r="60" spans="1:17" x14ac:dyDescent="0.3">
      <c r="A60" t="s">
        <v>1533</v>
      </c>
      <c r="B60" t="s">
        <v>1396</v>
      </c>
      <c r="C60" t="s">
        <v>81</v>
      </c>
      <c r="D60" t="s">
        <v>509</v>
      </c>
      <c r="E60" t="s">
        <v>83</v>
      </c>
      <c r="F60" t="s">
        <v>108</v>
      </c>
      <c r="G60" t="s">
        <v>293</v>
      </c>
      <c r="H60" t="s">
        <v>284</v>
      </c>
      <c r="I60" t="s">
        <v>126</v>
      </c>
      <c r="J60" t="s">
        <v>677</v>
      </c>
      <c r="K60" t="s">
        <v>536</v>
      </c>
      <c r="L60" t="s">
        <v>364</v>
      </c>
      <c r="M60" t="s">
        <v>1534</v>
      </c>
      <c r="N60" t="s">
        <v>1314</v>
      </c>
      <c r="O60" t="s">
        <v>1462</v>
      </c>
      <c r="P60" t="s">
        <v>404</v>
      </c>
      <c r="Q60" t="s">
        <v>1498</v>
      </c>
    </row>
    <row r="61" spans="1:17" hidden="1" x14ac:dyDescent="0.3">
      <c r="A61" t="s">
        <v>1535</v>
      </c>
      <c r="B61" t="s">
        <v>1399</v>
      </c>
      <c r="C61" t="s">
        <v>148</v>
      </c>
      <c r="D61" t="s">
        <v>163</v>
      </c>
      <c r="E61" t="s">
        <v>711</v>
      </c>
      <c r="F61" t="s">
        <v>88</v>
      </c>
      <c r="G61" t="s">
        <v>292</v>
      </c>
      <c r="H61" t="s">
        <v>284</v>
      </c>
      <c r="I61" t="s">
        <v>137</v>
      </c>
      <c r="J61" t="s">
        <v>70</v>
      </c>
      <c r="K61" t="s">
        <v>70</v>
      </c>
      <c r="L61" t="s">
        <v>402</v>
      </c>
      <c r="M61" t="s">
        <v>1536</v>
      </c>
      <c r="N61" t="s">
        <v>716</v>
      </c>
      <c r="O61" t="s">
        <v>1462</v>
      </c>
      <c r="P61" t="s">
        <v>287</v>
      </c>
      <c r="Q61" t="s">
        <v>605</v>
      </c>
    </row>
    <row r="62" spans="1:17" hidden="1" x14ac:dyDescent="0.3">
      <c r="A62" t="s">
        <v>1537</v>
      </c>
      <c r="B62" t="s">
        <v>1538</v>
      </c>
      <c r="C62" t="s">
        <v>312</v>
      </c>
      <c r="D62" t="s">
        <v>163</v>
      </c>
      <c r="E62" t="s">
        <v>711</v>
      </c>
      <c r="F62" t="s">
        <v>88</v>
      </c>
      <c r="G62" t="s">
        <v>284</v>
      </c>
      <c r="H62" t="s">
        <v>293</v>
      </c>
      <c r="I62" t="s">
        <v>1539</v>
      </c>
      <c r="J62" t="s">
        <v>633</v>
      </c>
      <c r="K62" t="s">
        <v>610</v>
      </c>
      <c r="L62" t="s">
        <v>308</v>
      </c>
      <c r="M62" t="s">
        <v>1540</v>
      </c>
      <c r="N62" t="s">
        <v>716</v>
      </c>
      <c r="O62" t="s">
        <v>1462</v>
      </c>
      <c r="P62" t="s">
        <v>481</v>
      </c>
      <c r="Q62" t="s">
        <v>540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A866F-8EFF-4069-8BFA-E83BE83F30E0}">
  <dimension ref="A1:Q59"/>
  <sheetViews>
    <sheetView topLeftCell="A10" workbookViewId="0">
      <selection activeCell="F3" sqref="F3:F59"/>
    </sheetView>
  </sheetViews>
  <sheetFormatPr defaultRowHeight="14.4" x14ac:dyDescent="0.3"/>
  <cols>
    <col min="1" max="1" width="10.33203125" bestFit="1" customWidth="1"/>
    <col min="2" max="2" width="17.109375" bestFit="1" customWidth="1"/>
    <col min="3" max="3" width="19.6640625" bestFit="1" customWidth="1"/>
    <col min="4" max="4" width="6.44140625" bestFit="1" customWidth="1"/>
    <col min="6" max="6" width="8.5546875" bestFit="1" customWidth="1"/>
    <col min="7" max="7" width="5.5546875" bestFit="1" customWidth="1"/>
    <col min="8" max="8" width="5.77734375" bestFit="1" customWidth="1"/>
    <col min="9" max="9" width="16.88671875" bestFit="1" customWidth="1"/>
    <col min="10" max="10" width="5.5546875" bestFit="1" customWidth="1"/>
    <col min="11" max="11" width="6.77734375" bestFit="1" customWidth="1"/>
    <col min="12" max="12" width="7.109375" bestFit="1" customWidth="1"/>
    <col min="13" max="13" width="13.21875" bestFit="1" customWidth="1"/>
    <col min="14" max="14" width="19.33203125" bestFit="1" customWidth="1"/>
    <col min="15" max="15" width="12.109375" bestFit="1" customWidth="1"/>
    <col min="16" max="16" width="16.21875" bestFit="1" customWidth="1"/>
    <col min="17" max="17" width="19.44140625" bestFit="1" customWidth="1"/>
  </cols>
  <sheetData>
    <row r="1" spans="1:17" x14ac:dyDescent="0.3">
      <c r="A1" t="s">
        <v>73</v>
      </c>
      <c r="B1" t="s">
        <v>272</v>
      </c>
      <c r="C1" t="s">
        <v>75</v>
      </c>
      <c r="D1" t="s">
        <v>76</v>
      </c>
      <c r="E1" t="s">
        <v>77</v>
      </c>
      <c r="F1" t="s">
        <v>78</v>
      </c>
      <c r="G1" t="s">
        <v>273</v>
      </c>
      <c r="H1" t="s">
        <v>274</v>
      </c>
      <c r="I1" t="s">
        <v>79</v>
      </c>
      <c r="J1" t="s">
        <v>71</v>
      </c>
      <c r="K1" t="s">
        <v>510</v>
      </c>
      <c r="L1" t="s">
        <v>275</v>
      </c>
      <c r="M1" t="s">
        <v>276</v>
      </c>
      <c r="N1" t="s">
        <v>277</v>
      </c>
      <c r="O1" t="s">
        <v>278</v>
      </c>
      <c r="P1" t="s">
        <v>279</v>
      </c>
      <c r="Q1" t="s">
        <v>280</v>
      </c>
    </row>
    <row r="2" spans="1:17" hidden="1" x14ac:dyDescent="0.3">
      <c r="A2" t="s">
        <v>708</v>
      </c>
      <c r="B2" t="s">
        <v>709</v>
      </c>
      <c r="C2" t="s">
        <v>710</v>
      </c>
      <c r="D2" t="s">
        <v>86</v>
      </c>
      <c r="E2" t="s">
        <v>711</v>
      </c>
      <c r="F2" t="s">
        <v>108</v>
      </c>
      <c r="G2" t="s">
        <v>293</v>
      </c>
      <c r="H2" t="s">
        <v>284</v>
      </c>
      <c r="I2" t="s">
        <v>106</v>
      </c>
      <c r="J2" t="s">
        <v>70</v>
      </c>
      <c r="K2" t="s">
        <v>70</v>
      </c>
      <c r="L2" t="s">
        <v>479</v>
      </c>
      <c r="M2" t="s">
        <v>70</v>
      </c>
      <c r="N2" t="s">
        <v>586</v>
      </c>
      <c r="O2" t="s">
        <v>316</v>
      </c>
      <c r="P2" t="s">
        <v>287</v>
      </c>
      <c r="Q2" t="s">
        <v>605</v>
      </c>
    </row>
    <row r="3" spans="1:17" x14ac:dyDescent="0.3">
      <c r="A3" t="s">
        <v>712</v>
      </c>
      <c r="B3" t="s">
        <v>81</v>
      </c>
      <c r="C3" t="s">
        <v>282</v>
      </c>
      <c r="D3" t="s">
        <v>82</v>
      </c>
      <c r="E3" t="s">
        <v>83</v>
      </c>
      <c r="F3" t="s">
        <v>108</v>
      </c>
      <c r="G3" t="s">
        <v>293</v>
      </c>
      <c r="H3" t="s">
        <v>284</v>
      </c>
      <c r="I3" t="s">
        <v>109</v>
      </c>
      <c r="J3" t="s">
        <v>589</v>
      </c>
      <c r="K3" t="s">
        <v>633</v>
      </c>
      <c r="L3" t="s">
        <v>364</v>
      </c>
      <c r="M3" t="s">
        <v>713</v>
      </c>
      <c r="N3" t="s">
        <v>586</v>
      </c>
      <c r="O3" t="s">
        <v>316</v>
      </c>
      <c r="P3" t="s">
        <v>316</v>
      </c>
      <c r="Q3" t="s">
        <v>374</v>
      </c>
    </row>
    <row r="4" spans="1:17" x14ac:dyDescent="0.3">
      <c r="A4" t="s">
        <v>714</v>
      </c>
      <c r="B4" t="s">
        <v>81</v>
      </c>
      <c r="C4" t="s">
        <v>291</v>
      </c>
      <c r="D4" t="s">
        <v>86</v>
      </c>
      <c r="E4" t="s">
        <v>87</v>
      </c>
      <c r="F4" t="s">
        <v>88</v>
      </c>
      <c r="G4" t="s">
        <v>381</v>
      </c>
      <c r="H4" t="s">
        <v>293</v>
      </c>
      <c r="I4" t="s">
        <v>156</v>
      </c>
      <c r="J4" t="s">
        <v>599</v>
      </c>
      <c r="K4" t="s">
        <v>659</v>
      </c>
      <c r="L4" t="s">
        <v>394</v>
      </c>
      <c r="M4" t="s">
        <v>715</v>
      </c>
      <c r="N4" t="s">
        <v>716</v>
      </c>
      <c r="O4" t="s">
        <v>316</v>
      </c>
      <c r="P4" t="s">
        <v>316</v>
      </c>
      <c r="Q4" t="s">
        <v>327</v>
      </c>
    </row>
    <row r="5" spans="1:17" x14ac:dyDescent="0.3">
      <c r="A5" t="s">
        <v>717</v>
      </c>
      <c r="B5" t="s">
        <v>81</v>
      </c>
      <c r="C5" t="s">
        <v>299</v>
      </c>
      <c r="D5" t="s">
        <v>86</v>
      </c>
      <c r="E5" t="s">
        <v>87</v>
      </c>
      <c r="F5" t="s">
        <v>88</v>
      </c>
      <c r="G5" t="s">
        <v>381</v>
      </c>
      <c r="H5" t="s">
        <v>293</v>
      </c>
      <c r="I5" t="s">
        <v>141</v>
      </c>
      <c r="J5" t="s">
        <v>718</v>
      </c>
      <c r="K5" t="s">
        <v>571</v>
      </c>
      <c r="L5" t="s">
        <v>646</v>
      </c>
      <c r="M5" t="s">
        <v>719</v>
      </c>
      <c r="N5" t="s">
        <v>716</v>
      </c>
      <c r="O5" t="s">
        <v>316</v>
      </c>
      <c r="P5" t="s">
        <v>604</v>
      </c>
      <c r="Q5" t="s">
        <v>342</v>
      </c>
    </row>
    <row r="6" spans="1:17" x14ac:dyDescent="0.3">
      <c r="A6" t="s">
        <v>720</v>
      </c>
      <c r="B6" t="s">
        <v>81</v>
      </c>
      <c r="C6" t="s">
        <v>305</v>
      </c>
      <c r="D6" t="s">
        <v>86</v>
      </c>
      <c r="E6" t="s">
        <v>83</v>
      </c>
      <c r="F6" t="s">
        <v>88</v>
      </c>
      <c r="G6" t="s">
        <v>284</v>
      </c>
      <c r="H6" t="s">
        <v>293</v>
      </c>
      <c r="I6" t="s">
        <v>106</v>
      </c>
      <c r="J6" t="s">
        <v>721</v>
      </c>
      <c r="K6" t="s">
        <v>520</v>
      </c>
      <c r="L6" t="s">
        <v>285</v>
      </c>
      <c r="M6" t="s">
        <v>722</v>
      </c>
      <c r="N6" t="s">
        <v>716</v>
      </c>
      <c r="O6" t="s">
        <v>316</v>
      </c>
      <c r="P6" t="s">
        <v>287</v>
      </c>
      <c r="Q6" t="s">
        <v>605</v>
      </c>
    </row>
    <row r="7" spans="1:17" hidden="1" x14ac:dyDescent="0.3">
      <c r="A7" t="s">
        <v>723</v>
      </c>
      <c r="B7" t="s">
        <v>312</v>
      </c>
      <c r="C7" t="s">
        <v>97</v>
      </c>
      <c r="D7" t="s">
        <v>105</v>
      </c>
      <c r="E7" t="s">
        <v>87</v>
      </c>
      <c r="F7" t="s">
        <v>88</v>
      </c>
      <c r="G7" t="s">
        <v>300</v>
      </c>
      <c r="H7" t="s">
        <v>283</v>
      </c>
      <c r="I7" t="s">
        <v>724</v>
      </c>
      <c r="J7" t="s">
        <v>512</v>
      </c>
      <c r="K7" t="s">
        <v>556</v>
      </c>
      <c r="L7" t="s">
        <v>314</v>
      </c>
      <c r="M7" t="s">
        <v>725</v>
      </c>
      <c r="N7" t="s">
        <v>726</v>
      </c>
      <c r="O7" t="s">
        <v>316</v>
      </c>
      <c r="P7" t="s">
        <v>287</v>
      </c>
      <c r="Q7" t="s">
        <v>727</v>
      </c>
    </row>
    <row r="8" spans="1:17" x14ac:dyDescent="0.3">
      <c r="A8" t="s">
        <v>728</v>
      </c>
      <c r="B8" t="s">
        <v>81</v>
      </c>
      <c r="C8" t="s">
        <v>319</v>
      </c>
      <c r="D8" t="s">
        <v>86</v>
      </c>
      <c r="E8" t="s">
        <v>87</v>
      </c>
      <c r="F8" t="s">
        <v>84</v>
      </c>
      <c r="G8" t="s">
        <v>293</v>
      </c>
      <c r="H8" t="s">
        <v>293</v>
      </c>
      <c r="I8" t="s">
        <v>166</v>
      </c>
      <c r="J8" t="s">
        <v>633</v>
      </c>
      <c r="K8" t="s">
        <v>626</v>
      </c>
      <c r="L8" t="s">
        <v>521</v>
      </c>
      <c r="M8" t="s">
        <v>729</v>
      </c>
      <c r="N8" t="s">
        <v>586</v>
      </c>
      <c r="O8" t="s">
        <v>316</v>
      </c>
      <c r="P8" t="s">
        <v>296</v>
      </c>
      <c r="Q8" t="s">
        <v>303</v>
      </c>
    </row>
    <row r="9" spans="1:17" hidden="1" x14ac:dyDescent="0.3">
      <c r="A9" t="s">
        <v>730</v>
      </c>
      <c r="B9" t="s">
        <v>103</v>
      </c>
      <c r="C9" t="s">
        <v>104</v>
      </c>
      <c r="D9" t="s">
        <v>143</v>
      </c>
      <c r="E9" t="s">
        <v>87</v>
      </c>
      <c r="F9" t="s">
        <v>88</v>
      </c>
      <c r="G9" t="s">
        <v>300</v>
      </c>
      <c r="H9" t="s">
        <v>284</v>
      </c>
      <c r="I9" t="s">
        <v>731</v>
      </c>
      <c r="J9" t="s">
        <v>70</v>
      </c>
      <c r="K9" t="s">
        <v>70</v>
      </c>
      <c r="L9" t="s">
        <v>562</v>
      </c>
      <c r="M9" t="s">
        <v>732</v>
      </c>
      <c r="N9" t="s">
        <v>641</v>
      </c>
      <c r="O9" t="s">
        <v>316</v>
      </c>
      <c r="P9" t="s">
        <v>517</v>
      </c>
      <c r="Q9" t="s">
        <v>733</v>
      </c>
    </row>
    <row r="10" spans="1:17" x14ac:dyDescent="0.3">
      <c r="A10" t="s">
        <v>734</v>
      </c>
      <c r="B10" t="s">
        <v>81</v>
      </c>
      <c r="C10" t="s">
        <v>329</v>
      </c>
      <c r="D10" t="s">
        <v>86</v>
      </c>
      <c r="E10" t="s">
        <v>83</v>
      </c>
      <c r="F10" t="s">
        <v>88</v>
      </c>
      <c r="G10" t="s">
        <v>284</v>
      </c>
      <c r="H10" t="s">
        <v>293</v>
      </c>
      <c r="I10" t="s">
        <v>36</v>
      </c>
      <c r="J10" t="s">
        <v>610</v>
      </c>
      <c r="K10" t="s">
        <v>571</v>
      </c>
      <c r="L10" t="s">
        <v>368</v>
      </c>
      <c r="M10" t="s">
        <v>735</v>
      </c>
      <c r="N10" t="s">
        <v>726</v>
      </c>
      <c r="O10" t="s">
        <v>316</v>
      </c>
      <c r="P10" t="s">
        <v>481</v>
      </c>
      <c r="Q10" t="s">
        <v>289</v>
      </c>
    </row>
    <row r="11" spans="1:17" hidden="1" x14ac:dyDescent="0.3">
      <c r="A11" t="s">
        <v>736</v>
      </c>
      <c r="B11" t="s">
        <v>312</v>
      </c>
      <c r="C11" t="s">
        <v>97</v>
      </c>
      <c r="D11" t="s">
        <v>143</v>
      </c>
      <c r="E11" t="s">
        <v>83</v>
      </c>
      <c r="F11" t="s">
        <v>108</v>
      </c>
      <c r="G11" t="s">
        <v>293</v>
      </c>
      <c r="H11" t="s">
        <v>292</v>
      </c>
      <c r="I11" t="s">
        <v>457</v>
      </c>
      <c r="J11" t="s">
        <v>512</v>
      </c>
      <c r="K11" t="s">
        <v>626</v>
      </c>
      <c r="L11" t="s">
        <v>423</v>
      </c>
      <c r="M11" t="s">
        <v>737</v>
      </c>
      <c r="N11" t="s">
        <v>726</v>
      </c>
      <c r="O11" t="s">
        <v>316</v>
      </c>
      <c r="P11" t="s">
        <v>316</v>
      </c>
      <c r="Q11" t="s">
        <v>738</v>
      </c>
    </row>
    <row r="12" spans="1:17" x14ac:dyDescent="0.3">
      <c r="A12" t="s">
        <v>739</v>
      </c>
      <c r="B12" t="s">
        <v>81</v>
      </c>
      <c r="C12" t="s">
        <v>338</v>
      </c>
      <c r="D12" t="s">
        <v>82</v>
      </c>
      <c r="E12" t="s">
        <v>83</v>
      </c>
      <c r="F12" t="s">
        <v>84</v>
      </c>
      <c r="G12" t="s">
        <v>292</v>
      </c>
      <c r="H12" t="s">
        <v>292</v>
      </c>
      <c r="I12" t="s">
        <v>34</v>
      </c>
      <c r="J12" t="s">
        <v>691</v>
      </c>
      <c r="K12" t="s">
        <v>556</v>
      </c>
      <c r="L12" t="s">
        <v>471</v>
      </c>
      <c r="M12" t="s">
        <v>740</v>
      </c>
      <c r="N12" t="s">
        <v>726</v>
      </c>
      <c r="O12" t="s">
        <v>316</v>
      </c>
      <c r="P12" t="s">
        <v>316</v>
      </c>
      <c r="Q12" t="s">
        <v>605</v>
      </c>
    </row>
    <row r="13" spans="1:17" x14ac:dyDescent="0.3">
      <c r="A13" t="s">
        <v>741</v>
      </c>
      <c r="B13" t="s">
        <v>81</v>
      </c>
      <c r="C13" t="s">
        <v>344</v>
      </c>
      <c r="D13" t="s">
        <v>86</v>
      </c>
      <c r="E13" t="s">
        <v>87</v>
      </c>
      <c r="F13" t="s">
        <v>88</v>
      </c>
      <c r="G13" t="s">
        <v>292</v>
      </c>
      <c r="H13" t="s">
        <v>293</v>
      </c>
      <c r="I13" t="s">
        <v>144</v>
      </c>
      <c r="J13" t="s">
        <v>584</v>
      </c>
      <c r="K13" t="s">
        <v>556</v>
      </c>
      <c r="L13" t="s">
        <v>527</v>
      </c>
      <c r="M13" t="s">
        <v>742</v>
      </c>
      <c r="N13" t="s">
        <v>641</v>
      </c>
      <c r="O13" t="s">
        <v>316</v>
      </c>
      <c r="P13" t="s">
        <v>296</v>
      </c>
      <c r="Q13" t="s">
        <v>342</v>
      </c>
    </row>
    <row r="14" spans="1:17" hidden="1" x14ac:dyDescent="0.3">
      <c r="A14" t="s">
        <v>743</v>
      </c>
      <c r="B14" t="s">
        <v>312</v>
      </c>
      <c r="C14" t="s">
        <v>97</v>
      </c>
      <c r="D14" t="s">
        <v>143</v>
      </c>
      <c r="E14" t="s">
        <v>83</v>
      </c>
      <c r="F14" t="s">
        <v>88</v>
      </c>
      <c r="G14" t="s">
        <v>381</v>
      </c>
      <c r="H14" t="s">
        <v>284</v>
      </c>
      <c r="I14" t="s">
        <v>744</v>
      </c>
      <c r="J14" t="s">
        <v>745</v>
      </c>
      <c r="K14" t="s">
        <v>520</v>
      </c>
      <c r="L14" t="s">
        <v>294</v>
      </c>
      <c r="M14" t="s">
        <v>746</v>
      </c>
      <c r="N14" t="s">
        <v>726</v>
      </c>
      <c r="O14" t="s">
        <v>316</v>
      </c>
      <c r="P14" t="s">
        <v>288</v>
      </c>
      <c r="Q14" t="s">
        <v>747</v>
      </c>
    </row>
    <row r="15" spans="1:17" x14ac:dyDescent="0.3">
      <c r="A15" t="s">
        <v>748</v>
      </c>
      <c r="B15" t="s">
        <v>81</v>
      </c>
      <c r="C15" t="s">
        <v>354</v>
      </c>
      <c r="D15" t="s">
        <v>86</v>
      </c>
      <c r="E15" t="s">
        <v>83</v>
      </c>
      <c r="F15" t="s">
        <v>88</v>
      </c>
      <c r="G15" t="s">
        <v>306</v>
      </c>
      <c r="H15" t="s">
        <v>284</v>
      </c>
      <c r="I15" t="s">
        <v>113</v>
      </c>
      <c r="J15" t="s">
        <v>561</v>
      </c>
      <c r="K15" t="s">
        <v>536</v>
      </c>
      <c r="L15" t="s">
        <v>619</v>
      </c>
      <c r="M15" t="s">
        <v>749</v>
      </c>
      <c r="N15" t="s">
        <v>716</v>
      </c>
      <c r="O15" t="s">
        <v>316</v>
      </c>
      <c r="P15" t="s">
        <v>481</v>
      </c>
      <c r="Q15" t="s">
        <v>310</v>
      </c>
    </row>
    <row r="16" spans="1:17" hidden="1" x14ac:dyDescent="0.3">
      <c r="A16" t="s">
        <v>750</v>
      </c>
      <c r="B16" t="s">
        <v>103</v>
      </c>
      <c r="C16" t="s">
        <v>121</v>
      </c>
      <c r="D16" t="s">
        <v>105</v>
      </c>
      <c r="E16" t="s">
        <v>83</v>
      </c>
      <c r="F16" t="s">
        <v>84</v>
      </c>
      <c r="G16" t="s">
        <v>751</v>
      </c>
      <c r="H16" t="s">
        <v>752</v>
      </c>
      <c r="I16" t="s">
        <v>101</v>
      </c>
      <c r="J16" t="s">
        <v>70</v>
      </c>
      <c r="K16" t="s">
        <v>70</v>
      </c>
      <c r="L16" t="s">
        <v>521</v>
      </c>
      <c r="M16" t="s">
        <v>753</v>
      </c>
      <c r="N16" t="s">
        <v>586</v>
      </c>
      <c r="O16" t="s">
        <v>316</v>
      </c>
      <c r="P16" t="s">
        <v>287</v>
      </c>
      <c r="Q16" t="s">
        <v>303</v>
      </c>
    </row>
    <row r="17" spans="1:17" x14ac:dyDescent="0.3">
      <c r="A17" t="s">
        <v>754</v>
      </c>
      <c r="B17" t="s">
        <v>81</v>
      </c>
      <c r="C17" t="s">
        <v>362</v>
      </c>
      <c r="D17" t="s">
        <v>86</v>
      </c>
      <c r="E17" t="s">
        <v>87</v>
      </c>
      <c r="F17" t="s">
        <v>108</v>
      </c>
      <c r="G17" t="s">
        <v>293</v>
      </c>
      <c r="H17" t="s">
        <v>292</v>
      </c>
      <c r="I17" t="s">
        <v>134</v>
      </c>
      <c r="J17" t="s">
        <v>531</v>
      </c>
      <c r="K17" t="s">
        <v>531</v>
      </c>
      <c r="L17" t="s">
        <v>639</v>
      </c>
      <c r="M17" t="s">
        <v>755</v>
      </c>
      <c r="N17" t="s">
        <v>726</v>
      </c>
      <c r="O17" t="s">
        <v>316</v>
      </c>
      <c r="P17" t="s">
        <v>316</v>
      </c>
      <c r="Q17" t="s">
        <v>440</v>
      </c>
    </row>
    <row r="18" spans="1:17" hidden="1" x14ac:dyDescent="0.3">
      <c r="A18" t="s">
        <v>756</v>
      </c>
      <c r="B18" t="s">
        <v>312</v>
      </c>
      <c r="C18" t="s">
        <v>97</v>
      </c>
      <c r="D18" t="s">
        <v>105</v>
      </c>
      <c r="E18" t="s">
        <v>87</v>
      </c>
      <c r="F18" t="s">
        <v>88</v>
      </c>
      <c r="G18" t="s">
        <v>306</v>
      </c>
      <c r="H18" t="s">
        <v>284</v>
      </c>
      <c r="I18" t="s">
        <v>744</v>
      </c>
      <c r="J18" t="s">
        <v>757</v>
      </c>
      <c r="K18" t="s">
        <v>643</v>
      </c>
      <c r="L18" t="s">
        <v>527</v>
      </c>
      <c r="M18" t="s">
        <v>758</v>
      </c>
      <c r="N18" t="s">
        <v>716</v>
      </c>
      <c r="O18" t="s">
        <v>316</v>
      </c>
      <c r="P18" t="s">
        <v>404</v>
      </c>
      <c r="Q18" t="s">
        <v>336</v>
      </c>
    </row>
    <row r="19" spans="1:17" x14ac:dyDescent="0.3">
      <c r="A19" t="s">
        <v>759</v>
      </c>
      <c r="B19" t="s">
        <v>81</v>
      </c>
      <c r="C19" t="s">
        <v>372</v>
      </c>
      <c r="D19" t="s">
        <v>86</v>
      </c>
      <c r="E19" t="s">
        <v>83</v>
      </c>
      <c r="F19" t="s">
        <v>88</v>
      </c>
      <c r="G19" t="s">
        <v>292</v>
      </c>
      <c r="H19" t="s">
        <v>293</v>
      </c>
      <c r="I19" t="s">
        <v>137</v>
      </c>
      <c r="J19" t="s">
        <v>677</v>
      </c>
      <c r="K19" t="s">
        <v>556</v>
      </c>
      <c r="L19" t="s">
        <v>394</v>
      </c>
      <c r="M19" t="s">
        <v>760</v>
      </c>
      <c r="N19" t="s">
        <v>716</v>
      </c>
      <c r="O19" t="s">
        <v>316</v>
      </c>
      <c r="P19" t="s">
        <v>481</v>
      </c>
      <c r="Q19" t="s">
        <v>289</v>
      </c>
    </row>
    <row r="20" spans="1:17" x14ac:dyDescent="0.3">
      <c r="A20" t="s">
        <v>761</v>
      </c>
      <c r="B20" t="s">
        <v>81</v>
      </c>
      <c r="C20" t="s">
        <v>376</v>
      </c>
      <c r="D20" t="s">
        <v>82</v>
      </c>
      <c r="E20" t="s">
        <v>87</v>
      </c>
      <c r="F20" t="s">
        <v>88</v>
      </c>
      <c r="G20" t="s">
        <v>283</v>
      </c>
      <c r="H20" t="s">
        <v>293</v>
      </c>
      <c r="I20" t="s">
        <v>115</v>
      </c>
      <c r="J20" t="s">
        <v>658</v>
      </c>
      <c r="K20" t="s">
        <v>571</v>
      </c>
      <c r="L20" t="s">
        <v>514</v>
      </c>
      <c r="M20" t="s">
        <v>762</v>
      </c>
      <c r="N20" t="s">
        <v>716</v>
      </c>
      <c r="O20" t="s">
        <v>316</v>
      </c>
      <c r="P20" t="s">
        <v>288</v>
      </c>
      <c r="Q20" t="s">
        <v>763</v>
      </c>
    </row>
    <row r="21" spans="1:17" hidden="1" x14ac:dyDescent="0.3">
      <c r="A21" t="s">
        <v>764</v>
      </c>
      <c r="B21" t="s">
        <v>312</v>
      </c>
      <c r="C21" t="s">
        <v>97</v>
      </c>
      <c r="D21" t="s">
        <v>105</v>
      </c>
      <c r="E21" t="s">
        <v>87</v>
      </c>
      <c r="F21" t="s">
        <v>88</v>
      </c>
      <c r="G21" t="s">
        <v>292</v>
      </c>
      <c r="H21" t="s">
        <v>284</v>
      </c>
      <c r="I21" t="s">
        <v>457</v>
      </c>
      <c r="J21" t="s">
        <v>584</v>
      </c>
      <c r="K21" t="s">
        <v>633</v>
      </c>
      <c r="L21" t="s">
        <v>423</v>
      </c>
      <c r="M21" t="s">
        <v>765</v>
      </c>
      <c r="N21" t="s">
        <v>716</v>
      </c>
      <c r="O21" t="s">
        <v>316</v>
      </c>
      <c r="P21" t="s">
        <v>316</v>
      </c>
      <c r="Q21" t="s">
        <v>370</v>
      </c>
    </row>
    <row r="22" spans="1:17" x14ac:dyDescent="0.3">
      <c r="A22" t="s">
        <v>766</v>
      </c>
      <c r="B22" t="s">
        <v>81</v>
      </c>
      <c r="C22" t="s">
        <v>385</v>
      </c>
      <c r="D22" t="s">
        <v>82</v>
      </c>
      <c r="E22" t="s">
        <v>87</v>
      </c>
      <c r="F22" t="s">
        <v>88</v>
      </c>
      <c r="G22" t="s">
        <v>292</v>
      </c>
      <c r="H22" t="s">
        <v>284</v>
      </c>
      <c r="I22" t="s">
        <v>101</v>
      </c>
      <c r="J22" t="s">
        <v>584</v>
      </c>
      <c r="K22" t="s">
        <v>571</v>
      </c>
      <c r="L22" t="s">
        <v>639</v>
      </c>
      <c r="M22" t="s">
        <v>767</v>
      </c>
      <c r="N22" t="s">
        <v>716</v>
      </c>
      <c r="O22" t="s">
        <v>316</v>
      </c>
      <c r="P22" t="s">
        <v>287</v>
      </c>
      <c r="Q22" t="s">
        <v>289</v>
      </c>
    </row>
    <row r="23" spans="1:17" x14ac:dyDescent="0.3">
      <c r="A23" t="s">
        <v>768</v>
      </c>
      <c r="B23" t="s">
        <v>81</v>
      </c>
      <c r="C23" t="s">
        <v>390</v>
      </c>
      <c r="D23" t="s">
        <v>105</v>
      </c>
      <c r="E23" t="s">
        <v>83</v>
      </c>
      <c r="F23" t="s">
        <v>88</v>
      </c>
      <c r="G23" t="s">
        <v>292</v>
      </c>
      <c r="H23" t="s">
        <v>284</v>
      </c>
      <c r="I23" t="s">
        <v>54</v>
      </c>
      <c r="J23" t="s">
        <v>633</v>
      </c>
      <c r="K23" t="s">
        <v>643</v>
      </c>
      <c r="L23" t="s">
        <v>521</v>
      </c>
      <c r="M23" t="s">
        <v>309</v>
      </c>
      <c r="N23" t="s">
        <v>586</v>
      </c>
      <c r="O23" t="s">
        <v>287</v>
      </c>
      <c r="P23" t="s">
        <v>316</v>
      </c>
      <c r="Q23" t="s">
        <v>322</v>
      </c>
    </row>
    <row r="24" spans="1:17" x14ac:dyDescent="0.3">
      <c r="A24" t="s">
        <v>769</v>
      </c>
      <c r="B24" t="s">
        <v>81</v>
      </c>
      <c r="C24" t="s">
        <v>393</v>
      </c>
      <c r="D24" t="s">
        <v>86</v>
      </c>
      <c r="E24" t="s">
        <v>83</v>
      </c>
      <c r="F24" t="s">
        <v>88</v>
      </c>
      <c r="G24" t="s">
        <v>283</v>
      </c>
      <c r="H24" t="s">
        <v>284</v>
      </c>
      <c r="I24" t="s">
        <v>426</v>
      </c>
      <c r="J24" t="s">
        <v>570</v>
      </c>
      <c r="K24" t="s">
        <v>643</v>
      </c>
      <c r="L24" t="s">
        <v>514</v>
      </c>
      <c r="M24" t="s">
        <v>770</v>
      </c>
      <c r="N24" t="s">
        <v>716</v>
      </c>
      <c r="O24" t="s">
        <v>316</v>
      </c>
      <c r="P24" t="s">
        <v>341</v>
      </c>
      <c r="Q24" t="s">
        <v>771</v>
      </c>
    </row>
    <row r="25" spans="1:17" hidden="1" x14ac:dyDescent="0.3">
      <c r="A25" t="s">
        <v>772</v>
      </c>
      <c r="B25" t="s">
        <v>312</v>
      </c>
      <c r="C25" t="s">
        <v>97</v>
      </c>
      <c r="D25" t="s">
        <v>143</v>
      </c>
      <c r="E25" t="s">
        <v>83</v>
      </c>
      <c r="F25" t="s">
        <v>108</v>
      </c>
      <c r="G25" t="s">
        <v>284</v>
      </c>
      <c r="H25" t="s">
        <v>292</v>
      </c>
      <c r="I25" t="s">
        <v>724</v>
      </c>
      <c r="J25" t="s">
        <v>691</v>
      </c>
      <c r="K25" t="s">
        <v>610</v>
      </c>
      <c r="L25" t="s">
        <v>454</v>
      </c>
      <c r="M25" t="s">
        <v>70</v>
      </c>
      <c r="N25" t="s">
        <v>586</v>
      </c>
      <c r="O25" t="s">
        <v>316</v>
      </c>
      <c r="P25" t="s">
        <v>287</v>
      </c>
      <c r="Q25" t="s">
        <v>773</v>
      </c>
    </row>
    <row r="26" spans="1:17" x14ac:dyDescent="0.3">
      <c r="A26" t="s">
        <v>774</v>
      </c>
      <c r="B26" t="s">
        <v>81</v>
      </c>
      <c r="C26" t="s">
        <v>400</v>
      </c>
      <c r="D26" t="s">
        <v>86</v>
      </c>
      <c r="E26" t="s">
        <v>87</v>
      </c>
      <c r="F26" t="s">
        <v>88</v>
      </c>
      <c r="G26" t="s">
        <v>284</v>
      </c>
      <c r="H26" t="s">
        <v>293</v>
      </c>
      <c r="I26" t="s">
        <v>94</v>
      </c>
      <c r="J26" t="s">
        <v>552</v>
      </c>
      <c r="K26" t="s">
        <v>571</v>
      </c>
      <c r="L26" t="s">
        <v>537</v>
      </c>
      <c r="M26" t="s">
        <v>775</v>
      </c>
      <c r="N26" t="s">
        <v>716</v>
      </c>
      <c r="O26" t="s">
        <v>316</v>
      </c>
      <c r="P26" t="s">
        <v>481</v>
      </c>
      <c r="Q26" t="s">
        <v>303</v>
      </c>
    </row>
    <row r="27" spans="1:17" x14ac:dyDescent="0.3">
      <c r="A27" t="s">
        <v>776</v>
      </c>
      <c r="B27" t="s">
        <v>81</v>
      </c>
      <c r="C27" t="s">
        <v>410</v>
      </c>
      <c r="D27" t="s">
        <v>143</v>
      </c>
      <c r="E27" t="s">
        <v>87</v>
      </c>
      <c r="F27" t="s">
        <v>88</v>
      </c>
      <c r="G27" t="s">
        <v>560</v>
      </c>
      <c r="H27" t="s">
        <v>293</v>
      </c>
      <c r="I27" t="s">
        <v>777</v>
      </c>
      <c r="J27" t="s">
        <v>570</v>
      </c>
      <c r="K27" t="s">
        <v>513</v>
      </c>
      <c r="L27" t="s">
        <v>294</v>
      </c>
      <c r="M27" t="s">
        <v>778</v>
      </c>
      <c r="N27" t="s">
        <v>726</v>
      </c>
      <c r="O27" t="s">
        <v>287</v>
      </c>
      <c r="P27" t="s">
        <v>287</v>
      </c>
      <c r="Q27" t="s">
        <v>605</v>
      </c>
    </row>
    <row r="28" spans="1:17" x14ac:dyDescent="0.3">
      <c r="A28" t="s">
        <v>779</v>
      </c>
      <c r="B28" t="s">
        <v>81</v>
      </c>
      <c r="C28" t="s">
        <v>415</v>
      </c>
      <c r="D28" t="s">
        <v>82</v>
      </c>
      <c r="E28" t="s">
        <v>83</v>
      </c>
      <c r="F28" t="s">
        <v>88</v>
      </c>
      <c r="G28" t="s">
        <v>306</v>
      </c>
      <c r="H28" t="s">
        <v>293</v>
      </c>
      <c r="I28" t="s">
        <v>91</v>
      </c>
      <c r="J28" t="s">
        <v>696</v>
      </c>
      <c r="K28" t="s">
        <v>513</v>
      </c>
      <c r="L28" t="s">
        <v>537</v>
      </c>
      <c r="M28" t="s">
        <v>780</v>
      </c>
      <c r="N28" t="s">
        <v>726</v>
      </c>
      <c r="O28" t="s">
        <v>287</v>
      </c>
      <c r="P28" t="s">
        <v>451</v>
      </c>
      <c r="Q28" t="s">
        <v>342</v>
      </c>
    </row>
    <row r="29" spans="1:17" x14ac:dyDescent="0.3">
      <c r="A29" t="s">
        <v>781</v>
      </c>
      <c r="B29" t="s">
        <v>81</v>
      </c>
      <c r="C29" t="s">
        <v>419</v>
      </c>
      <c r="D29" t="s">
        <v>82</v>
      </c>
      <c r="E29" t="s">
        <v>87</v>
      </c>
      <c r="F29" t="s">
        <v>88</v>
      </c>
      <c r="G29" t="s">
        <v>300</v>
      </c>
      <c r="H29" t="s">
        <v>283</v>
      </c>
      <c r="I29" t="s">
        <v>106</v>
      </c>
      <c r="J29" t="s">
        <v>782</v>
      </c>
      <c r="K29" t="s">
        <v>566</v>
      </c>
      <c r="L29" t="s">
        <v>345</v>
      </c>
      <c r="M29" t="s">
        <v>783</v>
      </c>
      <c r="N29" t="s">
        <v>586</v>
      </c>
      <c r="O29" t="s">
        <v>316</v>
      </c>
      <c r="P29" t="s">
        <v>288</v>
      </c>
      <c r="Q29" t="s">
        <v>784</v>
      </c>
    </row>
    <row r="30" spans="1:17" x14ac:dyDescent="0.3">
      <c r="A30" t="s">
        <v>785</v>
      </c>
      <c r="B30" t="s">
        <v>81</v>
      </c>
      <c r="C30" t="s">
        <v>422</v>
      </c>
      <c r="D30" t="s">
        <v>105</v>
      </c>
      <c r="E30" t="s">
        <v>83</v>
      </c>
      <c r="F30" t="s">
        <v>88</v>
      </c>
      <c r="G30" t="s">
        <v>284</v>
      </c>
      <c r="H30" t="s">
        <v>293</v>
      </c>
      <c r="I30" t="s">
        <v>126</v>
      </c>
      <c r="J30" t="s">
        <v>519</v>
      </c>
      <c r="K30" t="s">
        <v>626</v>
      </c>
      <c r="L30" t="s">
        <v>607</v>
      </c>
      <c r="M30" t="s">
        <v>786</v>
      </c>
      <c r="N30" t="s">
        <v>586</v>
      </c>
      <c r="O30" t="s">
        <v>316</v>
      </c>
      <c r="P30" t="s">
        <v>481</v>
      </c>
      <c r="Q30" t="s">
        <v>787</v>
      </c>
    </row>
    <row r="31" spans="1:17" x14ac:dyDescent="0.3">
      <c r="A31" t="s">
        <v>788</v>
      </c>
      <c r="B31" t="s">
        <v>81</v>
      </c>
      <c r="C31" t="s">
        <v>429</v>
      </c>
      <c r="D31" t="s">
        <v>86</v>
      </c>
      <c r="E31" t="s">
        <v>83</v>
      </c>
      <c r="F31" t="s">
        <v>88</v>
      </c>
      <c r="G31" t="s">
        <v>292</v>
      </c>
      <c r="H31" t="s">
        <v>284</v>
      </c>
      <c r="I31" t="s">
        <v>141</v>
      </c>
      <c r="J31" t="s">
        <v>789</v>
      </c>
      <c r="K31" t="s">
        <v>643</v>
      </c>
      <c r="L31" t="s">
        <v>537</v>
      </c>
      <c r="M31" t="s">
        <v>790</v>
      </c>
      <c r="N31" t="s">
        <v>726</v>
      </c>
      <c r="O31" t="s">
        <v>287</v>
      </c>
      <c r="P31" t="s">
        <v>287</v>
      </c>
      <c r="Q31" t="s">
        <v>763</v>
      </c>
    </row>
    <row r="32" spans="1:17" hidden="1" x14ac:dyDescent="0.3">
      <c r="A32" t="s">
        <v>791</v>
      </c>
      <c r="B32" t="s">
        <v>148</v>
      </c>
      <c r="C32" t="s">
        <v>149</v>
      </c>
      <c r="D32" t="s">
        <v>416</v>
      </c>
      <c r="E32" t="s">
        <v>83</v>
      </c>
      <c r="F32" t="s">
        <v>88</v>
      </c>
      <c r="G32" t="s">
        <v>306</v>
      </c>
      <c r="H32" t="s">
        <v>284</v>
      </c>
      <c r="I32" t="s">
        <v>792</v>
      </c>
      <c r="J32" t="s">
        <v>70</v>
      </c>
      <c r="K32" t="s">
        <v>70</v>
      </c>
      <c r="L32" t="s">
        <v>514</v>
      </c>
      <c r="M32" t="s">
        <v>793</v>
      </c>
      <c r="N32" t="s">
        <v>716</v>
      </c>
      <c r="O32" t="s">
        <v>316</v>
      </c>
      <c r="P32" t="s">
        <v>517</v>
      </c>
      <c r="Q32" t="s">
        <v>794</v>
      </c>
    </row>
    <row r="33" spans="1:17" x14ac:dyDescent="0.3">
      <c r="A33" t="s">
        <v>795</v>
      </c>
      <c r="B33" t="s">
        <v>81</v>
      </c>
      <c r="C33" t="s">
        <v>433</v>
      </c>
      <c r="D33" t="s">
        <v>86</v>
      </c>
      <c r="E33" t="s">
        <v>87</v>
      </c>
      <c r="F33" t="s">
        <v>88</v>
      </c>
      <c r="G33" t="s">
        <v>284</v>
      </c>
      <c r="H33" t="s">
        <v>293</v>
      </c>
      <c r="I33" t="s">
        <v>36</v>
      </c>
      <c r="J33" t="s">
        <v>633</v>
      </c>
      <c r="K33" t="s">
        <v>513</v>
      </c>
      <c r="L33" t="s">
        <v>454</v>
      </c>
      <c r="M33" t="s">
        <v>796</v>
      </c>
      <c r="N33" t="s">
        <v>641</v>
      </c>
      <c r="O33" t="s">
        <v>287</v>
      </c>
      <c r="P33" t="s">
        <v>539</v>
      </c>
      <c r="Q33" t="s">
        <v>347</v>
      </c>
    </row>
    <row r="34" spans="1:17" x14ac:dyDescent="0.3">
      <c r="A34" t="s">
        <v>797</v>
      </c>
      <c r="B34" t="s">
        <v>81</v>
      </c>
      <c r="C34" t="s">
        <v>444</v>
      </c>
      <c r="D34" t="s">
        <v>86</v>
      </c>
      <c r="E34" t="s">
        <v>83</v>
      </c>
      <c r="F34" t="s">
        <v>84</v>
      </c>
      <c r="G34" t="s">
        <v>284</v>
      </c>
      <c r="H34" t="s">
        <v>284</v>
      </c>
      <c r="I34" t="s">
        <v>166</v>
      </c>
      <c r="J34" t="s">
        <v>589</v>
      </c>
      <c r="K34" t="s">
        <v>643</v>
      </c>
      <c r="L34" t="s">
        <v>378</v>
      </c>
      <c r="M34" t="s">
        <v>798</v>
      </c>
      <c r="N34" t="s">
        <v>726</v>
      </c>
      <c r="O34" t="s">
        <v>316</v>
      </c>
      <c r="P34" t="s">
        <v>296</v>
      </c>
      <c r="Q34" t="s">
        <v>771</v>
      </c>
    </row>
    <row r="35" spans="1:17" hidden="1" x14ac:dyDescent="0.3">
      <c r="A35" t="s">
        <v>799</v>
      </c>
      <c r="B35" t="s">
        <v>148</v>
      </c>
      <c r="C35" t="s">
        <v>155</v>
      </c>
      <c r="D35" t="s">
        <v>86</v>
      </c>
      <c r="E35" t="s">
        <v>87</v>
      </c>
      <c r="F35" t="s">
        <v>88</v>
      </c>
      <c r="G35" t="s">
        <v>306</v>
      </c>
      <c r="H35" t="s">
        <v>284</v>
      </c>
      <c r="I35" t="s">
        <v>61</v>
      </c>
      <c r="J35" t="s">
        <v>70</v>
      </c>
      <c r="K35" t="s">
        <v>70</v>
      </c>
      <c r="L35" t="s">
        <v>285</v>
      </c>
      <c r="M35" t="s">
        <v>800</v>
      </c>
      <c r="N35" t="s">
        <v>586</v>
      </c>
      <c r="O35" t="s">
        <v>316</v>
      </c>
      <c r="P35" t="s">
        <v>287</v>
      </c>
      <c r="Q35" t="s">
        <v>801</v>
      </c>
    </row>
    <row r="36" spans="1:17" x14ac:dyDescent="0.3">
      <c r="A36" t="s">
        <v>802</v>
      </c>
      <c r="B36" t="s">
        <v>81</v>
      </c>
      <c r="C36" t="s">
        <v>449</v>
      </c>
      <c r="D36" t="s">
        <v>105</v>
      </c>
      <c r="E36" t="s">
        <v>87</v>
      </c>
      <c r="F36" t="s">
        <v>88</v>
      </c>
      <c r="G36" t="s">
        <v>292</v>
      </c>
      <c r="H36" t="s">
        <v>293</v>
      </c>
      <c r="I36" t="s">
        <v>126</v>
      </c>
      <c r="J36" t="s">
        <v>512</v>
      </c>
      <c r="K36" t="s">
        <v>626</v>
      </c>
      <c r="L36" t="s">
        <v>378</v>
      </c>
      <c r="M36" t="s">
        <v>803</v>
      </c>
      <c r="N36" t="s">
        <v>726</v>
      </c>
      <c r="O36" t="s">
        <v>316</v>
      </c>
      <c r="P36" t="s">
        <v>481</v>
      </c>
      <c r="Q36" t="s">
        <v>794</v>
      </c>
    </row>
    <row r="37" spans="1:17" x14ac:dyDescent="0.3">
      <c r="A37" t="s">
        <v>804</v>
      </c>
      <c r="B37" t="s">
        <v>81</v>
      </c>
      <c r="C37" t="s">
        <v>453</v>
      </c>
      <c r="D37" t="s">
        <v>86</v>
      </c>
      <c r="E37" t="s">
        <v>83</v>
      </c>
      <c r="F37" t="s">
        <v>88</v>
      </c>
      <c r="G37" t="s">
        <v>306</v>
      </c>
      <c r="H37" t="s">
        <v>293</v>
      </c>
      <c r="I37" t="s">
        <v>156</v>
      </c>
      <c r="J37" t="s">
        <v>757</v>
      </c>
      <c r="K37" t="s">
        <v>626</v>
      </c>
      <c r="L37" t="s">
        <v>537</v>
      </c>
      <c r="M37" t="s">
        <v>805</v>
      </c>
      <c r="N37" t="s">
        <v>586</v>
      </c>
      <c r="O37" t="s">
        <v>316</v>
      </c>
      <c r="P37" t="s">
        <v>316</v>
      </c>
      <c r="Q37" t="s">
        <v>440</v>
      </c>
    </row>
    <row r="38" spans="1:17" hidden="1" x14ac:dyDescent="0.3">
      <c r="A38" t="s">
        <v>806</v>
      </c>
      <c r="B38" t="s">
        <v>312</v>
      </c>
      <c r="C38" t="s">
        <v>169</v>
      </c>
      <c r="D38" t="s">
        <v>143</v>
      </c>
      <c r="E38" t="s">
        <v>83</v>
      </c>
      <c r="F38" t="s">
        <v>88</v>
      </c>
      <c r="G38" t="s">
        <v>381</v>
      </c>
      <c r="H38" t="s">
        <v>293</v>
      </c>
      <c r="I38" t="s">
        <v>333</v>
      </c>
      <c r="J38" t="s">
        <v>584</v>
      </c>
      <c r="K38" t="s">
        <v>659</v>
      </c>
      <c r="L38" t="s">
        <v>294</v>
      </c>
      <c r="M38" t="s">
        <v>807</v>
      </c>
      <c r="N38" t="s">
        <v>726</v>
      </c>
      <c r="O38" t="s">
        <v>316</v>
      </c>
      <c r="P38" t="s">
        <v>539</v>
      </c>
      <c r="Q38" t="s">
        <v>808</v>
      </c>
    </row>
    <row r="39" spans="1:17" x14ac:dyDescent="0.3">
      <c r="A39" t="s">
        <v>809</v>
      </c>
      <c r="B39" t="s">
        <v>81</v>
      </c>
      <c r="C39" t="s">
        <v>462</v>
      </c>
      <c r="D39" t="s">
        <v>86</v>
      </c>
      <c r="E39" t="s">
        <v>87</v>
      </c>
      <c r="F39" t="s">
        <v>108</v>
      </c>
      <c r="G39" t="s">
        <v>292</v>
      </c>
      <c r="H39" t="s">
        <v>283</v>
      </c>
      <c r="I39" t="s">
        <v>109</v>
      </c>
      <c r="J39" t="s">
        <v>584</v>
      </c>
      <c r="K39" t="s">
        <v>525</v>
      </c>
      <c r="L39" t="s">
        <v>537</v>
      </c>
      <c r="M39" t="s">
        <v>810</v>
      </c>
      <c r="N39" t="s">
        <v>716</v>
      </c>
      <c r="O39" t="s">
        <v>316</v>
      </c>
      <c r="P39" t="s">
        <v>539</v>
      </c>
      <c r="Q39" t="s">
        <v>374</v>
      </c>
    </row>
    <row r="40" spans="1:17" x14ac:dyDescent="0.3">
      <c r="A40" t="s">
        <v>811</v>
      </c>
      <c r="B40" t="s">
        <v>81</v>
      </c>
      <c r="C40" t="s">
        <v>496</v>
      </c>
      <c r="D40" t="s">
        <v>86</v>
      </c>
      <c r="E40" t="s">
        <v>83</v>
      </c>
      <c r="F40" t="s">
        <v>88</v>
      </c>
      <c r="G40" t="s">
        <v>284</v>
      </c>
      <c r="H40" t="s">
        <v>293</v>
      </c>
      <c r="I40" t="s">
        <v>115</v>
      </c>
      <c r="J40" t="s">
        <v>589</v>
      </c>
      <c r="K40" t="s">
        <v>526</v>
      </c>
      <c r="L40" t="s">
        <v>394</v>
      </c>
      <c r="M40" t="s">
        <v>812</v>
      </c>
      <c r="N40" t="s">
        <v>716</v>
      </c>
      <c r="O40" t="s">
        <v>316</v>
      </c>
      <c r="P40" t="s">
        <v>316</v>
      </c>
      <c r="Q40" t="s">
        <v>605</v>
      </c>
    </row>
    <row r="41" spans="1:17" hidden="1" x14ac:dyDescent="0.3">
      <c r="A41" t="s">
        <v>813</v>
      </c>
      <c r="B41" t="s">
        <v>148</v>
      </c>
      <c r="C41" t="s">
        <v>165</v>
      </c>
      <c r="D41" t="s">
        <v>143</v>
      </c>
      <c r="E41" t="s">
        <v>83</v>
      </c>
      <c r="F41" t="s">
        <v>88</v>
      </c>
      <c r="G41" t="s">
        <v>292</v>
      </c>
      <c r="H41" t="s">
        <v>293</v>
      </c>
      <c r="I41" t="s">
        <v>814</v>
      </c>
      <c r="J41" t="s">
        <v>70</v>
      </c>
      <c r="K41" t="s">
        <v>70</v>
      </c>
      <c r="L41" t="s">
        <v>607</v>
      </c>
      <c r="M41" t="s">
        <v>815</v>
      </c>
      <c r="N41" t="s">
        <v>816</v>
      </c>
      <c r="O41" t="s">
        <v>316</v>
      </c>
      <c r="P41" t="s">
        <v>539</v>
      </c>
      <c r="Q41" t="s">
        <v>817</v>
      </c>
    </row>
    <row r="42" spans="1:17" x14ac:dyDescent="0.3">
      <c r="A42" t="s">
        <v>818</v>
      </c>
      <c r="B42" t="s">
        <v>81</v>
      </c>
      <c r="C42" t="s">
        <v>467</v>
      </c>
      <c r="D42" t="s">
        <v>82</v>
      </c>
      <c r="E42" t="s">
        <v>87</v>
      </c>
      <c r="F42" t="s">
        <v>88</v>
      </c>
      <c r="G42" t="s">
        <v>306</v>
      </c>
      <c r="H42" t="s">
        <v>284</v>
      </c>
      <c r="I42" t="s">
        <v>137</v>
      </c>
      <c r="J42" t="s">
        <v>566</v>
      </c>
      <c r="K42" t="s">
        <v>526</v>
      </c>
      <c r="L42" t="s">
        <v>692</v>
      </c>
      <c r="M42" t="s">
        <v>819</v>
      </c>
      <c r="N42" t="s">
        <v>641</v>
      </c>
      <c r="O42" t="s">
        <v>316</v>
      </c>
      <c r="P42" t="s">
        <v>287</v>
      </c>
      <c r="Q42" t="s">
        <v>289</v>
      </c>
    </row>
    <row r="43" spans="1:17" hidden="1" x14ac:dyDescent="0.3">
      <c r="A43" t="s">
        <v>820</v>
      </c>
      <c r="B43" t="s">
        <v>312</v>
      </c>
      <c r="C43" t="s">
        <v>169</v>
      </c>
      <c r="D43" t="s">
        <v>105</v>
      </c>
      <c r="E43" t="s">
        <v>87</v>
      </c>
      <c r="F43" t="s">
        <v>84</v>
      </c>
      <c r="G43" t="s">
        <v>293</v>
      </c>
      <c r="H43" t="s">
        <v>293</v>
      </c>
      <c r="I43" t="s">
        <v>333</v>
      </c>
      <c r="J43" t="s">
        <v>581</v>
      </c>
      <c r="K43" t="s">
        <v>643</v>
      </c>
      <c r="L43" t="s">
        <v>639</v>
      </c>
      <c r="M43" t="s">
        <v>821</v>
      </c>
      <c r="N43" t="s">
        <v>586</v>
      </c>
      <c r="O43" t="s">
        <v>316</v>
      </c>
      <c r="P43" t="s">
        <v>539</v>
      </c>
      <c r="Q43" t="s">
        <v>822</v>
      </c>
    </row>
    <row r="44" spans="1:17" x14ac:dyDescent="0.3">
      <c r="A44" t="s">
        <v>823</v>
      </c>
      <c r="B44" t="s">
        <v>81</v>
      </c>
      <c r="C44" t="s">
        <v>475</v>
      </c>
      <c r="D44" t="s">
        <v>146</v>
      </c>
      <c r="E44" t="s">
        <v>83</v>
      </c>
      <c r="F44" t="s">
        <v>84</v>
      </c>
      <c r="G44" t="s">
        <v>293</v>
      </c>
      <c r="H44" t="s">
        <v>293</v>
      </c>
      <c r="I44" t="s">
        <v>134</v>
      </c>
      <c r="J44" t="s">
        <v>721</v>
      </c>
      <c r="K44" t="s">
        <v>520</v>
      </c>
      <c r="L44" t="s">
        <v>576</v>
      </c>
      <c r="M44" t="s">
        <v>824</v>
      </c>
      <c r="N44" t="s">
        <v>641</v>
      </c>
      <c r="O44" t="s">
        <v>316</v>
      </c>
      <c r="P44" t="s">
        <v>316</v>
      </c>
      <c r="Q44" t="s">
        <v>342</v>
      </c>
    </row>
    <row r="45" spans="1:17" hidden="1" x14ac:dyDescent="0.3">
      <c r="A45" t="s">
        <v>825</v>
      </c>
      <c r="B45" t="s">
        <v>148</v>
      </c>
      <c r="C45" t="s">
        <v>139</v>
      </c>
      <c r="D45" t="s">
        <v>82</v>
      </c>
      <c r="E45" t="s">
        <v>83</v>
      </c>
      <c r="F45" t="s">
        <v>88</v>
      </c>
      <c r="G45" t="s">
        <v>306</v>
      </c>
      <c r="H45" t="s">
        <v>284</v>
      </c>
      <c r="I45" t="s">
        <v>166</v>
      </c>
      <c r="J45" t="s">
        <v>70</v>
      </c>
      <c r="K45" t="s">
        <v>70</v>
      </c>
      <c r="L45" t="s">
        <v>364</v>
      </c>
      <c r="M45" t="s">
        <v>826</v>
      </c>
      <c r="N45" t="s">
        <v>716</v>
      </c>
      <c r="O45" t="s">
        <v>316</v>
      </c>
      <c r="P45" t="s">
        <v>296</v>
      </c>
      <c r="Q45" t="s">
        <v>322</v>
      </c>
    </row>
    <row r="46" spans="1:17" x14ac:dyDescent="0.3">
      <c r="A46" t="s">
        <v>827</v>
      </c>
      <c r="B46" t="s">
        <v>81</v>
      </c>
      <c r="C46" t="s">
        <v>483</v>
      </c>
      <c r="D46" t="s">
        <v>86</v>
      </c>
      <c r="E46" t="s">
        <v>83</v>
      </c>
      <c r="F46" t="s">
        <v>88</v>
      </c>
      <c r="G46" t="s">
        <v>292</v>
      </c>
      <c r="H46" t="s">
        <v>293</v>
      </c>
      <c r="I46" t="s">
        <v>144</v>
      </c>
      <c r="J46" t="s">
        <v>589</v>
      </c>
      <c r="K46" t="s">
        <v>659</v>
      </c>
      <c r="L46" t="s">
        <v>607</v>
      </c>
      <c r="M46" t="s">
        <v>828</v>
      </c>
      <c r="N46" t="s">
        <v>716</v>
      </c>
      <c r="O46" t="s">
        <v>316</v>
      </c>
      <c r="P46" t="s">
        <v>451</v>
      </c>
      <c r="Q46" t="s">
        <v>347</v>
      </c>
    </row>
    <row r="47" spans="1:17" hidden="1" x14ac:dyDescent="0.3">
      <c r="A47" t="s">
        <v>829</v>
      </c>
      <c r="B47" t="s">
        <v>312</v>
      </c>
      <c r="C47" t="s">
        <v>139</v>
      </c>
      <c r="D47" t="s">
        <v>143</v>
      </c>
      <c r="E47" t="s">
        <v>87</v>
      </c>
      <c r="F47" t="s">
        <v>88</v>
      </c>
      <c r="G47" t="s">
        <v>284</v>
      </c>
      <c r="H47" t="s">
        <v>293</v>
      </c>
      <c r="I47" t="s">
        <v>830</v>
      </c>
      <c r="J47" t="s">
        <v>633</v>
      </c>
      <c r="K47" t="s">
        <v>831</v>
      </c>
      <c r="L47" t="s">
        <v>527</v>
      </c>
      <c r="M47" t="s">
        <v>832</v>
      </c>
      <c r="N47" t="s">
        <v>716</v>
      </c>
      <c r="O47" t="s">
        <v>316</v>
      </c>
      <c r="P47" t="s">
        <v>404</v>
      </c>
      <c r="Q47" t="s">
        <v>747</v>
      </c>
    </row>
    <row r="48" spans="1:17" x14ac:dyDescent="0.3">
      <c r="A48" t="s">
        <v>833</v>
      </c>
      <c r="B48" t="s">
        <v>81</v>
      </c>
      <c r="C48" t="s">
        <v>486</v>
      </c>
      <c r="D48" t="s">
        <v>82</v>
      </c>
      <c r="E48" t="s">
        <v>87</v>
      </c>
      <c r="F48" t="s">
        <v>84</v>
      </c>
      <c r="G48" t="s">
        <v>292</v>
      </c>
      <c r="H48" t="s">
        <v>292</v>
      </c>
      <c r="I48" t="s">
        <v>34</v>
      </c>
      <c r="J48" t="s">
        <v>536</v>
      </c>
      <c r="K48" t="s">
        <v>536</v>
      </c>
      <c r="L48" t="s">
        <v>308</v>
      </c>
      <c r="M48" t="s">
        <v>834</v>
      </c>
      <c r="N48" t="s">
        <v>641</v>
      </c>
      <c r="O48" t="s">
        <v>287</v>
      </c>
      <c r="P48" t="s">
        <v>316</v>
      </c>
      <c r="Q48" t="s">
        <v>374</v>
      </c>
    </row>
    <row r="49" spans="1:17" hidden="1" x14ac:dyDescent="0.3">
      <c r="A49" t="s">
        <v>835</v>
      </c>
      <c r="B49" t="s">
        <v>312</v>
      </c>
      <c r="C49" t="s">
        <v>139</v>
      </c>
      <c r="D49" t="s">
        <v>105</v>
      </c>
      <c r="E49" t="s">
        <v>83</v>
      </c>
      <c r="F49" t="s">
        <v>84</v>
      </c>
      <c r="G49" t="s">
        <v>293</v>
      </c>
      <c r="H49" t="s">
        <v>293</v>
      </c>
      <c r="I49" t="s">
        <v>830</v>
      </c>
      <c r="J49" t="s">
        <v>691</v>
      </c>
      <c r="K49" t="s">
        <v>643</v>
      </c>
      <c r="L49" t="s">
        <v>368</v>
      </c>
      <c r="M49" t="s">
        <v>836</v>
      </c>
      <c r="N49" t="s">
        <v>716</v>
      </c>
      <c r="O49" t="s">
        <v>316</v>
      </c>
      <c r="P49" t="s">
        <v>604</v>
      </c>
      <c r="Q49" t="s">
        <v>837</v>
      </c>
    </row>
    <row r="50" spans="1:17" hidden="1" x14ac:dyDescent="0.3">
      <c r="A50" t="s">
        <v>838</v>
      </c>
      <c r="B50" t="s">
        <v>148</v>
      </c>
      <c r="C50" t="s">
        <v>151</v>
      </c>
      <c r="D50" t="s">
        <v>86</v>
      </c>
      <c r="E50" t="s">
        <v>87</v>
      </c>
      <c r="F50" t="s">
        <v>108</v>
      </c>
      <c r="G50" t="s">
        <v>292</v>
      </c>
      <c r="H50" t="s">
        <v>283</v>
      </c>
      <c r="I50" t="s">
        <v>34</v>
      </c>
      <c r="J50" t="s">
        <v>70</v>
      </c>
      <c r="K50" t="s">
        <v>70</v>
      </c>
      <c r="L50" t="s">
        <v>412</v>
      </c>
      <c r="M50" t="s">
        <v>839</v>
      </c>
      <c r="N50" t="s">
        <v>586</v>
      </c>
      <c r="O50" t="s">
        <v>316</v>
      </c>
      <c r="P50" t="s">
        <v>316</v>
      </c>
      <c r="Q50" t="s">
        <v>289</v>
      </c>
    </row>
    <row r="51" spans="1:17" x14ac:dyDescent="0.3">
      <c r="A51" t="s">
        <v>840</v>
      </c>
      <c r="B51" t="s">
        <v>81</v>
      </c>
      <c r="C51" t="s">
        <v>478</v>
      </c>
      <c r="D51" t="s">
        <v>105</v>
      </c>
      <c r="E51" t="s">
        <v>87</v>
      </c>
      <c r="F51" t="s">
        <v>88</v>
      </c>
      <c r="G51" t="s">
        <v>283</v>
      </c>
      <c r="H51" t="s">
        <v>293</v>
      </c>
      <c r="I51" t="s">
        <v>113</v>
      </c>
      <c r="J51" t="s">
        <v>536</v>
      </c>
      <c r="K51" t="s">
        <v>571</v>
      </c>
      <c r="L51" t="s">
        <v>364</v>
      </c>
      <c r="M51" t="s">
        <v>841</v>
      </c>
      <c r="N51" t="s">
        <v>716</v>
      </c>
      <c r="O51" t="s">
        <v>316</v>
      </c>
      <c r="P51" t="s">
        <v>481</v>
      </c>
      <c r="Q51" t="s">
        <v>322</v>
      </c>
    </row>
    <row r="52" spans="1:17" x14ac:dyDescent="0.3">
      <c r="A52" t="s">
        <v>842</v>
      </c>
      <c r="B52" t="s">
        <v>81</v>
      </c>
      <c r="C52" t="s">
        <v>493</v>
      </c>
      <c r="D52" t="s">
        <v>86</v>
      </c>
      <c r="E52" t="s">
        <v>87</v>
      </c>
      <c r="F52" t="s">
        <v>88</v>
      </c>
      <c r="G52" t="s">
        <v>381</v>
      </c>
      <c r="H52" t="s">
        <v>284</v>
      </c>
      <c r="I52" t="s">
        <v>426</v>
      </c>
      <c r="J52" t="s">
        <v>782</v>
      </c>
      <c r="K52" t="s">
        <v>526</v>
      </c>
      <c r="L52" t="s">
        <v>576</v>
      </c>
      <c r="M52" t="s">
        <v>843</v>
      </c>
      <c r="N52" t="s">
        <v>586</v>
      </c>
      <c r="O52" t="s">
        <v>287</v>
      </c>
      <c r="P52" t="s">
        <v>316</v>
      </c>
      <c r="Q52" t="s">
        <v>310</v>
      </c>
    </row>
    <row r="53" spans="1:17" hidden="1" x14ac:dyDescent="0.3">
      <c r="A53" t="s">
        <v>844</v>
      </c>
      <c r="B53" t="s">
        <v>312</v>
      </c>
      <c r="C53" t="s">
        <v>151</v>
      </c>
      <c r="D53" t="s">
        <v>143</v>
      </c>
      <c r="E53" t="s">
        <v>87</v>
      </c>
      <c r="F53" t="s">
        <v>88</v>
      </c>
      <c r="G53" t="s">
        <v>306</v>
      </c>
      <c r="H53" t="s">
        <v>283</v>
      </c>
      <c r="I53" t="s">
        <v>845</v>
      </c>
      <c r="J53" t="s">
        <v>566</v>
      </c>
      <c r="K53" t="s">
        <v>677</v>
      </c>
      <c r="L53" t="s">
        <v>368</v>
      </c>
      <c r="M53" t="s">
        <v>846</v>
      </c>
      <c r="N53" t="s">
        <v>726</v>
      </c>
      <c r="O53" t="s">
        <v>316</v>
      </c>
      <c r="P53" t="s">
        <v>316</v>
      </c>
      <c r="Q53" t="s">
        <v>747</v>
      </c>
    </row>
    <row r="54" spans="1:17" x14ac:dyDescent="0.3">
      <c r="A54" t="s">
        <v>847</v>
      </c>
      <c r="B54" t="s">
        <v>81</v>
      </c>
      <c r="C54" t="s">
        <v>499</v>
      </c>
      <c r="D54" t="s">
        <v>86</v>
      </c>
      <c r="E54" t="s">
        <v>83</v>
      </c>
      <c r="F54" t="s">
        <v>88</v>
      </c>
      <c r="G54" t="s">
        <v>306</v>
      </c>
      <c r="H54" t="s">
        <v>293</v>
      </c>
      <c r="I54" t="s">
        <v>777</v>
      </c>
      <c r="J54" t="s">
        <v>530</v>
      </c>
      <c r="K54" t="s">
        <v>536</v>
      </c>
      <c r="L54" t="s">
        <v>350</v>
      </c>
      <c r="M54" t="s">
        <v>848</v>
      </c>
      <c r="N54" t="s">
        <v>716</v>
      </c>
      <c r="O54" t="s">
        <v>287</v>
      </c>
      <c r="P54" t="s">
        <v>604</v>
      </c>
      <c r="Q54" t="s">
        <v>605</v>
      </c>
    </row>
    <row r="55" spans="1:17" hidden="1" x14ac:dyDescent="0.3">
      <c r="A55" t="s">
        <v>849</v>
      </c>
      <c r="B55" t="s">
        <v>312</v>
      </c>
      <c r="C55" t="s">
        <v>151</v>
      </c>
      <c r="D55" t="s">
        <v>105</v>
      </c>
      <c r="E55" t="s">
        <v>83</v>
      </c>
      <c r="F55" t="s">
        <v>108</v>
      </c>
      <c r="G55" t="s">
        <v>284</v>
      </c>
      <c r="H55" t="s">
        <v>283</v>
      </c>
      <c r="I55" t="s">
        <v>845</v>
      </c>
      <c r="J55" t="s">
        <v>525</v>
      </c>
      <c r="K55" t="s">
        <v>580</v>
      </c>
      <c r="L55" t="s">
        <v>308</v>
      </c>
      <c r="M55" t="s">
        <v>850</v>
      </c>
      <c r="N55" t="s">
        <v>726</v>
      </c>
      <c r="O55" t="s">
        <v>316</v>
      </c>
      <c r="P55" t="s">
        <v>287</v>
      </c>
      <c r="Q55" t="s">
        <v>370</v>
      </c>
    </row>
    <row r="56" spans="1:17" x14ac:dyDescent="0.3">
      <c r="A56" t="s">
        <v>851</v>
      </c>
      <c r="B56" t="s">
        <v>81</v>
      </c>
      <c r="C56" t="s">
        <v>503</v>
      </c>
      <c r="D56" t="s">
        <v>82</v>
      </c>
      <c r="E56" t="s">
        <v>87</v>
      </c>
      <c r="F56" t="s">
        <v>88</v>
      </c>
      <c r="G56" t="s">
        <v>381</v>
      </c>
      <c r="H56" t="s">
        <v>293</v>
      </c>
      <c r="I56" t="s">
        <v>91</v>
      </c>
      <c r="J56" t="s">
        <v>570</v>
      </c>
      <c r="K56" t="s">
        <v>643</v>
      </c>
      <c r="L56" t="s">
        <v>537</v>
      </c>
      <c r="M56" t="s">
        <v>852</v>
      </c>
      <c r="N56" t="s">
        <v>716</v>
      </c>
      <c r="O56" t="s">
        <v>287</v>
      </c>
      <c r="P56" t="s">
        <v>316</v>
      </c>
      <c r="Q56" t="s">
        <v>763</v>
      </c>
    </row>
    <row r="57" spans="1:17" x14ac:dyDescent="0.3">
      <c r="A57" t="s">
        <v>853</v>
      </c>
      <c r="B57" t="s">
        <v>81</v>
      </c>
      <c r="C57" t="s">
        <v>489</v>
      </c>
      <c r="D57" t="s">
        <v>105</v>
      </c>
      <c r="E57" t="s">
        <v>83</v>
      </c>
      <c r="F57" t="s">
        <v>88</v>
      </c>
      <c r="G57" t="s">
        <v>381</v>
      </c>
      <c r="H57" t="s">
        <v>284</v>
      </c>
      <c r="I57" t="s">
        <v>94</v>
      </c>
      <c r="J57" t="s">
        <v>580</v>
      </c>
      <c r="K57" t="s">
        <v>526</v>
      </c>
      <c r="L57" t="s">
        <v>387</v>
      </c>
      <c r="M57" t="s">
        <v>854</v>
      </c>
      <c r="N57" t="s">
        <v>586</v>
      </c>
      <c r="O57" t="s">
        <v>287</v>
      </c>
      <c r="P57" t="s">
        <v>481</v>
      </c>
      <c r="Q57" t="s">
        <v>342</v>
      </c>
    </row>
    <row r="58" spans="1:17" x14ac:dyDescent="0.3">
      <c r="A58" t="s">
        <v>855</v>
      </c>
      <c r="B58" t="s">
        <v>81</v>
      </c>
      <c r="C58" t="s">
        <v>506</v>
      </c>
      <c r="D58" t="s">
        <v>82</v>
      </c>
      <c r="E58" t="s">
        <v>83</v>
      </c>
      <c r="F58" t="s">
        <v>84</v>
      </c>
      <c r="G58" t="s">
        <v>292</v>
      </c>
      <c r="H58" t="s">
        <v>292</v>
      </c>
      <c r="I58" t="s">
        <v>101</v>
      </c>
      <c r="J58" t="s">
        <v>530</v>
      </c>
      <c r="K58" t="s">
        <v>519</v>
      </c>
      <c r="L58" t="s">
        <v>600</v>
      </c>
      <c r="M58" t="s">
        <v>856</v>
      </c>
      <c r="N58" t="s">
        <v>586</v>
      </c>
      <c r="O58" t="s">
        <v>316</v>
      </c>
      <c r="P58" t="s">
        <v>287</v>
      </c>
      <c r="Q58" t="s">
        <v>374</v>
      </c>
    </row>
    <row r="59" spans="1:17" x14ac:dyDescent="0.3">
      <c r="A59" t="s">
        <v>857</v>
      </c>
      <c r="B59" t="s">
        <v>81</v>
      </c>
      <c r="C59" t="s">
        <v>509</v>
      </c>
      <c r="D59" t="s">
        <v>82</v>
      </c>
      <c r="E59" t="s">
        <v>87</v>
      </c>
      <c r="F59" t="s">
        <v>88</v>
      </c>
      <c r="G59" t="s">
        <v>283</v>
      </c>
      <c r="H59" t="s">
        <v>292</v>
      </c>
      <c r="I59" t="s">
        <v>54</v>
      </c>
      <c r="J59" t="s">
        <v>618</v>
      </c>
      <c r="K59" t="s">
        <v>571</v>
      </c>
      <c r="L59" t="s">
        <v>537</v>
      </c>
      <c r="M59" t="s">
        <v>858</v>
      </c>
      <c r="N59" t="s">
        <v>586</v>
      </c>
      <c r="O59" t="s">
        <v>316</v>
      </c>
      <c r="P59" t="s">
        <v>669</v>
      </c>
      <c r="Q59" t="s">
        <v>289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26B3C-9B6D-48E8-B272-E4DD60E72ECC}">
  <dimension ref="A1:Q62"/>
  <sheetViews>
    <sheetView topLeftCell="A6" workbookViewId="0">
      <selection activeCell="B1" sqref="B1"/>
    </sheetView>
  </sheetViews>
  <sheetFormatPr defaultRowHeight="14.4" x14ac:dyDescent="0.3"/>
  <cols>
    <col min="1" max="1" width="10.33203125" bestFit="1" customWidth="1"/>
    <col min="2" max="2" width="14.5546875" bestFit="1" customWidth="1"/>
    <col min="3" max="3" width="18.77734375" bestFit="1" customWidth="1"/>
    <col min="4" max="4" width="6.44140625" bestFit="1" customWidth="1"/>
    <col min="6" max="6" width="8.5546875" bestFit="1" customWidth="1"/>
    <col min="7" max="7" width="5.5546875" bestFit="1" customWidth="1"/>
    <col min="8" max="8" width="5.77734375" bestFit="1" customWidth="1"/>
    <col min="9" max="9" width="15.21875" bestFit="1" customWidth="1"/>
    <col min="10" max="10" width="5.5546875" bestFit="1" customWidth="1"/>
    <col min="11" max="11" width="6.77734375" bestFit="1" customWidth="1"/>
    <col min="12" max="12" width="7.109375" bestFit="1" customWidth="1"/>
    <col min="13" max="13" width="13.21875" bestFit="1" customWidth="1"/>
    <col min="14" max="14" width="15.21875" bestFit="1" customWidth="1"/>
    <col min="15" max="15" width="12.109375" bestFit="1" customWidth="1"/>
    <col min="16" max="16" width="16.21875" bestFit="1" customWidth="1"/>
    <col min="17" max="17" width="19.44140625" bestFit="1" customWidth="1"/>
  </cols>
  <sheetData>
    <row r="1" spans="1:17" x14ac:dyDescent="0.3">
      <c r="A1" t="s">
        <v>73</v>
      </c>
      <c r="B1" t="s">
        <v>272</v>
      </c>
      <c r="C1" t="s">
        <v>75</v>
      </c>
      <c r="D1" t="s">
        <v>76</v>
      </c>
      <c r="E1" t="s">
        <v>77</v>
      </c>
      <c r="F1" t="s">
        <v>78</v>
      </c>
      <c r="G1" t="s">
        <v>273</v>
      </c>
      <c r="H1" t="s">
        <v>274</v>
      </c>
      <c r="I1" t="s">
        <v>79</v>
      </c>
      <c r="J1" t="s">
        <v>71</v>
      </c>
      <c r="K1" t="s">
        <v>510</v>
      </c>
      <c r="L1" t="s">
        <v>275</v>
      </c>
      <c r="M1" t="s">
        <v>276</v>
      </c>
      <c r="N1" t="s">
        <v>277</v>
      </c>
      <c r="O1" t="s">
        <v>278</v>
      </c>
      <c r="P1" t="s">
        <v>279</v>
      </c>
      <c r="Q1" t="s">
        <v>280</v>
      </c>
    </row>
    <row r="2" spans="1:17" x14ac:dyDescent="0.3">
      <c r="A2" t="s">
        <v>1312</v>
      </c>
      <c r="B2" t="s">
        <v>81</v>
      </c>
      <c r="C2" t="s">
        <v>291</v>
      </c>
      <c r="D2" t="s">
        <v>146</v>
      </c>
      <c r="E2" t="s">
        <v>83</v>
      </c>
      <c r="F2" t="s">
        <v>88</v>
      </c>
      <c r="G2" t="s">
        <v>283</v>
      </c>
      <c r="H2" t="s">
        <v>284</v>
      </c>
      <c r="I2" t="s">
        <v>94</v>
      </c>
      <c r="J2" t="s">
        <v>512</v>
      </c>
      <c r="K2" t="s">
        <v>520</v>
      </c>
      <c r="L2" t="s">
        <v>364</v>
      </c>
      <c r="M2" t="s">
        <v>70</v>
      </c>
      <c r="N2" t="s">
        <v>586</v>
      </c>
      <c r="O2" t="s">
        <v>287</v>
      </c>
      <c r="P2" t="s">
        <v>404</v>
      </c>
      <c r="Q2" t="s">
        <v>440</v>
      </c>
    </row>
    <row r="3" spans="1:17" hidden="1" x14ac:dyDescent="0.3">
      <c r="A3" t="s">
        <v>1313</v>
      </c>
      <c r="B3" t="s">
        <v>103</v>
      </c>
      <c r="C3" t="s">
        <v>104</v>
      </c>
      <c r="D3" t="s">
        <v>98</v>
      </c>
      <c r="E3" t="s">
        <v>87</v>
      </c>
      <c r="F3" t="s">
        <v>88</v>
      </c>
      <c r="G3" t="s">
        <v>292</v>
      </c>
      <c r="H3" t="s">
        <v>284</v>
      </c>
      <c r="I3" t="s">
        <v>89</v>
      </c>
      <c r="J3" t="s">
        <v>70</v>
      </c>
      <c r="K3" t="s">
        <v>70</v>
      </c>
      <c r="L3" t="s">
        <v>576</v>
      </c>
      <c r="M3" t="s">
        <v>70</v>
      </c>
      <c r="N3" t="s">
        <v>1314</v>
      </c>
      <c r="O3" t="s">
        <v>287</v>
      </c>
      <c r="P3" t="s">
        <v>558</v>
      </c>
      <c r="Q3" t="s">
        <v>303</v>
      </c>
    </row>
    <row r="4" spans="1:17" x14ac:dyDescent="0.3">
      <c r="A4" t="s">
        <v>1315</v>
      </c>
      <c r="B4" t="s">
        <v>81</v>
      </c>
      <c r="C4" t="s">
        <v>299</v>
      </c>
      <c r="D4" t="s">
        <v>82</v>
      </c>
      <c r="E4" t="s">
        <v>87</v>
      </c>
      <c r="F4" t="s">
        <v>108</v>
      </c>
      <c r="G4" t="s">
        <v>292</v>
      </c>
      <c r="H4" t="s">
        <v>381</v>
      </c>
      <c r="I4" t="s">
        <v>106</v>
      </c>
      <c r="J4" t="s">
        <v>556</v>
      </c>
      <c r="K4" t="s">
        <v>696</v>
      </c>
      <c r="L4" t="s">
        <v>345</v>
      </c>
      <c r="M4" t="s">
        <v>70</v>
      </c>
      <c r="N4" t="s">
        <v>586</v>
      </c>
      <c r="O4" t="s">
        <v>287</v>
      </c>
      <c r="P4" t="s">
        <v>604</v>
      </c>
      <c r="Q4" t="s">
        <v>289</v>
      </c>
    </row>
    <row r="5" spans="1:17" hidden="1" x14ac:dyDescent="0.3">
      <c r="A5" t="s">
        <v>1316</v>
      </c>
      <c r="B5" t="s">
        <v>103</v>
      </c>
      <c r="C5" t="s">
        <v>121</v>
      </c>
      <c r="D5" t="s">
        <v>105</v>
      </c>
      <c r="E5" t="s">
        <v>83</v>
      </c>
      <c r="F5" t="s">
        <v>88</v>
      </c>
      <c r="G5" t="s">
        <v>283</v>
      </c>
      <c r="H5" t="s">
        <v>293</v>
      </c>
      <c r="I5" t="s">
        <v>144</v>
      </c>
      <c r="J5" t="s">
        <v>70</v>
      </c>
      <c r="K5" t="s">
        <v>70</v>
      </c>
      <c r="L5" t="s">
        <v>500</v>
      </c>
      <c r="M5" t="s">
        <v>70</v>
      </c>
      <c r="N5" t="s">
        <v>586</v>
      </c>
      <c r="O5" t="s">
        <v>341</v>
      </c>
      <c r="P5" t="s">
        <v>296</v>
      </c>
      <c r="Q5" t="s">
        <v>817</v>
      </c>
    </row>
    <row r="6" spans="1:17" x14ac:dyDescent="0.3">
      <c r="A6" t="s">
        <v>1317</v>
      </c>
      <c r="B6" t="s">
        <v>81</v>
      </c>
      <c r="C6" t="s">
        <v>305</v>
      </c>
      <c r="D6" t="s">
        <v>86</v>
      </c>
      <c r="E6" t="s">
        <v>83</v>
      </c>
      <c r="F6" t="s">
        <v>84</v>
      </c>
      <c r="G6" t="s">
        <v>284</v>
      </c>
      <c r="H6" t="s">
        <v>284</v>
      </c>
      <c r="I6" t="s">
        <v>777</v>
      </c>
      <c r="J6" t="s">
        <v>691</v>
      </c>
      <c r="K6" t="s">
        <v>530</v>
      </c>
      <c r="L6" t="s">
        <v>412</v>
      </c>
      <c r="M6" t="s">
        <v>70</v>
      </c>
      <c r="N6" t="s">
        <v>641</v>
      </c>
      <c r="O6" t="s">
        <v>316</v>
      </c>
      <c r="P6" t="s">
        <v>341</v>
      </c>
      <c r="Q6" t="s">
        <v>322</v>
      </c>
    </row>
    <row r="7" spans="1:17" x14ac:dyDescent="0.3">
      <c r="A7" t="s">
        <v>1318</v>
      </c>
      <c r="B7" t="s">
        <v>81</v>
      </c>
      <c r="C7" t="s">
        <v>319</v>
      </c>
      <c r="D7" t="s">
        <v>86</v>
      </c>
      <c r="E7" t="s">
        <v>87</v>
      </c>
      <c r="F7" t="s">
        <v>88</v>
      </c>
      <c r="G7" t="s">
        <v>284</v>
      </c>
      <c r="H7" t="s">
        <v>293</v>
      </c>
      <c r="I7" t="s">
        <v>141</v>
      </c>
      <c r="J7" t="s">
        <v>536</v>
      </c>
      <c r="K7" t="s">
        <v>556</v>
      </c>
      <c r="L7" t="s">
        <v>350</v>
      </c>
      <c r="M7" t="s">
        <v>70</v>
      </c>
      <c r="N7" t="s">
        <v>1319</v>
      </c>
      <c r="O7" t="s">
        <v>517</v>
      </c>
      <c r="P7" t="s">
        <v>316</v>
      </c>
      <c r="Q7" t="s">
        <v>784</v>
      </c>
    </row>
    <row r="8" spans="1:17" hidden="1" x14ac:dyDescent="0.3">
      <c r="A8" t="s">
        <v>1320</v>
      </c>
      <c r="B8" t="s">
        <v>312</v>
      </c>
      <c r="C8" t="s">
        <v>97</v>
      </c>
      <c r="D8" t="s">
        <v>105</v>
      </c>
      <c r="E8" t="s">
        <v>87</v>
      </c>
      <c r="F8" t="s">
        <v>88</v>
      </c>
      <c r="G8" t="s">
        <v>283</v>
      </c>
      <c r="H8" t="s">
        <v>284</v>
      </c>
      <c r="I8" t="s">
        <v>1321</v>
      </c>
      <c r="J8" t="s">
        <v>581</v>
      </c>
      <c r="K8" t="s">
        <v>571</v>
      </c>
      <c r="L8" t="s">
        <v>639</v>
      </c>
      <c r="M8" t="s">
        <v>70</v>
      </c>
      <c r="N8" t="s">
        <v>1319</v>
      </c>
      <c r="O8" t="s">
        <v>316</v>
      </c>
      <c r="P8" t="s">
        <v>604</v>
      </c>
      <c r="Q8" t="s">
        <v>1322</v>
      </c>
    </row>
    <row r="9" spans="1:17" x14ac:dyDescent="0.3">
      <c r="A9" t="s">
        <v>1323</v>
      </c>
      <c r="B9" t="s">
        <v>81</v>
      </c>
      <c r="C9" t="s">
        <v>329</v>
      </c>
      <c r="D9" t="s">
        <v>86</v>
      </c>
      <c r="E9" t="s">
        <v>83</v>
      </c>
      <c r="F9" t="s">
        <v>84</v>
      </c>
      <c r="G9" t="s">
        <v>284</v>
      </c>
      <c r="H9" t="s">
        <v>284</v>
      </c>
      <c r="I9" t="s">
        <v>101</v>
      </c>
      <c r="J9" t="s">
        <v>633</v>
      </c>
      <c r="K9" t="s">
        <v>513</v>
      </c>
      <c r="L9" t="s">
        <v>692</v>
      </c>
      <c r="M9" t="s">
        <v>70</v>
      </c>
      <c r="N9" t="s">
        <v>1319</v>
      </c>
      <c r="O9" t="s">
        <v>316</v>
      </c>
      <c r="P9" t="s">
        <v>604</v>
      </c>
      <c r="Q9" t="s">
        <v>374</v>
      </c>
    </row>
    <row r="10" spans="1:17" hidden="1" x14ac:dyDescent="0.3">
      <c r="A10" t="s">
        <v>1324</v>
      </c>
      <c r="B10" t="s">
        <v>312</v>
      </c>
      <c r="C10" t="s">
        <v>97</v>
      </c>
      <c r="D10" t="s">
        <v>143</v>
      </c>
      <c r="E10" t="s">
        <v>83</v>
      </c>
      <c r="F10" t="s">
        <v>88</v>
      </c>
      <c r="G10" t="s">
        <v>283</v>
      </c>
      <c r="H10" t="s">
        <v>293</v>
      </c>
      <c r="I10" t="s">
        <v>1325</v>
      </c>
      <c r="J10" t="s">
        <v>512</v>
      </c>
      <c r="K10" t="s">
        <v>659</v>
      </c>
      <c r="L10" t="s">
        <v>521</v>
      </c>
      <c r="M10" t="s">
        <v>70</v>
      </c>
      <c r="N10" t="s">
        <v>641</v>
      </c>
      <c r="O10" t="s">
        <v>316</v>
      </c>
      <c r="P10" t="s">
        <v>404</v>
      </c>
      <c r="Q10" t="s">
        <v>1326</v>
      </c>
    </row>
    <row r="11" spans="1:17" x14ac:dyDescent="0.3">
      <c r="A11" t="s">
        <v>1327</v>
      </c>
      <c r="B11" t="s">
        <v>81</v>
      </c>
      <c r="C11" t="s">
        <v>338</v>
      </c>
      <c r="D11" t="s">
        <v>86</v>
      </c>
      <c r="E11" t="s">
        <v>83</v>
      </c>
      <c r="F11" t="s">
        <v>88</v>
      </c>
      <c r="G11" t="s">
        <v>284</v>
      </c>
      <c r="H11" t="s">
        <v>293</v>
      </c>
      <c r="I11" t="s">
        <v>132</v>
      </c>
      <c r="J11" t="s">
        <v>677</v>
      </c>
      <c r="K11" t="s">
        <v>526</v>
      </c>
      <c r="L11" t="s">
        <v>364</v>
      </c>
      <c r="M11" t="s">
        <v>70</v>
      </c>
      <c r="N11" t="s">
        <v>641</v>
      </c>
      <c r="O11" t="s">
        <v>316</v>
      </c>
      <c r="P11" t="s">
        <v>404</v>
      </c>
      <c r="Q11" t="s">
        <v>289</v>
      </c>
    </row>
    <row r="12" spans="1:17" hidden="1" x14ac:dyDescent="0.3">
      <c r="A12" t="s">
        <v>1328</v>
      </c>
      <c r="B12" t="s">
        <v>312</v>
      </c>
      <c r="C12" t="s">
        <v>97</v>
      </c>
      <c r="D12" t="s">
        <v>143</v>
      </c>
      <c r="E12" t="s">
        <v>87</v>
      </c>
      <c r="F12" t="s">
        <v>88</v>
      </c>
      <c r="G12" t="s">
        <v>283</v>
      </c>
      <c r="H12" t="s">
        <v>293</v>
      </c>
      <c r="I12" t="s">
        <v>1329</v>
      </c>
      <c r="J12" t="s">
        <v>610</v>
      </c>
      <c r="K12" t="s">
        <v>520</v>
      </c>
      <c r="L12" t="s">
        <v>350</v>
      </c>
      <c r="M12" t="s">
        <v>70</v>
      </c>
      <c r="N12" t="s">
        <v>641</v>
      </c>
      <c r="O12" t="s">
        <v>316</v>
      </c>
      <c r="P12" t="s">
        <v>316</v>
      </c>
      <c r="Q12" t="s">
        <v>738</v>
      </c>
    </row>
    <row r="13" spans="1:17" x14ac:dyDescent="0.3">
      <c r="A13" t="s">
        <v>1330</v>
      </c>
      <c r="B13" t="s">
        <v>81</v>
      </c>
      <c r="C13" t="s">
        <v>344</v>
      </c>
      <c r="D13" t="s">
        <v>82</v>
      </c>
      <c r="E13" t="s">
        <v>87</v>
      </c>
      <c r="F13" t="s">
        <v>84</v>
      </c>
      <c r="G13" t="s">
        <v>284</v>
      </c>
      <c r="H13" t="s">
        <v>284</v>
      </c>
      <c r="I13" t="s">
        <v>34</v>
      </c>
      <c r="J13" t="s">
        <v>525</v>
      </c>
      <c r="K13" t="s">
        <v>691</v>
      </c>
      <c r="L13" t="s">
        <v>423</v>
      </c>
      <c r="M13" t="s">
        <v>70</v>
      </c>
      <c r="N13" t="s">
        <v>641</v>
      </c>
      <c r="O13" t="s">
        <v>287</v>
      </c>
      <c r="P13" t="s">
        <v>287</v>
      </c>
      <c r="Q13" t="s">
        <v>347</v>
      </c>
    </row>
    <row r="14" spans="1:17" x14ac:dyDescent="0.3">
      <c r="A14" t="s">
        <v>1331</v>
      </c>
      <c r="B14" t="s">
        <v>81</v>
      </c>
      <c r="C14" t="s">
        <v>354</v>
      </c>
      <c r="D14" t="s">
        <v>86</v>
      </c>
      <c r="E14" t="s">
        <v>83</v>
      </c>
      <c r="F14" t="s">
        <v>108</v>
      </c>
      <c r="G14" t="s">
        <v>293</v>
      </c>
      <c r="H14" t="s">
        <v>292</v>
      </c>
      <c r="I14" t="s">
        <v>109</v>
      </c>
      <c r="J14" t="s">
        <v>525</v>
      </c>
      <c r="K14" t="s">
        <v>531</v>
      </c>
      <c r="L14" t="s">
        <v>387</v>
      </c>
      <c r="M14" t="s">
        <v>70</v>
      </c>
      <c r="N14" t="s">
        <v>641</v>
      </c>
      <c r="O14" t="s">
        <v>316</v>
      </c>
      <c r="P14" t="s">
        <v>287</v>
      </c>
      <c r="Q14" t="s">
        <v>322</v>
      </c>
    </row>
    <row r="15" spans="1:17" hidden="1" x14ac:dyDescent="0.3">
      <c r="A15" t="s">
        <v>1332</v>
      </c>
      <c r="B15" t="s">
        <v>312</v>
      </c>
      <c r="C15" t="s">
        <v>97</v>
      </c>
      <c r="D15" t="s">
        <v>105</v>
      </c>
      <c r="E15" t="s">
        <v>83</v>
      </c>
      <c r="F15" t="s">
        <v>88</v>
      </c>
      <c r="G15" t="s">
        <v>284</v>
      </c>
      <c r="H15" t="s">
        <v>293</v>
      </c>
      <c r="I15" t="s">
        <v>1329</v>
      </c>
      <c r="J15" t="s">
        <v>530</v>
      </c>
      <c r="K15" t="s">
        <v>659</v>
      </c>
      <c r="L15" t="s">
        <v>368</v>
      </c>
      <c r="M15" t="s">
        <v>70</v>
      </c>
      <c r="N15" t="s">
        <v>1319</v>
      </c>
      <c r="O15" t="s">
        <v>287</v>
      </c>
      <c r="P15" t="s">
        <v>604</v>
      </c>
      <c r="Q15" t="s">
        <v>1333</v>
      </c>
    </row>
    <row r="16" spans="1:17" x14ac:dyDescent="0.3">
      <c r="A16" t="s">
        <v>1334</v>
      </c>
      <c r="B16" t="s">
        <v>81</v>
      </c>
      <c r="C16" t="s">
        <v>362</v>
      </c>
      <c r="D16" t="s">
        <v>86</v>
      </c>
      <c r="E16" t="s">
        <v>87</v>
      </c>
      <c r="F16" t="s">
        <v>88</v>
      </c>
      <c r="G16" t="s">
        <v>381</v>
      </c>
      <c r="H16" t="s">
        <v>293</v>
      </c>
      <c r="I16" t="s">
        <v>144</v>
      </c>
      <c r="J16" t="s">
        <v>610</v>
      </c>
      <c r="K16" t="s">
        <v>526</v>
      </c>
      <c r="L16" t="s">
        <v>639</v>
      </c>
      <c r="M16" t="s">
        <v>70</v>
      </c>
      <c r="N16" t="s">
        <v>641</v>
      </c>
      <c r="O16" t="s">
        <v>287</v>
      </c>
      <c r="P16" t="s">
        <v>288</v>
      </c>
      <c r="Q16" t="s">
        <v>297</v>
      </c>
    </row>
    <row r="17" spans="1:17" hidden="1" x14ac:dyDescent="0.3">
      <c r="A17" t="s">
        <v>1335</v>
      </c>
      <c r="B17" t="s">
        <v>312</v>
      </c>
      <c r="C17" t="s">
        <v>97</v>
      </c>
      <c r="D17" t="s">
        <v>143</v>
      </c>
      <c r="E17" t="s">
        <v>83</v>
      </c>
      <c r="F17" t="s">
        <v>84</v>
      </c>
      <c r="G17" t="s">
        <v>293</v>
      </c>
      <c r="H17" t="s">
        <v>293</v>
      </c>
      <c r="I17" t="s">
        <v>1321</v>
      </c>
      <c r="J17" t="s">
        <v>658</v>
      </c>
      <c r="K17" t="s">
        <v>659</v>
      </c>
      <c r="L17" t="s">
        <v>639</v>
      </c>
      <c r="M17" t="s">
        <v>70</v>
      </c>
      <c r="N17" t="s">
        <v>586</v>
      </c>
      <c r="O17" t="s">
        <v>287</v>
      </c>
      <c r="P17" t="s">
        <v>404</v>
      </c>
      <c r="Q17" t="s">
        <v>473</v>
      </c>
    </row>
    <row r="18" spans="1:17" x14ac:dyDescent="0.3">
      <c r="A18" t="s">
        <v>1336</v>
      </c>
      <c r="B18" t="s">
        <v>81</v>
      </c>
      <c r="C18" t="s">
        <v>372</v>
      </c>
      <c r="D18" t="s">
        <v>86</v>
      </c>
      <c r="E18" t="s">
        <v>87</v>
      </c>
      <c r="F18" t="s">
        <v>88</v>
      </c>
      <c r="G18" t="s">
        <v>292</v>
      </c>
      <c r="H18" t="s">
        <v>293</v>
      </c>
      <c r="I18" t="s">
        <v>61</v>
      </c>
      <c r="J18" t="s">
        <v>696</v>
      </c>
      <c r="K18" t="s">
        <v>513</v>
      </c>
      <c r="L18" t="s">
        <v>692</v>
      </c>
      <c r="M18" t="s">
        <v>70</v>
      </c>
      <c r="N18" t="s">
        <v>641</v>
      </c>
      <c r="O18" t="s">
        <v>287</v>
      </c>
      <c r="P18" t="s">
        <v>996</v>
      </c>
      <c r="Q18" t="s">
        <v>303</v>
      </c>
    </row>
    <row r="19" spans="1:17" hidden="1" x14ac:dyDescent="0.3">
      <c r="A19" t="s">
        <v>1337</v>
      </c>
      <c r="B19" t="s">
        <v>312</v>
      </c>
      <c r="C19" t="s">
        <v>97</v>
      </c>
      <c r="D19" t="s">
        <v>105</v>
      </c>
      <c r="E19" t="s">
        <v>87</v>
      </c>
      <c r="F19" t="s">
        <v>88</v>
      </c>
      <c r="G19" t="s">
        <v>283</v>
      </c>
      <c r="H19" t="s">
        <v>293</v>
      </c>
      <c r="I19" t="s">
        <v>1325</v>
      </c>
      <c r="J19" t="s">
        <v>530</v>
      </c>
      <c r="K19" t="s">
        <v>526</v>
      </c>
      <c r="L19" t="s">
        <v>334</v>
      </c>
      <c r="M19" t="s">
        <v>70</v>
      </c>
      <c r="N19" t="s">
        <v>586</v>
      </c>
      <c r="O19" t="s">
        <v>287</v>
      </c>
      <c r="P19" t="s">
        <v>341</v>
      </c>
      <c r="Q19" t="s">
        <v>822</v>
      </c>
    </row>
    <row r="20" spans="1:17" x14ac:dyDescent="0.3">
      <c r="A20" t="s">
        <v>1338</v>
      </c>
      <c r="B20" t="s">
        <v>81</v>
      </c>
      <c r="C20" t="s">
        <v>376</v>
      </c>
      <c r="D20" t="s">
        <v>86</v>
      </c>
      <c r="E20" t="s">
        <v>83</v>
      </c>
      <c r="F20" t="s">
        <v>84</v>
      </c>
      <c r="G20" t="s">
        <v>293</v>
      </c>
      <c r="H20" t="s">
        <v>293</v>
      </c>
      <c r="I20" t="s">
        <v>137</v>
      </c>
      <c r="J20" t="s">
        <v>536</v>
      </c>
      <c r="K20" t="s">
        <v>520</v>
      </c>
      <c r="L20" t="s">
        <v>423</v>
      </c>
      <c r="M20" t="s">
        <v>70</v>
      </c>
      <c r="N20" t="s">
        <v>586</v>
      </c>
      <c r="O20" t="s">
        <v>287</v>
      </c>
      <c r="P20" t="s">
        <v>287</v>
      </c>
      <c r="Q20" t="s">
        <v>784</v>
      </c>
    </row>
    <row r="21" spans="1:17" x14ac:dyDescent="0.3">
      <c r="A21" t="s">
        <v>1339</v>
      </c>
      <c r="B21" t="s">
        <v>81</v>
      </c>
      <c r="C21" t="s">
        <v>385</v>
      </c>
      <c r="D21" t="s">
        <v>143</v>
      </c>
      <c r="E21" t="s">
        <v>87</v>
      </c>
      <c r="F21" t="s">
        <v>84</v>
      </c>
      <c r="G21" t="s">
        <v>284</v>
      </c>
      <c r="H21" t="s">
        <v>284</v>
      </c>
      <c r="I21" t="s">
        <v>377</v>
      </c>
      <c r="J21" t="s">
        <v>567</v>
      </c>
      <c r="K21" t="s">
        <v>626</v>
      </c>
      <c r="L21" t="s">
        <v>514</v>
      </c>
      <c r="M21" t="s">
        <v>70</v>
      </c>
      <c r="N21" t="s">
        <v>641</v>
      </c>
      <c r="O21" t="s">
        <v>287</v>
      </c>
      <c r="P21" t="s">
        <v>341</v>
      </c>
      <c r="Q21" t="s">
        <v>975</v>
      </c>
    </row>
    <row r="22" spans="1:17" x14ac:dyDescent="0.3">
      <c r="A22" t="s">
        <v>1340</v>
      </c>
      <c r="B22" t="s">
        <v>81</v>
      </c>
      <c r="C22" t="s">
        <v>390</v>
      </c>
      <c r="D22" t="s">
        <v>86</v>
      </c>
      <c r="E22" t="s">
        <v>83</v>
      </c>
      <c r="F22" t="s">
        <v>88</v>
      </c>
      <c r="G22" t="s">
        <v>284</v>
      </c>
      <c r="H22" t="s">
        <v>293</v>
      </c>
      <c r="I22" t="s">
        <v>166</v>
      </c>
      <c r="J22" t="s">
        <v>556</v>
      </c>
      <c r="K22" t="s">
        <v>531</v>
      </c>
      <c r="L22" t="s">
        <v>619</v>
      </c>
      <c r="M22" t="s">
        <v>70</v>
      </c>
      <c r="N22" t="s">
        <v>641</v>
      </c>
      <c r="O22" t="s">
        <v>287</v>
      </c>
      <c r="P22" t="s">
        <v>296</v>
      </c>
      <c r="Q22" t="s">
        <v>322</v>
      </c>
    </row>
    <row r="23" spans="1:17" hidden="1" x14ac:dyDescent="0.3">
      <c r="A23" t="s">
        <v>1341</v>
      </c>
      <c r="B23" t="s">
        <v>103</v>
      </c>
      <c r="C23" t="s">
        <v>139</v>
      </c>
      <c r="D23" t="s">
        <v>143</v>
      </c>
      <c r="E23" t="s">
        <v>83</v>
      </c>
      <c r="F23" t="s">
        <v>88</v>
      </c>
      <c r="G23" t="s">
        <v>306</v>
      </c>
      <c r="H23" t="s">
        <v>284</v>
      </c>
      <c r="I23" t="s">
        <v>141</v>
      </c>
      <c r="J23" t="s">
        <v>70</v>
      </c>
      <c r="K23" t="s">
        <v>70</v>
      </c>
      <c r="L23" t="s">
        <v>479</v>
      </c>
      <c r="M23" t="s">
        <v>70</v>
      </c>
      <c r="N23" t="s">
        <v>586</v>
      </c>
      <c r="O23" t="s">
        <v>287</v>
      </c>
      <c r="P23" t="s">
        <v>539</v>
      </c>
      <c r="Q23" t="s">
        <v>763</v>
      </c>
    </row>
    <row r="24" spans="1:17" x14ac:dyDescent="0.3">
      <c r="A24" t="s">
        <v>1342</v>
      </c>
      <c r="B24" t="s">
        <v>81</v>
      </c>
      <c r="C24" t="s">
        <v>393</v>
      </c>
      <c r="D24" t="s">
        <v>86</v>
      </c>
      <c r="E24" t="s">
        <v>87</v>
      </c>
      <c r="F24" t="s">
        <v>88</v>
      </c>
      <c r="G24" t="s">
        <v>292</v>
      </c>
      <c r="H24" t="s">
        <v>293</v>
      </c>
      <c r="I24" t="s">
        <v>91</v>
      </c>
      <c r="J24" t="s">
        <v>1145</v>
      </c>
      <c r="K24" t="s">
        <v>513</v>
      </c>
      <c r="L24" t="s">
        <v>378</v>
      </c>
      <c r="M24" t="s">
        <v>70</v>
      </c>
      <c r="N24" t="s">
        <v>641</v>
      </c>
      <c r="O24" t="s">
        <v>694</v>
      </c>
      <c r="P24" t="s">
        <v>604</v>
      </c>
      <c r="Q24" t="s">
        <v>440</v>
      </c>
    </row>
    <row r="25" spans="1:17" x14ac:dyDescent="0.3">
      <c r="A25" t="s">
        <v>1343</v>
      </c>
      <c r="B25" t="s">
        <v>81</v>
      </c>
      <c r="C25" t="s">
        <v>410</v>
      </c>
      <c r="D25" t="s">
        <v>82</v>
      </c>
      <c r="E25" t="s">
        <v>83</v>
      </c>
      <c r="F25" t="s">
        <v>88</v>
      </c>
      <c r="G25" t="s">
        <v>283</v>
      </c>
      <c r="H25" t="s">
        <v>284</v>
      </c>
      <c r="I25" t="s">
        <v>36</v>
      </c>
      <c r="J25" t="s">
        <v>566</v>
      </c>
      <c r="K25" t="s">
        <v>643</v>
      </c>
      <c r="L25" t="s">
        <v>458</v>
      </c>
      <c r="M25" t="s">
        <v>70</v>
      </c>
      <c r="N25" t="s">
        <v>641</v>
      </c>
      <c r="O25" t="s">
        <v>316</v>
      </c>
      <c r="P25" t="s">
        <v>316</v>
      </c>
      <c r="Q25" t="s">
        <v>374</v>
      </c>
    </row>
    <row r="26" spans="1:17" hidden="1" x14ac:dyDescent="0.3">
      <c r="A26" t="s">
        <v>1344</v>
      </c>
      <c r="B26" t="s">
        <v>103</v>
      </c>
      <c r="C26" t="s">
        <v>151</v>
      </c>
      <c r="D26" t="s">
        <v>105</v>
      </c>
      <c r="E26" t="s">
        <v>83</v>
      </c>
      <c r="F26" t="s">
        <v>88</v>
      </c>
      <c r="G26" t="s">
        <v>292</v>
      </c>
      <c r="H26" t="s">
        <v>293</v>
      </c>
      <c r="I26" t="s">
        <v>137</v>
      </c>
      <c r="J26" t="s">
        <v>70</v>
      </c>
      <c r="K26" t="s">
        <v>70</v>
      </c>
      <c r="L26" t="s">
        <v>402</v>
      </c>
      <c r="M26" t="s">
        <v>70</v>
      </c>
      <c r="N26" t="s">
        <v>586</v>
      </c>
      <c r="O26" t="s">
        <v>481</v>
      </c>
      <c r="P26" t="s">
        <v>1210</v>
      </c>
      <c r="Q26" t="s">
        <v>342</v>
      </c>
    </row>
    <row r="27" spans="1:17" hidden="1" x14ac:dyDescent="0.3">
      <c r="A27" t="s">
        <v>1345</v>
      </c>
      <c r="B27" t="s">
        <v>148</v>
      </c>
      <c r="C27" t="s">
        <v>149</v>
      </c>
      <c r="D27" t="s">
        <v>82</v>
      </c>
      <c r="E27" t="s">
        <v>87</v>
      </c>
      <c r="F27" t="s">
        <v>88</v>
      </c>
      <c r="G27" t="s">
        <v>283</v>
      </c>
      <c r="H27" t="s">
        <v>293</v>
      </c>
      <c r="I27" t="s">
        <v>1346</v>
      </c>
      <c r="J27" t="s">
        <v>70</v>
      </c>
      <c r="K27" t="s">
        <v>70</v>
      </c>
      <c r="L27" t="s">
        <v>378</v>
      </c>
      <c r="M27" t="s">
        <v>70</v>
      </c>
      <c r="N27" t="s">
        <v>641</v>
      </c>
      <c r="O27" t="s">
        <v>341</v>
      </c>
      <c r="P27" t="s">
        <v>287</v>
      </c>
      <c r="Q27" t="s">
        <v>733</v>
      </c>
    </row>
    <row r="28" spans="1:17" x14ac:dyDescent="0.3">
      <c r="A28" t="s">
        <v>1347</v>
      </c>
      <c r="B28" t="s">
        <v>81</v>
      </c>
      <c r="C28" t="s">
        <v>415</v>
      </c>
      <c r="D28" t="s">
        <v>105</v>
      </c>
      <c r="E28" t="s">
        <v>87</v>
      </c>
      <c r="F28" t="s">
        <v>88</v>
      </c>
      <c r="G28" t="s">
        <v>284</v>
      </c>
      <c r="H28" t="s">
        <v>293</v>
      </c>
      <c r="I28" t="s">
        <v>113</v>
      </c>
      <c r="J28" t="s">
        <v>789</v>
      </c>
      <c r="K28" t="s">
        <v>571</v>
      </c>
      <c r="L28" t="s">
        <v>364</v>
      </c>
      <c r="M28" t="s">
        <v>70</v>
      </c>
      <c r="N28" t="s">
        <v>641</v>
      </c>
      <c r="O28" t="s">
        <v>316</v>
      </c>
      <c r="P28" t="s">
        <v>469</v>
      </c>
      <c r="Q28" t="s">
        <v>794</v>
      </c>
    </row>
    <row r="29" spans="1:17" x14ac:dyDescent="0.3">
      <c r="A29" t="s">
        <v>1348</v>
      </c>
      <c r="B29" t="s">
        <v>81</v>
      </c>
      <c r="C29" t="s">
        <v>419</v>
      </c>
      <c r="D29" t="s">
        <v>82</v>
      </c>
      <c r="E29" t="s">
        <v>87</v>
      </c>
      <c r="F29" t="s">
        <v>88</v>
      </c>
      <c r="G29" t="s">
        <v>306</v>
      </c>
      <c r="H29" t="s">
        <v>293</v>
      </c>
      <c r="I29" t="s">
        <v>134</v>
      </c>
      <c r="J29" t="s">
        <v>531</v>
      </c>
      <c r="K29" t="s">
        <v>659</v>
      </c>
      <c r="L29" t="s">
        <v>537</v>
      </c>
      <c r="M29" t="s">
        <v>70</v>
      </c>
      <c r="N29" t="s">
        <v>586</v>
      </c>
      <c r="O29" t="s">
        <v>316</v>
      </c>
      <c r="P29" t="s">
        <v>341</v>
      </c>
      <c r="Q29" t="s">
        <v>297</v>
      </c>
    </row>
    <row r="30" spans="1:17" x14ac:dyDescent="0.3">
      <c r="A30" t="s">
        <v>1349</v>
      </c>
      <c r="B30" t="s">
        <v>81</v>
      </c>
      <c r="C30" t="s">
        <v>282</v>
      </c>
      <c r="D30" t="s">
        <v>105</v>
      </c>
      <c r="E30" t="s">
        <v>87</v>
      </c>
      <c r="F30" t="s">
        <v>88</v>
      </c>
      <c r="G30" t="s">
        <v>292</v>
      </c>
      <c r="H30" t="s">
        <v>293</v>
      </c>
      <c r="I30" t="s">
        <v>54</v>
      </c>
      <c r="J30" t="s">
        <v>618</v>
      </c>
      <c r="K30" t="s">
        <v>520</v>
      </c>
      <c r="L30" t="s">
        <v>692</v>
      </c>
      <c r="M30" t="s">
        <v>70</v>
      </c>
      <c r="N30" t="s">
        <v>641</v>
      </c>
      <c r="O30" t="s">
        <v>316</v>
      </c>
      <c r="P30" t="s">
        <v>287</v>
      </c>
      <c r="Q30" t="s">
        <v>303</v>
      </c>
    </row>
    <row r="31" spans="1:17" hidden="1" x14ac:dyDescent="0.3">
      <c r="A31" t="s">
        <v>1350</v>
      </c>
      <c r="B31" t="s">
        <v>148</v>
      </c>
      <c r="C31" t="s">
        <v>155</v>
      </c>
      <c r="D31" t="s">
        <v>86</v>
      </c>
      <c r="E31" t="s">
        <v>83</v>
      </c>
      <c r="F31" t="s">
        <v>88</v>
      </c>
      <c r="G31" t="s">
        <v>283</v>
      </c>
      <c r="H31" t="s">
        <v>284</v>
      </c>
      <c r="I31" t="s">
        <v>1351</v>
      </c>
      <c r="J31" t="s">
        <v>70</v>
      </c>
      <c r="K31" t="s">
        <v>70</v>
      </c>
      <c r="L31" t="s">
        <v>345</v>
      </c>
      <c r="M31" t="s">
        <v>70</v>
      </c>
      <c r="N31" t="s">
        <v>586</v>
      </c>
      <c r="O31" t="s">
        <v>296</v>
      </c>
      <c r="P31" t="s">
        <v>481</v>
      </c>
      <c r="Q31" t="s">
        <v>763</v>
      </c>
    </row>
    <row r="32" spans="1:17" x14ac:dyDescent="0.3">
      <c r="A32" t="s">
        <v>1352</v>
      </c>
      <c r="B32" t="s">
        <v>81</v>
      </c>
      <c r="C32" t="s">
        <v>422</v>
      </c>
      <c r="D32" t="s">
        <v>143</v>
      </c>
      <c r="E32" t="s">
        <v>83</v>
      </c>
      <c r="F32" t="s">
        <v>88</v>
      </c>
      <c r="G32" t="s">
        <v>381</v>
      </c>
      <c r="H32" t="s">
        <v>293</v>
      </c>
      <c r="I32" t="s">
        <v>377</v>
      </c>
      <c r="J32" t="s">
        <v>589</v>
      </c>
      <c r="K32" t="s">
        <v>526</v>
      </c>
      <c r="L32" t="s">
        <v>514</v>
      </c>
      <c r="M32" t="s">
        <v>70</v>
      </c>
      <c r="N32" t="s">
        <v>1319</v>
      </c>
      <c r="O32" t="s">
        <v>316</v>
      </c>
      <c r="P32" t="s">
        <v>288</v>
      </c>
      <c r="Q32" t="s">
        <v>784</v>
      </c>
    </row>
    <row r="33" spans="1:17" x14ac:dyDescent="0.3">
      <c r="A33" t="s">
        <v>1353</v>
      </c>
      <c r="B33" t="s">
        <v>81</v>
      </c>
      <c r="C33" t="s">
        <v>429</v>
      </c>
      <c r="D33" t="s">
        <v>86</v>
      </c>
      <c r="E33" t="s">
        <v>87</v>
      </c>
      <c r="F33" t="s">
        <v>88</v>
      </c>
      <c r="G33" t="s">
        <v>284</v>
      </c>
      <c r="H33" t="s">
        <v>293</v>
      </c>
      <c r="I33" t="s">
        <v>132</v>
      </c>
      <c r="J33" t="s">
        <v>581</v>
      </c>
      <c r="K33" t="s">
        <v>571</v>
      </c>
      <c r="L33" t="s">
        <v>594</v>
      </c>
      <c r="M33" t="s">
        <v>70</v>
      </c>
      <c r="N33" t="s">
        <v>586</v>
      </c>
      <c r="O33" t="s">
        <v>316</v>
      </c>
      <c r="P33" t="s">
        <v>404</v>
      </c>
      <c r="Q33" t="s">
        <v>787</v>
      </c>
    </row>
    <row r="34" spans="1:17" x14ac:dyDescent="0.3">
      <c r="A34" t="s">
        <v>1354</v>
      </c>
      <c r="B34" t="s">
        <v>81</v>
      </c>
      <c r="C34" t="s">
        <v>433</v>
      </c>
      <c r="D34" t="s">
        <v>105</v>
      </c>
      <c r="E34" t="s">
        <v>83</v>
      </c>
      <c r="F34" t="s">
        <v>88</v>
      </c>
      <c r="G34" t="s">
        <v>292</v>
      </c>
      <c r="H34" t="s">
        <v>293</v>
      </c>
      <c r="I34" t="s">
        <v>144</v>
      </c>
      <c r="J34" t="s">
        <v>789</v>
      </c>
      <c r="K34" t="s">
        <v>659</v>
      </c>
      <c r="L34" t="s">
        <v>378</v>
      </c>
      <c r="M34" t="s">
        <v>70</v>
      </c>
      <c r="N34" t="s">
        <v>1319</v>
      </c>
      <c r="O34" t="s">
        <v>316</v>
      </c>
      <c r="P34" t="s">
        <v>296</v>
      </c>
      <c r="Q34" t="s">
        <v>342</v>
      </c>
    </row>
    <row r="35" spans="1:17" x14ac:dyDescent="0.3">
      <c r="A35" t="s">
        <v>1355</v>
      </c>
      <c r="B35" t="s">
        <v>81</v>
      </c>
      <c r="C35" t="s">
        <v>444</v>
      </c>
      <c r="D35" t="s">
        <v>82</v>
      </c>
      <c r="E35" t="s">
        <v>83</v>
      </c>
      <c r="F35" t="s">
        <v>88</v>
      </c>
      <c r="G35" t="s">
        <v>306</v>
      </c>
      <c r="H35" t="s">
        <v>284</v>
      </c>
      <c r="I35" t="s">
        <v>34</v>
      </c>
      <c r="J35" t="s">
        <v>1155</v>
      </c>
      <c r="K35" t="s">
        <v>691</v>
      </c>
      <c r="L35" t="s">
        <v>884</v>
      </c>
      <c r="M35" t="s">
        <v>70</v>
      </c>
      <c r="N35" t="s">
        <v>1319</v>
      </c>
      <c r="O35" t="s">
        <v>316</v>
      </c>
      <c r="P35" t="s">
        <v>316</v>
      </c>
      <c r="Q35" t="s">
        <v>289</v>
      </c>
    </row>
    <row r="36" spans="1:17" hidden="1" x14ac:dyDescent="0.3">
      <c r="A36" t="s">
        <v>1356</v>
      </c>
      <c r="B36" t="s">
        <v>148</v>
      </c>
      <c r="C36" t="s">
        <v>165</v>
      </c>
      <c r="D36" t="s">
        <v>105</v>
      </c>
      <c r="E36" t="s">
        <v>83</v>
      </c>
      <c r="F36" t="s">
        <v>88</v>
      </c>
      <c r="G36" t="s">
        <v>283</v>
      </c>
      <c r="H36" t="s">
        <v>284</v>
      </c>
      <c r="I36" t="s">
        <v>307</v>
      </c>
      <c r="J36" t="s">
        <v>70</v>
      </c>
      <c r="K36" t="s">
        <v>70</v>
      </c>
      <c r="L36" t="s">
        <v>378</v>
      </c>
      <c r="M36" t="s">
        <v>70</v>
      </c>
      <c r="N36" t="s">
        <v>1319</v>
      </c>
      <c r="O36" t="s">
        <v>316</v>
      </c>
      <c r="P36" t="s">
        <v>996</v>
      </c>
      <c r="Q36" t="s">
        <v>975</v>
      </c>
    </row>
    <row r="37" spans="1:17" x14ac:dyDescent="0.3">
      <c r="A37" t="s">
        <v>1357</v>
      </c>
      <c r="B37" t="s">
        <v>81</v>
      </c>
      <c r="C37" t="s">
        <v>449</v>
      </c>
      <c r="D37" t="s">
        <v>86</v>
      </c>
      <c r="E37" t="s">
        <v>87</v>
      </c>
      <c r="F37" t="s">
        <v>88</v>
      </c>
      <c r="G37" t="s">
        <v>283</v>
      </c>
      <c r="H37" t="s">
        <v>293</v>
      </c>
      <c r="I37" t="s">
        <v>109</v>
      </c>
      <c r="J37" t="s">
        <v>567</v>
      </c>
      <c r="K37" t="s">
        <v>513</v>
      </c>
      <c r="L37" t="s">
        <v>402</v>
      </c>
      <c r="M37" t="s">
        <v>70</v>
      </c>
      <c r="N37" t="s">
        <v>1319</v>
      </c>
      <c r="O37" t="s">
        <v>316</v>
      </c>
      <c r="P37" t="s">
        <v>287</v>
      </c>
      <c r="Q37" t="s">
        <v>605</v>
      </c>
    </row>
    <row r="38" spans="1:17" x14ac:dyDescent="0.3">
      <c r="A38" t="s">
        <v>1358</v>
      </c>
      <c r="B38" t="s">
        <v>81</v>
      </c>
      <c r="C38" t="s">
        <v>400</v>
      </c>
      <c r="D38" t="s">
        <v>105</v>
      </c>
      <c r="E38" t="s">
        <v>83</v>
      </c>
      <c r="F38" t="s">
        <v>88</v>
      </c>
      <c r="G38" t="s">
        <v>283</v>
      </c>
      <c r="H38" t="s">
        <v>284</v>
      </c>
      <c r="I38" t="s">
        <v>115</v>
      </c>
      <c r="J38" t="s">
        <v>633</v>
      </c>
      <c r="K38" t="s">
        <v>633</v>
      </c>
      <c r="L38" t="s">
        <v>537</v>
      </c>
      <c r="M38" t="s">
        <v>70</v>
      </c>
      <c r="N38" t="s">
        <v>1319</v>
      </c>
      <c r="O38" t="s">
        <v>316</v>
      </c>
      <c r="P38" t="s">
        <v>288</v>
      </c>
      <c r="Q38" t="s">
        <v>440</v>
      </c>
    </row>
    <row r="39" spans="1:17" x14ac:dyDescent="0.3">
      <c r="A39" t="s">
        <v>1359</v>
      </c>
      <c r="B39" t="s">
        <v>81</v>
      </c>
      <c r="C39" t="s">
        <v>453</v>
      </c>
      <c r="D39" t="s">
        <v>82</v>
      </c>
      <c r="E39" t="s">
        <v>83</v>
      </c>
      <c r="F39" t="s">
        <v>88</v>
      </c>
      <c r="G39" t="s">
        <v>284</v>
      </c>
      <c r="H39" t="s">
        <v>293</v>
      </c>
      <c r="I39" t="s">
        <v>141</v>
      </c>
      <c r="J39" t="s">
        <v>589</v>
      </c>
      <c r="K39" t="s">
        <v>513</v>
      </c>
      <c r="L39" t="s">
        <v>308</v>
      </c>
      <c r="M39" t="s">
        <v>70</v>
      </c>
      <c r="N39" t="s">
        <v>586</v>
      </c>
      <c r="O39" t="s">
        <v>316</v>
      </c>
      <c r="P39" t="s">
        <v>287</v>
      </c>
      <c r="Q39" t="s">
        <v>303</v>
      </c>
    </row>
    <row r="40" spans="1:17" hidden="1" x14ac:dyDescent="0.3">
      <c r="A40" t="s">
        <v>1360</v>
      </c>
      <c r="B40" t="s">
        <v>312</v>
      </c>
      <c r="C40" t="s">
        <v>169</v>
      </c>
      <c r="D40" t="s">
        <v>105</v>
      </c>
      <c r="E40" t="s">
        <v>711</v>
      </c>
      <c r="F40" t="s">
        <v>88</v>
      </c>
      <c r="G40" t="s">
        <v>292</v>
      </c>
      <c r="H40" t="s">
        <v>293</v>
      </c>
      <c r="I40" t="s">
        <v>1361</v>
      </c>
      <c r="J40" t="s">
        <v>677</v>
      </c>
      <c r="K40" t="s">
        <v>626</v>
      </c>
      <c r="L40" t="s">
        <v>402</v>
      </c>
      <c r="M40" t="s">
        <v>70</v>
      </c>
      <c r="N40" t="s">
        <v>1319</v>
      </c>
      <c r="O40" t="s">
        <v>287</v>
      </c>
      <c r="P40" t="s">
        <v>316</v>
      </c>
      <c r="Q40" t="s">
        <v>1362</v>
      </c>
    </row>
    <row r="41" spans="1:17" x14ac:dyDescent="0.3">
      <c r="A41" t="s">
        <v>1363</v>
      </c>
      <c r="B41" t="s">
        <v>81</v>
      </c>
      <c r="C41" t="s">
        <v>462</v>
      </c>
      <c r="D41" t="s">
        <v>86</v>
      </c>
      <c r="E41" t="s">
        <v>87</v>
      </c>
      <c r="F41" t="s">
        <v>88</v>
      </c>
      <c r="G41" t="s">
        <v>292</v>
      </c>
      <c r="H41" t="s">
        <v>284</v>
      </c>
      <c r="I41" t="s">
        <v>101</v>
      </c>
      <c r="J41" t="s">
        <v>526</v>
      </c>
      <c r="K41" t="s">
        <v>581</v>
      </c>
      <c r="L41" t="s">
        <v>294</v>
      </c>
      <c r="M41" t="s">
        <v>70</v>
      </c>
      <c r="N41" t="s">
        <v>586</v>
      </c>
      <c r="O41" t="s">
        <v>316</v>
      </c>
      <c r="P41" t="s">
        <v>539</v>
      </c>
      <c r="Q41" t="s">
        <v>289</v>
      </c>
    </row>
    <row r="42" spans="1:17" x14ac:dyDescent="0.3">
      <c r="A42" t="s">
        <v>1364</v>
      </c>
      <c r="B42" t="s">
        <v>81</v>
      </c>
      <c r="C42" t="s">
        <v>475</v>
      </c>
      <c r="D42" t="s">
        <v>143</v>
      </c>
      <c r="E42" t="s">
        <v>87</v>
      </c>
      <c r="F42" t="s">
        <v>88</v>
      </c>
      <c r="G42" t="s">
        <v>306</v>
      </c>
      <c r="H42" t="s">
        <v>284</v>
      </c>
      <c r="I42" t="s">
        <v>94</v>
      </c>
      <c r="J42" t="s">
        <v>542</v>
      </c>
      <c r="K42" t="s">
        <v>513</v>
      </c>
      <c r="L42" t="s">
        <v>345</v>
      </c>
      <c r="M42" t="s">
        <v>70</v>
      </c>
      <c r="N42" t="s">
        <v>641</v>
      </c>
      <c r="O42" t="s">
        <v>316</v>
      </c>
      <c r="P42" t="s">
        <v>539</v>
      </c>
      <c r="Q42" t="s">
        <v>784</v>
      </c>
    </row>
    <row r="43" spans="1:17" x14ac:dyDescent="0.3">
      <c r="A43" t="s">
        <v>1365</v>
      </c>
      <c r="B43" t="s">
        <v>81</v>
      </c>
      <c r="C43" t="s">
        <v>496</v>
      </c>
      <c r="D43" t="s">
        <v>82</v>
      </c>
      <c r="E43" t="s">
        <v>87</v>
      </c>
      <c r="F43" t="s">
        <v>108</v>
      </c>
      <c r="G43" t="s">
        <v>293</v>
      </c>
      <c r="H43" t="s">
        <v>292</v>
      </c>
      <c r="I43" t="s">
        <v>137</v>
      </c>
      <c r="J43" t="s">
        <v>536</v>
      </c>
      <c r="K43" t="s">
        <v>610</v>
      </c>
      <c r="L43" t="s">
        <v>387</v>
      </c>
      <c r="M43" t="s">
        <v>70</v>
      </c>
      <c r="N43" t="s">
        <v>641</v>
      </c>
      <c r="O43" t="s">
        <v>287</v>
      </c>
      <c r="P43" t="s">
        <v>287</v>
      </c>
      <c r="Q43" t="s">
        <v>374</v>
      </c>
    </row>
    <row r="44" spans="1:17" x14ac:dyDescent="0.3">
      <c r="A44" t="s">
        <v>1366</v>
      </c>
      <c r="B44" t="s">
        <v>81</v>
      </c>
      <c r="C44" t="s">
        <v>489</v>
      </c>
      <c r="D44" t="s">
        <v>105</v>
      </c>
      <c r="E44" t="s">
        <v>87</v>
      </c>
      <c r="F44" t="s">
        <v>88</v>
      </c>
      <c r="G44" t="s">
        <v>381</v>
      </c>
      <c r="H44" t="s">
        <v>292</v>
      </c>
      <c r="I44" t="s">
        <v>166</v>
      </c>
      <c r="J44" t="s">
        <v>599</v>
      </c>
      <c r="K44" t="s">
        <v>677</v>
      </c>
      <c r="L44" t="s">
        <v>350</v>
      </c>
      <c r="M44" t="s">
        <v>70</v>
      </c>
      <c r="N44" t="s">
        <v>586</v>
      </c>
      <c r="O44" t="s">
        <v>316</v>
      </c>
      <c r="P44" t="s">
        <v>296</v>
      </c>
      <c r="Q44" t="s">
        <v>303</v>
      </c>
    </row>
    <row r="45" spans="1:17" x14ac:dyDescent="0.3">
      <c r="A45" t="s">
        <v>1367</v>
      </c>
      <c r="B45" t="s">
        <v>81</v>
      </c>
      <c r="C45" t="s">
        <v>467</v>
      </c>
      <c r="D45" t="s">
        <v>86</v>
      </c>
      <c r="E45" t="s">
        <v>83</v>
      </c>
      <c r="F45" t="s">
        <v>88</v>
      </c>
      <c r="G45" t="s">
        <v>283</v>
      </c>
      <c r="H45" t="s">
        <v>293</v>
      </c>
      <c r="I45" t="s">
        <v>61</v>
      </c>
      <c r="J45" t="s">
        <v>567</v>
      </c>
      <c r="K45" t="s">
        <v>513</v>
      </c>
      <c r="L45" t="s">
        <v>423</v>
      </c>
      <c r="M45" t="s">
        <v>70</v>
      </c>
      <c r="N45" t="s">
        <v>578</v>
      </c>
      <c r="O45" t="s">
        <v>539</v>
      </c>
      <c r="P45" t="s">
        <v>316</v>
      </c>
      <c r="Q45" t="s">
        <v>440</v>
      </c>
    </row>
    <row r="46" spans="1:17" hidden="1" x14ac:dyDescent="0.3">
      <c r="A46" t="s">
        <v>1368</v>
      </c>
      <c r="B46" t="s">
        <v>312</v>
      </c>
      <c r="C46" t="s">
        <v>169</v>
      </c>
      <c r="D46" t="s">
        <v>143</v>
      </c>
      <c r="E46" t="s">
        <v>711</v>
      </c>
      <c r="F46" t="s">
        <v>88</v>
      </c>
      <c r="G46" t="s">
        <v>292</v>
      </c>
      <c r="H46" t="s">
        <v>293</v>
      </c>
      <c r="I46" t="s">
        <v>1361</v>
      </c>
      <c r="J46" t="s">
        <v>525</v>
      </c>
      <c r="K46" t="s">
        <v>513</v>
      </c>
      <c r="L46" t="s">
        <v>394</v>
      </c>
      <c r="M46" t="s">
        <v>70</v>
      </c>
      <c r="N46" t="s">
        <v>641</v>
      </c>
      <c r="O46" t="s">
        <v>287</v>
      </c>
      <c r="P46" t="s">
        <v>287</v>
      </c>
      <c r="Q46" t="s">
        <v>1369</v>
      </c>
    </row>
    <row r="47" spans="1:17" hidden="1" x14ac:dyDescent="0.3">
      <c r="A47" t="s">
        <v>1370</v>
      </c>
      <c r="B47" t="s">
        <v>148</v>
      </c>
      <c r="C47" t="s">
        <v>139</v>
      </c>
      <c r="D47" t="s">
        <v>86</v>
      </c>
      <c r="E47" t="s">
        <v>83</v>
      </c>
      <c r="F47" t="s">
        <v>88</v>
      </c>
      <c r="G47" t="s">
        <v>292</v>
      </c>
      <c r="H47" t="s">
        <v>293</v>
      </c>
      <c r="I47" t="s">
        <v>115</v>
      </c>
      <c r="J47" t="s">
        <v>70</v>
      </c>
      <c r="K47" t="s">
        <v>70</v>
      </c>
      <c r="L47" t="s">
        <v>378</v>
      </c>
      <c r="M47" t="s">
        <v>70</v>
      </c>
      <c r="N47" t="s">
        <v>586</v>
      </c>
      <c r="O47" t="s">
        <v>316</v>
      </c>
      <c r="P47" t="s">
        <v>404</v>
      </c>
      <c r="Q47" t="s">
        <v>289</v>
      </c>
    </row>
    <row r="48" spans="1:17" x14ac:dyDescent="0.3">
      <c r="A48" t="s">
        <v>1371</v>
      </c>
      <c r="B48" t="s">
        <v>81</v>
      </c>
      <c r="C48" t="s">
        <v>478</v>
      </c>
      <c r="D48" t="s">
        <v>86</v>
      </c>
      <c r="E48" t="s">
        <v>83</v>
      </c>
      <c r="F48" t="s">
        <v>88</v>
      </c>
      <c r="G48" t="s">
        <v>292</v>
      </c>
      <c r="H48" t="s">
        <v>293</v>
      </c>
      <c r="I48" t="s">
        <v>106</v>
      </c>
      <c r="J48" t="s">
        <v>525</v>
      </c>
      <c r="K48" t="s">
        <v>513</v>
      </c>
      <c r="L48" t="s">
        <v>454</v>
      </c>
      <c r="M48" t="s">
        <v>70</v>
      </c>
      <c r="N48" t="s">
        <v>586</v>
      </c>
      <c r="O48" t="s">
        <v>287</v>
      </c>
      <c r="P48" t="s">
        <v>481</v>
      </c>
      <c r="Q48" t="s">
        <v>374</v>
      </c>
    </row>
    <row r="49" spans="1:17" hidden="1" x14ac:dyDescent="0.3">
      <c r="A49" t="s">
        <v>1372</v>
      </c>
      <c r="B49" t="s">
        <v>312</v>
      </c>
      <c r="C49" t="s">
        <v>139</v>
      </c>
      <c r="D49" t="s">
        <v>143</v>
      </c>
      <c r="E49" t="s">
        <v>87</v>
      </c>
      <c r="F49" t="s">
        <v>88</v>
      </c>
      <c r="G49" t="s">
        <v>292</v>
      </c>
      <c r="H49" t="s">
        <v>284</v>
      </c>
      <c r="I49" t="s">
        <v>1373</v>
      </c>
      <c r="J49" t="s">
        <v>584</v>
      </c>
      <c r="K49" t="s">
        <v>519</v>
      </c>
      <c r="L49" t="s">
        <v>285</v>
      </c>
      <c r="M49" t="s">
        <v>70</v>
      </c>
      <c r="N49" t="s">
        <v>641</v>
      </c>
      <c r="O49" t="s">
        <v>287</v>
      </c>
      <c r="P49" t="s">
        <v>316</v>
      </c>
      <c r="Q49" t="s">
        <v>1374</v>
      </c>
    </row>
    <row r="50" spans="1:17" x14ac:dyDescent="0.3">
      <c r="A50" t="s">
        <v>1375</v>
      </c>
      <c r="B50" t="s">
        <v>81</v>
      </c>
      <c r="C50" t="s">
        <v>483</v>
      </c>
      <c r="D50" t="s">
        <v>86</v>
      </c>
      <c r="E50" t="s">
        <v>87</v>
      </c>
      <c r="F50" t="s">
        <v>108</v>
      </c>
      <c r="G50" t="s">
        <v>284</v>
      </c>
      <c r="H50" t="s">
        <v>292</v>
      </c>
      <c r="I50" t="s">
        <v>777</v>
      </c>
      <c r="J50" t="s">
        <v>584</v>
      </c>
      <c r="K50" t="s">
        <v>659</v>
      </c>
      <c r="L50" t="s">
        <v>537</v>
      </c>
      <c r="M50" t="s">
        <v>70</v>
      </c>
      <c r="N50" t="s">
        <v>586</v>
      </c>
      <c r="O50" t="s">
        <v>316</v>
      </c>
      <c r="P50" t="s">
        <v>341</v>
      </c>
      <c r="Q50" t="s">
        <v>440</v>
      </c>
    </row>
    <row r="51" spans="1:17" hidden="1" x14ac:dyDescent="0.3">
      <c r="A51" t="s">
        <v>1376</v>
      </c>
      <c r="B51" t="s">
        <v>312</v>
      </c>
      <c r="C51" t="s">
        <v>139</v>
      </c>
      <c r="D51" t="s">
        <v>105</v>
      </c>
      <c r="E51" t="s">
        <v>83</v>
      </c>
      <c r="F51" t="s">
        <v>88</v>
      </c>
      <c r="G51" t="s">
        <v>292</v>
      </c>
      <c r="H51" t="s">
        <v>284</v>
      </c>
      <c r="I51" t="s">
        <v>1373</v>
      </c>
      <c r="J51" t="s">
        <v>658</v>
      </c>
      <c r="K51" t="s">
        <v>526</v>
      </c>
      <c r="L51" t="s">
        <v>285</v>
      </c>
      <c r="M51" t="s">
        <v>70</v>
      </c>
      <c r="N51" t="s">
        <v>641</v>
      </c>
      <c r="O51" t="s">
        <v>316</v>
      </c>
      <c r="P51" t="s">
        <v>316</v>
      </c>
      <c r="Q51" t="s">
        <v>738</v>
      </c>
    </row>
    <row r="52" spans="1:17" hidden="1" x14ac:dyDescent="0.3">
      <c r="A52" t="s">
        <v>1377</v>
      </c>
      <c r="B52" t="s">
        <v>148</v>
      </c>
      <c r="C52" t="s">
        <v>151</v>
      </c>
      <c r="D52" t="s">
        <v>86</v>
      </c>
      <c r="E52" t="s">
        <v>83</v>
      </c>
      <c r="F52" t="s">
        <v>108</v>
      </c>
      <c r="G52" t="s">
        <v>293</v>
      </c>
      <c r="H52" t="s">
        <v>284</v>
      </c>
      <c r="I52" t="s">
        <v>36</v>
      </c>
      <c r="J52" t="s">
        <v>70</v>
      </c>
      <c r="K52" t="s">
        <v>70</v>
      </c>
      <c r="L52" t="s">
        <v>308</v>
      </c>
      <c r="M52" t="s">
        <v>70</v>
      </c>
      <c r="N52" t="s">
        <v>586</v>
      </c>
      <c r="O52" t="s">
        <v>287</v>
      </c>
      <c r="P52" t="s">
        <v>539</v>
      </c>
      <c r="Q52" t="s">
        <v>322</v>
      </c>
    </row>
    <row r="53" spans="1:17" x14ac:dyDescent="0.3">
      <c r="A53" t="s">
        <v>1378</v>
      </c>
      <c r="B53" t="s">
        <v>81</v>
      </c>
      <c r="C53" t="s">
        <v>486</v>
      </c>
      <c r="D53" t="s">
        <v>105</v>
      </c>
      <c r="E53" t="s">
        <v>83</v>
      </c>
      <c r="F53" t="s">
        <v>88</v>
      </c>
      <c r="G53" t="s">
        <v>292</v>
      </c>
      <c r="H53" t="s">
        <v>284</v>
      </c>
      <c r="I53" t="s">
        <v>54</v>
      </c>
      <c r="J53" t="s">
        <v>691</v>
      </c>
      <c r="K53" t="s">
        <v>531</v>
      </c>
      <c r="L53" t="s">
        <v>345</v>
      </c>
      <c r="M53" t="s">
        <v>70</v>
      </c>
      <c r="N53" t="s">
        <v>716</v>
      </c>
      <c r="O53" t="s">
        <v>316</v>
      </c>
      <c r="P53" t="s">
        <v>341</v>
      </c>
      <c r="Q53" t="s">
        <v>975</v>
      </c>
    </row>
    <row r="54" spans="1:17" hidden="1" x14ac:dyDescent="0.3">
      <c r="A54" t="s">
        <v>1379</v>
      </c>
      <c r="B54" t="s">
        <v>103</v>
      </c>
      <c r="C54" t="s">
        <v>163</v>
      </c>
      <c r="D54" t="s">
        <v>82</v>
      </c>
      <c r="E54" t="s">
        <v>87</v>
      </c>
      <c r="F54" t="s">
        <v>88</v>
      </c>
      <c r="G54" t="s">
        <v>284</v>
      </c>
      <c r="H54" t="s">
        <v>293</v>
      </c>
      <c r="I54" t="s">
        <v>109</v>
      </c>
      <c r="J54" t="s">
        <v>70</v>
      </c>
      <c r="K54" t="s">
        <v>70</v>
      </c>
      <c r="L54" t="s">
        <v>500</v>
      </c>
      <c r="M54" t="s">
        <v>1380</v>
      </c>
      <c r="N54" t="s">
        <v>586</v>
      </c>
      <c r="O54" t="s">
        <v>287</v>
      </c>
      <c r="P54" t="s">
        <v>316</v>
      </c>
      <c r="Q54" t="s">
        <v>605</v>
      </c>
    </row>
    <row r="55" spans="1:17" hidden="1" x14ac:dyDescent="0.3">
      <c r="A55" t="s">
        <v>1381</v>
      </c>
      <c r="B55" t="s">
        <v>312</v>
      </c>
      <c r="C55" t="s">
        <v>151</v>
      </c>
      <c r="D55" t="s">
        <v>105</v>
      </c>
      <c r="E55" t="s">
        <v>83</v>
      </c>
      <c r="F55" t="s">
        <v>88</v>
      </c>
      <c r="G55" t="s">
        <v>292</v>
      </c>
      <c r="H55" t="s">
        <v>284</v>
      </c>
      <c r="I55" t="s">
        <v>457</v>
      </c>
      <c r="J55" t="s">
        <v>643</v>
      </c>
      <c r="K55" t="s">
        <v>633</v>
      </c>
      <c r="L55" t="s">
        <v>368</v>
      </c>
      <c r="M55" t="s">
        <v>70</v>
      </c>
      <c r="N55" t="s">
        <v>641</v>
      </c>
      <c r="O55" t="s">
        <v>316</v>
      </c>
      <c r="P55" t="s">
        <v>287</v>
      </c>
      <c r="Q55" t="s">
        <v>587</v>
      </c>
    </row>
    <row r="56" spans="1:17" x14ac:dyDescent="0.3">
      <c r="A56" t="s">
        <v>1382</v>
      </c>
      <c r="B56" t="s">
        <v>81</v>
      </c>
      <c r="C56" t="s">
        <v>493</v>
      </c>
      <c r="D56" t="s">
        <v>86</v>
      </c>
      <c r="E56" t="s">
        <v>83</v>
      </c>
      <c r="F56" t="s">
        <v>88</v>
      </c>
      <c r="G56" t="s">
        <v>292</v>
      </c>
      <c r="H56" t="s">
        <v>293</v>
      </c>
      <c r="I56" t="s">
        <v>134</v>
      </c>
      <c r="J56" t="s">
        <v>610</v>
      </c>
      <c r="K56" t="s">
        <v>556</v>
      </c>
      <c r="L56" t="s">
        <v>639</v>
      </c>
      <c r="M56" t="s">
        <v>70</v>
      </c>
      <c r="N56" t="s">
        <v>586</v>
      </c>
      <c r="O56" t="s">
        <v>288</v>
      </c>
      <c r="P56" t="s">
        <v>316</v>
      </c>
      <c r="Q56" t="s">
        <v>787</v>
      </c>
    </row>
    <row r="57" spans="1:17" hidden="1" x14ac:dyDescent="0.3">
      <c r="A57" t="s">
        <v>1383</v>
      </c>
      <c r="B57" t="s">
        <v>312</v>
      </c>
      <c r="C57" t="s">
        <v>151</v>
      </c>
      <c r="D57" t="s">
        <v>143</v>
      </c>
      <c r="E57" t="s">
        <v>87</v>
      </c>
      <c r="F57" t="s">
        <v>88</v>
      </c>
      <c r="G57" t="s">
        <v>292</v>
      </c>
      <c r="H57" t="s">
        <v>293</v>
      </c>
      <c r="I57" t="s">
        <v>457</v>
      </c>
      <c r="J57" t="s">
        <v>525</v>
      </c>
      <c r="K57" t="s">
        <v>643</v>
      </c>
      <c r="L57" t="s">
        <v>884</v>
      </c>
      <c r="M57" t="s">
        <v>70</v>
      </c>
      <c r="N57" t="s">
        <v>586</v>
      </c>
      <c r="O57" t="s">
        <v>296</v>
      </c>
      <c r="P57" t="s">
        <v>316</v>
      </c>
      <c r="Q57" t="s">
        <v>473</v>
      </c>
    </row>
    <row r="58" spans="1:17" x14ac:dyDescent="0.3">
      <c r="A58" t="s">
        <v>1384</v>
      </c>
      <c r="B58" t="s">
        <v>81</v>
      </c>
      <c r="C58" t="s">
        <v>499</v>
      </c>
      <c r="D58" t="s">
        <v>86</v>
      </c>
      <c r="E58" t="s">
        <v>87</v>
      </c>
      <c r="F58" t="s">
        <v>108</v>
      </c>
      <c r="G58" t="s">
        <v>284</v>
      </c>
      <c r="H58" t="s">
        <v>292</v>
      </c>
      <c r="I58" t="s">
        <v>36</v>
      </c>
      <c r="J58" t="s">
        <v>589</v>
      </c>
      <c r="K58" t="s">
        <v>531</v>
      </c>
      <c r="L58" t="s">
        <v>355</v>
      </c>
      <c r="M58" t="s">
        <v>70</v>
      </c>
      <c r="N58" t="s">
        <v>1319</v>
      </c>
      <c r="O58" t="s">
        <v>517</v>
      </c>
      <c r="P58" t="s">
        <v>539</v>
      </c>
      <c r="Q58" t="s">
        <v>374</v>
      </c>
    </row>
    <row r="59" spans="1:17" x14ac:dyDescent="0.3">
      <c r="A59" t="s">
        <v>1385</v>
      </c>
      <c r="B59" t="s">
        <v>81</v>
      </c>
      <c r="C59" t="s">
        <v>503</v>
      </c>
      <c r="D59" t="s">
        <v>416</v>
      </c>
      <c r="E59" t="s">
        <v>83</v>
      </c>
      <c r="F59" t="s">
        <v>88</v>
      </c>
      <c r="G59" t="s">
        <v>306</v>
      </c>
      <c r="H59" t="s">
        <v>283</v>
      </c>
      <c r="I59" t="s">
        <v>91</v>
      </c>
      <c r="J59" t="s">
        <v>581</v>
      </c>
      <c r="K59" t="s">
        <v>567</v>
      </c>
      <c r="L59" t="s">
        <v>667</v>
      </c>
      <c r="M59" t="s">
        <v>70</v>
      </c>
      <c r="N59" t="s">
        <v>1319</v>
      </c>
      <c r="O59" t="s">
        <v>316</v>
      </c>
      <c r="P59" t="s">
        <v>404</v>
      </c>
      <c r="Q59" t="s">
        <v>310</v>
      </c>
    </row>
    <row r="60" spans="1:17" x14ac:dyDescent="0.3">
      <c r="A60" t="s">
        <v>1386</v>
      </c>
      <c r="B60" t="s">
        <v>81</v>
      </c>
      <c r="C60" t="s">
        <v>506</v>
      </c>
      <c r="D60" t="s">
        <v>143</v>
      </c>
      <c r="E60" t="s">
        <v>83</v>
      </c>
      <c r="F60" t="s">
        <v>108</v>
      </c>
      <c r="G60" t="s">
        <v>292</v>
      </c>
      <c r="H60" t="s">
        <v>283</v>
      </c>
      <c r="I60" t="s">
        <v>113</v>
      </c>
      <c r="J60" t="s">
        <v>556</v>
      </c>
      <c r="K60" t="s">
        <v>519</v>
      </c>
      <c r="L60" t="s">
        <v>1387</v>
      </c>
      <c r="M60" t="s">
        <v>1388</v>
      </c>
      <c r="N60" t="s">
        <v>716</v>
      </c>
      <c r="O60" t="s">
        <v>316</v>
      </c>
      <c r="P60" t="s">
        <v>481</v>
      </c>
      <c r="Q60" t="s">
        <v>763</v>
      </c>
    </row>
    <row r="61" spans="1:17" x14ac:dyDescent="0.3">
      <c r="A61" t="s">
        <v>1389</v>
      </c>
      <c r="B61" t="s">
        <v>81</v>
      </c>
      <c r="C61" t="s">
        <v>509</v>
      </c>
      <c r="D61" t="s">
        <v>82</v>
      </c>
      <c r="E61" t="s">
        <v>87</v>
      </c>
      <c r="F61" t="s">
        <v>88</v>
      </c>
      <c r="G61" t="s">
        <v>381</v>
      </c>
      <c r="H61" t="s">
        <v>293</v>
      </c>
      <c r="I61" t="s">
        <v>115</v>
      </c>
      <c r="J61" t="s">
        <v>658</v>
      </c>
      <c r="K61" t="s">
        <v>519</v>
      </c>
      <c r="L61" t="s">
        <v>394</v>
      </c>
      <c r="M61" t="s">
        <v>1390</v>
      </c>
      <c r="N61" t="s">
        <v>586</v>
      </c>
      <c r="O61" t="s">
        <v>316</v>
      </c>
      <c r="P61" t="s">
        <v>1210</v>
      </c>
      <c r="Q61" t="s">
        <v>289</v>
      </c>
    </row>
    <row r="62" spans="1:17" hidden="1" x14ac:dyDescent="0.3">
      <c r="A62" t="s">
        <v>1391</v>
      </c>
      <c r="B62" t="s">
        <v>312</v>
      </c>
      <c r="C62" t="s">
        <v>163</v>
      </c>
      <c r="D62" t="s">
        <v>86</v>
      </c>
      <c r="E62" t="s">
        <v>711</v>
      </c>
      <c r="F62" t="s">
        <v>108</v>
      </c>
      <c r="G62" t="s">
        <v>293</v>
      </c>
      <c r="H62" t="s">
        <v>284</v>
      </c>
      <c r="I62" t="s">
        <v>1202</v>
      </c>
      <c r="J62" t="s">
        <v>526</v>
      </c>
      <c r="K62" t="s">
        <v>525</v>
      </c>
      <c r="L62" t="s">
        <v>402</v>
      </c>
      <c r="M62" t="s">
        <v>1392</v>
      </c>
      <c r="N62" t="s">
        <v>641</v>
      </c>
      <c r="O62" t="s">
        <v>316</v>
      </c>
      <c r="P62" t="s">
        <v>539</v>
      </c>
      <c r="Q62" t="s">
        <v>336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CFE7-EAD6-4C45-AA96-160BB26BD807}">
  <dimension ref="A1:Q56"/>
  <sheetViews>
    <sheetView workbookViewId="0"/>
  </sheetViews>
  <sheetFormatPr defaultRowHeight="14.4" x14ac:dyDescent="0.3"/>
  <cols>
    <col min="1" max="1" width="10.33203125" bestFit="1" customWidth="1"/>
    <col min="2" max="2" width="17.109375" bestFit="1" customWidth="1"/>
    <col min="3" max="3" width="19.6640625" bestFit="1" customWidth="1"/>
    <col min="4" max="4" width="6.44140625" bestFit="1" customWidth="1"/>
    <col min="6" max="6" width="8.5546875" bestFit="1" customWidth="1"/>
    <col min="7" max="7" width="5.5546875" bestFit="1" customWidth="1"/>
    <col min="8" max="8" width="5.77734375" bestFit="1" customWidth="1"/>
    <col min="9" max="9" width="16.88671875" bestFit="1" customWidth="1"/>
    <col min="10" max="10" width="5.5546875" bestFit="1" customWidth="1"/>
    <col min="11" max="11" width="6.77734375" bestFit="1" customWidth="1"/>
    <col min="12" max="12" width="7.109375" bestFit="1" customWidth="1"/>
    <col min="13" max="13" width="13.21875" bestFit="1" customWidth="1"/>
    <col min="14" max="14" width="16.77734375" bestFit="1" customWidth="1"/>
    <col min="15" max="15" width="12.109375" bestFit="1" customWidth="1"/>
    <col min="16" max="16" width="16.21875" bestFit="1" customWidth="1"/>
    <col min="17" max="17" width="17.6640625" bestFit="1" customWidth="1"/>
  </cols>
  <sheetData>
    <row r="1" spans="1:17" x14ac:dyDescent="0.3">
      <c r="A1" t="s">
        <v>73</v>
      </c>
      <c r="B1" t="s">
        <v>272</v>
      </c>
      <c r="C1" t="s">
        <v>75</v>
      </c>
      <c r="D1" t="s">
        <v>76</v>
      </c>
      <c r="E1" t="s">
        <v>77</v>
      </c>
      <c r="F1" t="s">
        <v>78</v>
      </c>
      <c r="G1" t="s">
        <v>273</v>
      </c>
      <c r="H1" t="s">
        <v>274</v>
      </c>
      <c r="I1" t="s">
        <v>79</v>
      </c>
      <c r="J1" t="s">
        <v>71</v>
      </c>
      <c r="K1" t="s">
        <v>510</v>
      </c>
      <c r="L1" t="s">
        <v>275</v>
      </c>
      <c r="M1" t="s">
        <v>276</v>
      </c>
      <c r="N1" t="s">
        <v>277</v>
      </c>
      <c r="O1" t="s">
        <v>278</v>
      </c>
      <c r="P1" t="s">
        <v>279</v>
      </c>
      <c r="Q1" t="s">
        <v>280</v>
      </c>
    </row>
    <row r="2" spans="1:17" hidden="1" x14ac:dyDescent="0.3">
      <c r="A2" t="s">
        <v>1192</v>
      </c>
      <c r="B2" t="s">
        <v>709</v>
      </c>
      <c r="C2" t="s">
        <v>710</v>
      </c>
      <c r="D2" t="s">
        <v>82</v>
      </c>
      <c r="E2" t="s">
        <v>711</v>
      </c>
      <c r="F2" t="s">
        <v>84</v>
      </c>
      <c r="G2" t="s">
        <v>622</v>
      </c>
      <c r="H2" t="s">
        <v>985</v>
      </c>
      <c r="I2" t="s">
        <v>128</v>
      </c>
      <c r="J2" t="s">
        <v>70</v>
      </c>
      <c r="K2" t="s">
        <v>70</v>
      </c>
      <c r="L2" t="s">
        <v>334</v>
      </c>
      <c r="M2" t="s">
        <v>1193</v>
      </c>
      <c r="N2" t="s">
        <v>1194</v>
      </c>
      <c r="O2" t="s">
        <v>316</v>
      </c>
      <c r="P2" t="s">
        <v>316</v>
      </c>
      <c r="Q2" t="s">
        <v>342</v>
      </c>
    </row>
    <row r="3" spans="1:17" x14ac:dyDescent="0.3">
      <c r="A3" t="s">
        <v>1195</v>
      </c>
      <c r="B3" t="s">
        <v>81</v>
      </c>
      <c r="C3" t="s">
        <v>282</v>
      </c>
      <c r="D3" t="s">
        <v>416</v>
      </c>
      <c r="E3" t="s">
        <v>87</v>
      </c>
      <c r="F3" t="s">
        <v>88</v>
      </c>
      <c r="G3" t="s">
        <v>306</v>
      </c>
      <c r="H3" t="s">
        <v>284</v>
      </c>
      <c r="I3" t="s">
        <v>156</v>
      </c>
      <c r="J3" t="s">
        <v>589</v>
      </c>
      <c r="K3" t="s">
        <v>556</v>
      </c>
      <c r="L3" t="s">
        <v>479</v>
      </c>
      <c r="M3" t="s">
        <v>1196</v>
      </c>
      <c r="N3" t="s">
        <v>1194</v>
      </c>
      <c r="O3" t="s">
        <v>316</v>
      </c>
      <c r="P3" t="s">
        <v>287</v>
      </c>
      <c r="Q3" t="s">
        <v>289</v>
      </c>
    </row>
    <row r="4" spans="1:17" hidden="1" x14ac:dyDescent="0.3">
      <c r="A4" t="s">
        <v>1197</v>
      </c>
      <c r="B4" t="s">
        <v>1198</v>
      </c>
      <c r="C4" t="s">
        <v>1199</v>
      </c>
      <c r="D4" t="s">
        <v>105</v>
      </c>
      <c r="E4" t="s">
        <v>87</v>
      </c>
      <c r="F4" t="s">
        <v>84</v>
      </c>
      <c r="G4" t="s">
        <v>1200</v>
      </c>
      <c r="H4" t="s">
        <v>1201</v>
      </c>
      <c r="I4" t="s">
        <v>1202</v>
      </c>
      <c r="J4" t="s">
        <v>70</v>
      </c>
      <c r="K4" t="s">
        <v>70</v>
      </c>
      <c r="L4" t="s">
        <v>334</v>
      </c>
      <c r="M4" t="s">
        <v>1203</v>
      </c>
      <c r="N4" t="s">
        <v>1194</v>
      </c>
      <c r="O4" t="s">
        <v>316</v>
      </c>
      <c r="P4" t="s">
        <v>316</v>
      </c>
      <c r="Q4" t="s">
        <v>1204</v>
      </c>
    </row>
    <row r="5" spans="1:17" x14ac:dyDescent="0.3">
      <c r="A5" t="s">
        <v>1205</v>
      </c>
      <c r="B5" t="s">
        <v>81</v>
      </c>
      <c r="C5" t="s">
        <v>291</v>
      </c>
      <c r="D5" t="s">
        <v>86</v>
      </c>
      <c r="E5" t="s">
        <v>83</v>
      </c>
      <c r="F5" t="s">
        <v>88</v>
      </c>
      <c r="G5" t="s">
        <v>292</v>
      </c>
      <c r="H5" t="s">
        <v>284</v>
      </c>
      <c r="I5" t="s">
        <v>166</v>
      </c>
      <c r="J5" t="s">
        <v>536</v>
      </c>
      <c r="K5" t="s">
        <v>512</v>
      </c>
      <c r="L5" t="s">
        <v>294</v>
      </c>
      <c r="M5" t="s">
        <v>1206</v>
      </c>
      <c r="N5" t="s">
        <v>1207</v>
      </c>
      <c r="O5" t="s">
        <v>316</v>
      </c>
      <c r="P5" t="s">
        <v>481</v>
      </c>
      <c r="Q5" t="s">
        <v>440</v>
      </c>
    </row>
    <row r="6" spans="1:17" x14ac:dyDescent="0.3">
      <c r="A6" t="s">
        <v>1208</v>
      </c>
      <c r="B6" t="s">
        <v>81</v>
      </c>
      <c r="C6" t="s">
        <v>299</v>
      </c>
      <c r="D6" t="s">
        <v>86</v>
      </c>
      <c r="E6" t="s">
        <v>87</v>
      </c>
      <c r="F6" t="s">
        <v>88</v>
      </c>
      <c r="G6" t="s">
        <v>283</v>
      </c>
      <c r="H6" t="s">
        <v>284</v>
      </c>
      <c r="I6" t="s">
        <v>141</v>
      </c>
      <c r="J6" t="s">
        <v>658</v>
      </c>
      <c r="K6" t="s">
        <v>633</v>
      </c>
      <c r="L6" t="s">
        <v>619</v>
      </c>
      <c r="M6" t="s">
        <v>1209</v>
      </c>
      <c r="N6" t="s">
        <v>1194</v>
      </c>
      <c r="O6" t="s">
        <v>316</v>
      </c>
      <c r="P6" t="s">
        <v>1210</v>
      </c>
      <c r="Q6" t="s">
        <v>374</v>
      </c>
    </row>
    <row r="7" spans="1:17" x14ac:dyDescent="0.3">
      <c r="A7" t="s">
        <v>1211</v>
      </c>
      <c r="B7" t="s">
        <v>81</v>
      </c>
      <c r="C7" t="s">
        <v>305</v>
      </c>
      <c r="D7" t="s">
        <v>86</v>
      </c>
      <c r="E7" t="s">
        <v>83</v>
      </c>
      <c r="F7" t="s">
        <v>88</v>
      </c>
      <c r="G7" t="s">
        <v>283</v>
      </c>
      <c r="H7" t="s">
        <v>293</v>
      </c>
      <c r="I7" t="s">
        <v>144</v>
      </c>
      <c r="J7" t="s">
        <v>633</v>
      </c>
      <c r="K7" t="s">
        <v>556</v>
      </c>
      <c r="L7" t="s">
        <v>294</v>
      </c>
      <c r="M7" t="s">
        <v>1212</v>
      </c>
      <c r="N7" t="s">
        <v>1194</v>
      </c>
      <c r="O7" t="s">
        <v>316</v>
      </c>
      <c r="P7" t="s">
        <v>296</v>
      </c>
      <c r="Q7" t="s">
        <v>784</v>
      </c>
    </row>
    <row r="8" spans="1:17" x14ac:dyDescent="0.3">
      <c r="A8" t="s">
        <v>1213</v>
      </c>
      <c r="B8" t="s">
        <v>81</v>
      </c>
      <c r="C8" t="s">
        <v>319</v>
      </c>
      <c r="D8" t="s">
        <v>86</v>
      </c>
      <c r="E8" t="s">
        <v>87</v>
      </c>
      <c r="F8" t="s">
        <v>88</v>
      </c>
      <c r="G8" t="s">
        <v>283</v>
      </c>
      <c r="H8" t="s">
        <v>284</v>
      </c>
      <c r="I8" t="s">
        <v>91</v>
      </c>
      <c r="J8" t="s">
        <v>1145</v>
      </c>
      <c r="K8" t="s">
        <v>513</v>
      </c>
      <c r="L8" t="s">
        <v>378</v>
      </c>
      <c r="M8" t="s">
        <v>1214</v>
      </c>
      <c r="N8" t="s">
        <v>1215</v>
      </c>
      <c r="O8" t="s">
        <v>316</v>
      </c>
      <c r="P8" t="s">
        <v>604</v>
      </c>
      <c r="Q8" t="s">
        <v>440</v>
      </c>
    </row>
    <row r="9" spans="1:17" hidden="1" x14ac:dyDescent="0.3">
      <c r="A9" t="s">
        <v>1216</v>
      </c>
      <c r="B9" t="s">
        <v>312</v>
      </c>
      <c r="C9" t="s">
        <v>97</v>
      </c>
      <c r="D9" t="s">
        <v>143</v>
      </c>
      <c r="E9" t="s">
        <v>83</v>
      </c>
      <c r="F9" t="s">
        <v>108</v>
      </c>
      <c r="G9" t="s">
        <v>293</v>
      </c>
      <c r="H9" t="s">
        <v>292</v>
      </c>
      <c r="I9" t="s">
        <v>565</v>
      </c>
      <c r="J9" t="s">
        <v>531</v>
      </c>
      <c r="K9" t="s">
        <v>589</v>
      </c>
      <c r="L9" t="s">
        <v>619</v>
      </c>
      <c r="M9" t="s">
        <v>1217</v>
      </c>
      <c r="N9" t="s">
        <v>1194</v>
      </c>
      <c r="O9" t="s">
        <v>316</v>
      </c>
      <c r="P9" t="s">
        <v>296</v>
      </c>
      <c r="Q9" t="s">
        <v>587</v>
      </c>
    </row>
    <row r="10" spans="1:17" x14ac:dyDescent="0.3">
      <c r="A10" t="s">
        <v>1218</v>
      </c>
      <c r="B10" t="s">
        <v>81</v>
      </c>
      <c r="C10" t="s">
        <v>329</v>
      </c>
      <c r="D10" t="s">
        <v>82</v>
      </c>
      <c r="E10" t="s">
        <v>83</v>
      </c>
      <c r="F10" t="s">
        <v>88</v>
      </c>
      <c r="G10" t="s">
        <v>292</v>
      </c>
      <c r="H10" t="s">
        <v>284</v>
      </c>
      <c r="I10" t="s">
        <v>36</v>
      </c>
      <c r="J10" t="s">
        <v>520</v>
      </c>
      <c r="K10" t="s">
        <v>536</v>
      </c>
      <c r="L10" t="s">
        <v>889</v>
      </c>
      <c r="M10" t="s">
        <v>1219</v>
      </c>
      <c r="N10" t="s">
        <v>1194</v>
      </c>
      <c r="O10" t="s">
        <v>316</v>
      </c>
      <c r="P10" t="s">
        <v>316</v>
      </c>
      <c r="Q10" t="s">
        <v>289</v>
      </c>
    </row>
    <row r="11" spans="1:17" hidden="1" x14ac:dyDescent="0.3">
      <c r="A11" t="s">
        <v>1220</v>
      </c>
      <c r="B11" t="s">
        <v>103</v>
      </c>
      <c r="C11" t="s">
        <v>104</v>
      </c>
      <c r="D11" t="s">
        <v>105</v>
      </c>
      <c r="E11" t="s">
        <v>83</v>
      </c>
      <c r="F11" t="s">
        <v>88</v>
      </c>
      <c r="G11" t="s">
        <v>292</v>
      </c>
      <c r="H11" t="s">
        <v>293</v>
      </c>
      <c r="I11" t="s">
        <v>1221</v>
      </c>
      <c r="J11" t="s">
        <v>70</v>
      </c>
      <c r="K11" t="s">
        <v>70</v>
      </c>
      <c r="L11" t="s">
        <v>600</v>
      </c>
      <c r="M11" t="s">
        <v>1222</v>
      </c>
      <c r="N11" t="s">
        <v>1207</v>
      </c>
      <c r="O11" t="s">
        <v>316</v>
      </c>
      <c r="P11" t="s">
        <v>481</v>
      </c>
      <c r="Q11" t="s">
        <v>1223</v>
      </c>
    </row>
    <row r="12" spans="1:17" x14ac:dyDescent="0.3">
      <c r="A12" t="s">
        <v>1224</v>
      </c>
      <c r="B12" t="s">
        <v>81</v>
      </c>
      <c r="C12" t="s">
        <v>338</v>
      </c>
      <c r="D12" t="s">
        <v>86</v>
      </c>
      <c r="E12" t="s">
        <v>83</v>
      </c>
      <c r="F12" t="s">
        <v>88</v>
      </c>
      <c r="G12" t="s">
        <v>284</v>
      </c>
      <c r="H12" t="s">
        <v>293</v>
      </c>
      <c r="I12" t="s">
        <v>132</v>
      </c>
      <c r="J12" t="s">
        <v>512</v>
      </c>
      <c r="K12" t="s">
        <v>536</v>
      </c>
      <c r="L12" t="s">
        <v>527</v>
      </c>
      <c r="M12" t="s">
        <v>1225</v>
      </c>
      <c r="N12" t="s">
        <v>1194</v>
      </c>
      <c r="O12" t="s">
        <v>316</v>
      </c>
      <c r="P12" t="s">
        <v>481</v>
      </c>
      <c r="Q12" t="s">
        <v>374</v>
      </c>
    </row>
    <row r="13" spans="1:17" hidden="1" x14ac:dyDescent="0.3">
      <c r="A13" t="s">
        <v>1226</v>
      </c>
      <c r="B13" t="s">
        <v>312</v>
      </c>
      <c r="C13" t="s">
        <v>97</v>
      </c>
      <c r="D13" t="s">
        <v>105</v>
      </c>
      <c r="E13" t="s">
        <v>87</v>
      </c>
      <c r="F13" t="s">
        <v>88</v>
      </c>
      <c r="G13" t="s">
        <v>306</v>
      </c>
      <c r="H13" t="s">
        <v>283</v>
      </c>
      <c r="I13" t="s">
        <v>1227</v>
      </c>
      <c r="J13" t="s">
        <v>658</v>
      </c>
      <c r="K13" t="s">
        <v>677</v>
      </c>
      <c r="L13" t="s">
        <v>692</v>
      </c>
      <c r="M13" t="s">
        <v>1228</v>
      </c>
      <c r="N13" t="s">
        <v>1194</v>
      </c>
      <c r="O13" t="s">
        <v>316</v>
      </c>
      <c r="P13" t="s">
        <v>296</v>
      </c>
      <c r="Q13" t="s">
        <v>1108</v>
      </c>
    </row>
    <row r="14" spans="1:17" x14ac:dyDescent="0.3">
      <c r="A14" t="s">
        <v>1229</v>
      </c>
      <c r="B14" t="s">
        <v>81</v>
      </c>
      <c r="C14" t="s">
        <v>344</v>
      </c>
      <c r="D14" t="s">
        <v>86</v>
      </c>
      <c r="E14" t="s">
        <v>87</v>
      </c>
      <c r="F14" t="s">
        <v>88</v>
      </c>
      <c r="G14" t="s">
        <v>292</v>
      </c>
      <c r="H14" t="s">
        <v>284</v>
      </c>
      <c r="I14" t="s">
        <v>106</v>
      </c>
      <c r="J14" t="s">
        <v>1155</v>
      </c>
      <c r="K14" t="s">
        <v>659</v>
      </c>
      <c r="L14" t="s">
        <v>471</v>
      </c>
      <c r="M14" t="s">
        <v>1230</v>
      </c>
      <c r="N14" t="s">
        <v>1207</v>
      </c>
      <c r="O14" t="s">
        <v>316</v>
      </c>
      <c r="P14" t="s">
        <v>341</v>
      </c>
      <c r="Q14" t="s">
        <v>784</v>
      </c>
    </row>
    <row r="15" spans="1:17" x14ac:dyDescent="0.3">
      <c r="A15" t="s">
        <v>1231</v>
      </c>
      <c r="B15" t="s">
        <v>81</v>
      </c>
      <c r="C15" t="s">
        <v>354</v>
      </c>
      <c r="D15" t="s">
        <v>82</v>
      </c>
      <c r="E15" t="s">
        <v>83</v>
      </c>
      <c r="F15" t="s">
        <v>84</v>
      </c>
      <c r="G15" t="s">
        <v>284</v>
      </c>
      <c r="H15" t="s">
        <v>284</v>
      </c>
      <c r="I15" t="s">
        <v>137</v>
      </c>
      <c r="J15" t="s">
        <v>691</v>
      </c>
      <c r="K15" t="s">
        <v>531</v>
      </c>
      <c r="L15" t="s">
        <v>387</v>
      </c>
      <c r="M15" t="s">
        <v>1232</v>
      </c>
      <c r="N15" t="s">
        <v>1194</v>
      </c>
      <c r="O15" t="s">
        <v>316</v>
      </c>
      <c r="P15" t="s">
        <v>996</v>
      </c>
      <c r="Q15" t="s">
        <v>342</v>
      </c>
    </row>
    <row r="16" spans="1:17" hidden="1" x14ac:dyDescent="0.3">
      <c r="A16" t="s">
        <v>1233</v>
      </c>
      <c r="B16" t="s">
        <v>312</v>
      </c>
      <c r="C16" t="s">
        <v>97</v>
      </c>
      <c r="D16" t="s">
        <v>105</v>
      </c>
      <c r="E16" t="s">
        <v>83</v>
      </c>
      <c r="F16" t="s">
        <v>88</v>
      </c>
      <c r="G16" t="s">
        <v>306</v>
      </c>
      <c r="H16" t="s">
        <v>284</v>
      </c>
      <c r="I16" t="s">
        <v>1234</v>
      </c>
      <c r="J16" t="s">
        <v>658</v>
      </c>
      <c r="K16" t="s">
        <v>536</v>
      </c>
      <c r="L16" t="s">
        <v>345</v>
      </c>
      <c r="M16" t="s">
        <v>1235</v>
      </c>
      <c r="N16" t="s">
        <v>1207</v>
      </c>
      <c r="O16" t="s">
        <v>316</v>
      </c>
      <c r="P16" t="s">
        <v>288</v>
      </c>
      <c r="Q16" t="s">
        <v>1236</v>
      </c>
    </row>
    <row r="17" spans="1:17" x14ac:dyDescent="0.3">
      <c r="A17" t="s">
        <v>1237</v>
      </c>
      <c r="B17" t="s">
        <v>81</v>
      </c>
      <c r="C17" t="s">
        <v>362</v>
      </c>
      <c r="D17" t="s">
        <v>82</v>
      </c>
      <c r="E17" t="s">
        <v>87</v>
      </c>
      <c r="F17" t="s">
        <v>88</v>
      </c>
      <c r="G17" t="s">
        <v>292</v>
      </c>
      <c r="H17" t="s">
        <v>284</v>
      </c>
      <c r="I17" t="s">
        <v>109</v>
      </c>
      <c r="J17" t="s">
        <v>599</v>
      </c>
      <c r="K17" t="s">
        <v>691</v>
      </c>
      <c r="L17" t="s">
        <v>394</v>
      </c>
      <c r="M17" t="s">
        <v>1238</v>
      </c>
      <c r="N17" t="s">
        <v>1194</v>
      </c>
      <c r="O17" t="s">
        <v>316</v>
      </c>
      <c r="P17" t="s">
        <v>316</v>
      </c>
      <c r="Q17" t="s">
        <v>374</v>
      </c>
    </row>
    <row r="18" spans="1:17" hidden="1" x14ac:dyDescent="0.3">
      <c r="A18" t="s">
        <v>1239</v>
      </c>
      <c r="B18" t="s">
        <v>103</v>
      </c>
      <c r="C18" t="s">
        <v>121</v>
      </c>
      <c r="D18" t="s">
        <v>105</v>
      </c>
      <c r="E18" t="s">
        <v>87</v>
      </c>
      <c r="F18" t="s">
        <v>84</v>
      </c>
      <c r="G18" t="s">
        <v>1240</v>
      </c>
      <c r="H18" t="s">
        <v>1241</v>
      </c>
      <c r="I18" t="s">
        <v>141</v>
      </c>
      <c r="J18" t="s">
        <v>70</v>
      </c>
      <c r="K18" t="s">
        <v>70</v>
      </c>
      <c r="L18" t="s">
        <v>387</v>
      </c>
      <c r="M18" t="s">
        <v>1242</v>
      </c>
      <c r="N18" t="s">
        <v>1207</v>
      </c>
      <c r="O18" t="s">
        <v>316</v>
      </c>
      <c r="P18" t="s">
        <v>288</v>
      </c>
      <c r="Q18" t="s">
        <v>440</v>
      </c>
    </row>
    <row r="19" spans="1:17" x14ac:dyDescent="0.3">
      <c r="A19" t="s">
        <v>1243</v>
      </c>
      <c r="B19" t="s">
        <v>81</v>
      </c>
      <c r="C19" t="s">
        <v>372</v>
      </c>
      <c r="D19" t="s">
        <v>86</v>
      </c>
      <c r="E19" t="s">
        <v>83</v>
      </c>
      <c r="F19" t="s">
        <v>88</v>
      </c>
      <c r="G19" t="s">
        <v>292</v>
      </c>
      <c r="H19" t="s">
        <v>284</v>
      </c>
      <c r="I19" t="s">
        <v>54</v>
      </c>
      <c r="J19" t="s">
        <v>530</v>
      </c>
      <c r="K19" t="s">
        <v>626</v>
      </c>
      <c r="L19" t="s">
        <v>576</v>
      </c>
      <c r="M19" t="s">
        <v>1244</v>
      </c>
      <c r="N19" t="s">
        <v>1194</v>
      </c>
      <c r="O19" t="s">
        <v>316</v>
      </c>
      <c r="P19" t="s">
        <v>316</v>
      </c>
      <c r="Q19" t="s">
        <v>303</v>
      </c>
    </row>
    <row r="20" spans="1:17" hidden="1" x14ac:dyDescent="0.3">
      <c r="A20" t="s">
        <v>1245</v>
      </c>
      <c r="B20" t="s">
        <v>312</v>
      </c>
      <c r="C20" t="s">
        <v>97</v>
      </c>
      <c r="D20" t="s">
        <v>143</v>
      </c>
      <c r="E20" t="s">
        <v>87</v>
      </c>
      <c r="F20" t="s">
        <v>88</v>
      </c>
      <c r="G20" t="s">
        <v>292</v>
      </c>
      <c r="H20" t="s">
        <v>284</v>
      </c>
      <c r="I20" t="s">
        <v>1234</v>
      </c>
      <c r="J20" t="s">
        <v>580</v>
      </c>
      <c r="K20" t="s">
        <v>531</v>
      </c>
      <c r="L20" t="s">
        <v>537</v>
      </c>
      <c r="M20" t="s">
        <v>1246</v>
      </c>
      <c r="N20" t="s">
        <v>1207</v>
      </c>
      <c r="O20" t="s">
        <v>316</v>
      </c>
      <c r="P20" t="s">
        <v>481</v>
      </c>
      <c r="Q20" t="s">
        <v>596</v>
      </c>
    </row>
    <row r="21" spans="1:17" x14ac:dyDescent="0.3">
      <c r="A21" t="s">
        <v>1247</v>
      </c>
      <c r="B21" t="s">
        <v>81</v>
      </c>
      <c r="C21" t="s">
        <v>376</v>
      </c>
      <c r="D21" t="s">
        <v>82</v>
      </c>
      <c r="E21" t="s">
        <v>87</v>
      </c>
      <c r="F21" t="s">
        <v>88</v>
      </c>
      <c r="G21" t="s">
        <v>283</v>
      </c>
      <c r="H21" t="s">
        <v>284</v>
      </c>
      <c r="I21" t="s">
        <v>128</v>
      </c>
      <c r="J21" t="s">
        <v>519</v>
      </c>
      <c r="K21" t="s">
        <v>536</v>
      </c>
      <c r="L21" t="s">
        <v>889</v>
      </c>
      <c r="M21" t="s">
        <v>1248</v>
      </c>
      <c r="N21" t="s">
        <v>1194</v>
      </c>
      <c r="O21" t="s">
        <v>316</v>
      </c>
      <c r="P21" t="s">
        <v>287</v>
      </c>
      <c r="Q21" t="s">
        <v>289</v>
      </c>
    </row>
    <row r="22" spans="1:17" x14ac:dyDescent="0.3">
      <c r="A22" t="s">
        <v>1249</v>
      </c>
      <c r="B22" t="s">
        <v>81</v>
      </c>
      <c r="C22" t="s">
        <v>385</v>
      </c>
      <c r="D22" t="s">
        <v>86</v>
      </c>
      <c r="E22" t="s">
        <v>83</v>
      </c>
      <c r="F22" t="s">
        <v>88</v>
      </c>
      <c r="G22" t="s">
        <v>292</v>
      </c>
      <c r="H22" t="s">
        <v>284</v>
      </c>
      <c r="I22" t="s">
        <v>134</v>
      </c>
      <c r="J22" t="s">
        <v>525</v>
      </c>
      <c r="K22" t="s">
        <v>633</v>
      </c>
      <c r="L22" t="s">
        <v>402</v>
      </c>
      <c r="M22" t="s">
        <v>1250</v>
      </c>
      <c r="N22" t="s">
        <v>1194</v>
      </c>
      <c r="O22" t="s">
        <v>316</v>
      </c>
      <c r="P22" t="s">
        <v>451</v>
      </c>
      <c r="Q22" t="s">
        <v>310</v>
      </c>
    </row>
    <row r="23" spans="1:17" hidden="1" x14ac:dyDescent="0.3">
      <c r="A23" t="s">
        <v>1251</v>
      </c>
      <c r="B23" t="s">
        <v>312</v>
      </c>
      <c r="C23" t="s">
        <v>97</v>
      </c>
      <c r="D23" t="s">
        <v>105</v>
      </c>
      <c r="E23" t="s">
        <v>87</v>
      </c>
      <c r="F23" t="s">
        <v>84</v>
      </c>
      <c r="G23" t="s">
        <v>284</v>
      </c>
      <c r="H23" t="s">
        <v>284</v>
      </c>
      <c r="I23" t="s">
        <v>565</v>
      </c>
      <c r="J23" t="s">
        <v>643</v>
      </c>
      <c r="K23" t="s">
        <v>526</v>
      </c>
      <c r="L23" t="s">
        <v>537</v>
      </c>
      <c r="M23" t="s">
        <v>1252</v>
      </c>
      <c r="N23" t="s">
        <v>1194</v>
      </c>
      <c r="O23" t="s">
        <v>316</v>
      </c>
      <c r="P23" t="s">
        <v>296</v>
      </c>
      <c r="Q23" t="s">
        <v>738</v>
      </c>
    </row>
    <row r="24" spans="1:17" x14ac:dyDescent="0.3">
      <c r="A24" t="s">
        <v>1253</v>
      </c>
      <c r="B24" t="s">
        <v>81</v>
      </c>
      <c r="C24" t="s">
        <v>390</v>
      </c>
      <c r="D24" t="s">
        <v>86</v>
      </c>
      <c r="E24" t="s">
        <v>87</v>
      </c>
      <c r="F24" t="s">
        <v>88</v>
      </c>
      <c r="G24" t="s">
        <v>292</v>
      </c>
      <c r="H24" t="s">
        <v>284</v>
      </c>
      <c r="I24" t="s">
        <v>113</v>
      </c>
      <c r="J24" t="s">
        <v>536</v>
      </c>
      <c r="K24" t="s">
        <v>643</v>
      </c>
      <c r="L24" t="s">
        <v>884</v>
      </c>
      <c r="M24" t="s">
        <v>796</v>
      </c>
      <c r="N24" t="s">
        <v>1194</v>
      </c>
      <c r="O24" t="s">
        <v>316</v>
      </c>
      <c r="P24" t="s">
        <v>669</v>
      </c>
      <c r="Q24" t="s">
        <v>342</v>
      </c>
    </row>
    <row r="25" spans="1:17" x14ac:dyDescent="0.3">
      <c r="A25" t="s">
        <v>1254</v>
      </c>
      <c r="B25" t="s">
        <v>81</v>
      </c>
      <c r="C25" t="s">
        <v>393</v>
      </c>
      <c r="D25" t="s">
        <v>105</v>
      </c>
      <c r="E25" t="s">
        <v>87</v>
      </c>
      <c r="F25" t="s">
        <v>88</v>
      </c>
      <c r="G25" t="s">
        <v>381</v>
      </c>
      <c r="H25" t="s">
        <v>292</v>
      </c>
      <c r="I25" t="s">
        <v>115</v>
      </c>
      <c r="J25" t="s">
        <v>789</v>
      </c>
      <c r="K25" t="s">
        <v>581</v>
      </c>
      <c r="L25" t="s">
        <v>350</v>
      </c>
      <c r="M25" t="s">
        <v>1255</v>
      </c>
      <c r="N25" t="s">
        <v>1207</v>
      </c>
      <c r="O25" t="s">
        <v>287</v>
      </c>
      <c r="P25" t="s">
        <v>604</v>
      </c>
      <c r="Q25" t="s">
        <v>322</v>
      </c>
    </row>
    <row r="26" spans="1:17" x14ac:dyDescent="0.3">
      <c r="A26" t="s">
        <v>1256</v>
      </c>
      <c r="B26" t="s">
        <v>81</v>
      </c>
      <c r="C26" t="s">
        <v>400</v>
      </c>
      <c r="D26" t="s">
        <v>86</v>
      </c>
      <c r="E26" t="s">
        <v>83</v>
      </c>
      <c r="F26" t="s">
        <v>88</v>
      </c>
      <c r="G26" t="s">
        <v>283</v>
      </c>
      <c r="H26" t="s">
        <v>293</v>
      </c>
      <c r="I26" t="s">
        <v>89</v>
      </c>
      <c r="J26" t="s">
        <v>530</v>
      </c>
      <c r="K26" t="s">
        <v>659</v>
      </c>
      <c r="L26" t="s">
        <v>576</v>
      </c>
      <c r="M26" t="s">
        <v>1257</v>
      </c>
      <c r="N26" t="s">
        <v>1194</v>
      </c>
      <c r="O26" t="s">
        <v>316</v>
      </c>
      <c r="P26" t="s">
        <v>296</v>
      </c>
      <c r="Q26" t="s">
        <v>784</v>
      </c>
    </row>
    <row r="27" spans="1:17" hidden="1" x14ac:dyDescent="0.3">
      <c r="A27" t="s">
        <v>1258</v>
      </c>
      <c r="B27" t="s">
        <v>312</v>
      </c>
      <c r="C27" t="s">
        <v>97</v>
      </c>
      <c r="D27" t="s">
        <v>143</v>
      </c>
      <c r="E27" t="s">
        <v>83</v>
      </c>
      <c r="F27" t="s">
        <v>88</v>
      </c>
      <c r="G27" t="s">
        <v>292</v>
      </c>
      <c r="H27" t="s">
        <v>293</v>
      </c>
      <c r="I27" t="s">
        <v>1227</v>
      </c>
      <c r="J27" t="s">
        <v>618</v>
      </c>
      <c r="K27" t="s">
        <v>531</v>
      </c>
      <c r="L27" t="s">
        <v>479</v>
      </c>
      <c r="M27" t="s">
        <v>1259</v>
      </c>
      <c r="N27" t="s">
        <v>1194</v>
      </c>
      <c r="O27" t="s">
        <v>316</v>
      </c>
      <c r="P27" t="s">
        <v>469</v>
      </c>
      <c r="Q27" t="s">
        <v>352</v>
      </c>
    </row>
    <row r="28" spans="1:17" x14ac:dyDescent="0.3">
      <c r="A28" t="s">
        <v>1260</v>
      </c>
      <c r="B28" t="s">
        <v>81</v>
      </c>
      <c r="C28" t="s">
        <v>410</v>
      </c>
      <c r="D28" t="s">
        <v>86</v>
      </c>
      <c r="E28" t="s">
        <v>87</v>
      </c>
      <c r="F28" t="s">
        <v>88</v>
      </c>
      <c r="G28" t="s">
        <v>292</v>
      </c>
      <c r="H28" t="s">
        <v>293</v>
      </c>
      <c r="I28" t="s">
        <v>426</v>
      </c>
      <c r="J28" t="s">
        <v>525</v>
      </c>
      <c r="K28" t="s">
        <v>633</v>
      </c>
      <c r="L28" t="s">
        <v>639</v>
      </c>
      <c r="M28" t="s">
        <v>1261</v>
      </c>
      <c r="N28" t="s">
        <v>1194</v>
      </c>
      <c r="O28" t="s">
        <v>287</v>
      </c>
      <c r="P28" t="s">
        <v>287</v>
      </c>
      <c r="Q28" t="s">
        <v>440</v>
      </c>
    </row>
    <row r="29" spans="1:17" hidden="1" x14ac:dyDescent="0.3">
      <c r="A29" t="s">
        <v>1262</v>
      </c>
      <c r="B29" t="s">
        <v>103</v>
      </c>
      <c r="C29" t="s">
        <v>139</v>
      </c>
      <c r="D29" t="s">
        <v>143</v>
      </c>
      <c r="E29" t="s">
        <v>83</v>
      </c>
      <c r="F29" t="s">
        <v>108</v>
      </c>
      <c r="G29" t="s">
        <v>293</v>
      </c>
      <c r="H29" t="s">
        <v>381</v>
      </c>
      <c r="I29" t="s">
        <v>54</v>
      </c>
      <c r="J29" t="s">
        <v>70</v>
      </c>
      <c r="K29" t="s">
        <v>70</v>
      </c>
      <c r="L29" t="s">
        <v>479</v>
      </c>
      <c r="M29" t="s">
        <v>1263</v>
      </c>
      <c r="N29" t="s">
        <v>1264</v>
      </c>
      <c r="O29" t="s">
        <v>316</v>
      </c>
      <c r="P29" t="s">
        <v>316</v>
      </c>
      <c r="Q29" t="s">
        <v>297</v>
      </c>
    </row>
    <row r="30" spans="1:17" x14ac:dyDescent="0.3">
      <c r="A30" t="s">
        <v>1265</v>
      </c>
      <c r="B30" t="s">
        <v>81</v>
      </c>
      <c r="C30" t="s">
        <v>419</v>
      </c>
      <c r="D30" t="s">
        <v>98</v>
      </c>
      <c r="E30" t="s">
        <v>83</v>
      </c>
      <c r="F30" t="s">
        <v>88</v>
      </c>
      <c r="G30" t="s">
        <v>306</v>
      </c>
      <c r="H30" t="s">
        <v>293</v>
      </c>
      <c r="I30" t="s">
        <v>106</v>
      </c>
      <c r="J30" t="s">
        <v>552</v>
      </c>
      <c r="K30" t="s">
        <v>659</v>
      </c>
      <c r="L30" t="s">
        <v>368</v>
      </c>
      <c r="M30" t="s">
        <v>1266</v>
      </c>
      <c r="N30" t="s">
        <v>1194</v>
      </c>
      <c r="O30" t="s">
        <v>316</v>
      </c>
      <c r="P30" t="s">
        <v>341</v>
      </c>
      <c r="Q30" t="s">
        <v>289</v>
      </c>
    </row>
    <row r="31" spans="1:17" x14ac:dyDescent="0.3">
      <c r="A31" t="s">
        <v>1267</v>
      </c>
      <c r="B31" t="s">
        <v>81</v>
      </c>
      <c r="C31" t="s">
        <v>422</v>
      </c>
      <c r="D31" t="s">
        <v>82</v>
      </c>
      <c r="E31" t="s">
        <v>87</v>
      </c>
      <c r="F31" t="s">
        <v>88</v>
      </c>
      <c r="G31" t="s">
        <v>284</v>
      </c>
      <c r="H31" t="s">
        <v>293</v>
      </c>
      <c r="I31" t="s">
        <v>94</v>
      </c>
      <c r="J31" t="s">
        <v>691</v>
      </c>
      <c r="K31" t="s">
        <v>526</v>
      </c>
      <c r="L31" t="s">
        <v>500</v>
      </c>
      <c r="M31" t="s">
        <v>1268</v>
      </c>
      <c r="N31" t="s">
        <v>1194</v>
      </c>
      <c r="O31" t="s">
        <v>287</v>
      </c>
      <c r="P31" t="s">
        <v>481</v>
      </c>
      <c r="Q31" t="s">
        <v>374</v>
      </c>
    </row>
    <row r="32" spans="1:17" x14ac:dyDescent="0.3">
      <c r="A32" t="s">
        <v>1269</v>
      </c>
      <c r="B32" t="s">
        <v>81</v>
      </c>
      <c r="C32" t="s">
        <v>429</v>
      </c>
      <c r="D32" t="s">
        <v>98</v>
      </c>
      <c r="E32" t="s">
        <v>87</v>
      </c>
      <c r="F32" t="s">
        <v>88</v>
      </c>
      <c r="G32" t="s">
        <v>292</v>
      </c>
      <c r="H32" t="s">
        <v>293</v>
      </c>
      <c r="I32" t="s">
        <v>132</v>
      </c>
      <c r="J32" t="s">
        <v>721</v>
      </c>
      <c r="K32" t="s">
        <v>520</v>
      </c>
      <c r="L32" t="s">
        <v>378</v>
      </c>
      <c r="M32" t="s">
        <v>1270</v>
      </c>
      <c r="N32" t="s">
        <v>1194</v>
      </c>
      <c r="O32" t="s">
        <v>316</v>
      </c>
      <c r="P32" t="s">
        <v>481</v>
      </c>
      <c r="Q32" t="s">
        <v>605</v>
      </c>
    </row>
    <row r="33" spans="1:17" hidden="1" x14ac:dyDescent="0.3">
      <c r="A33" t="s">
        <v>1271</v>
      </c>
      <c r="B33" t="s">
        <v>148</v>
      </c>
      <c r="C33" t="s">
        <v>104</v>
      </c>
      <c r="D33" t="s">
        <v>82</v>
      </c>
      <c r="E33" t="s">
        <v>87</v>
      </c>
      <c r="F33" t="s">
        <v>88</v>
      </c>
      <c r="G33" t="s">
        <v>284</v>
      </c>
      <c r="H33" t="s">
        <v>293</v>
      </c>
      <c r="I33" t="s">
        <v>115</v>
      </c>
      <c r="J33" t="s">
        <v>70</v>
      </c>
      <c r="K33" t="s">
        <v>70</v>
      </c>
      <c r="L33" t="s">
        <v>479</v>
      </c>
      <c r="M33" t="s">
        <v>1272</v>
      </c>
      <c r="N33" t="s">
        <v>1207</v>
      </c>
      <c r="O33" t="s">
        <v>316</v>
      </c>
      <c r="P33" t="s">
        <v>539</v>
      </c>
      <c r="Q33" t="s">
        <v>303</v>
      </c>
    </row>
    <row r="34" spans="1:17" x14ac:dyDescent="0.3">
      <c r="A34" t="s">
        <v>1273</v>
      </c>
      <c r="B34" t="s">
        <v>81</v>
      </c>
      <c r="C34" t="s">
        <v>433</v>
      </c>
      <c r="D34" t="s">
        <v>86</v>
      </c>
      <c r="E34" t="s">
        <v>83</v>
      </c>
      <c r="F34" t="s">
        <v>88</v>
      </c>
      <c r="G34" t="s">
        <v>284</v>
      </c>
      <c r="H34" t="s">
        <v>293</v>
      </c>
      <c r="I34" t="s">
        <v>109</v>
      </c>
      <c r="J34" t="s">
        <v>691</v>
      </c>
      <c r="K34" t="s">
        <v>691</v>
      </c>
      <c r="L34" t="s">
        <v>394</v>
      </c>
      <c r="M34" t="s">
        <v>1274</v>
      </c>
      <c r="N34" t="s">
        <v>1194</v>
      </c>
      <c r="O34" t="s">
        <v>316</v>
      </c>
      <c r="P34" t="s">
        <v>296</v>
      </c>
      <c r="Q34" t="s">
        <v>342</v>
      </c>
    </row>
    <row r="35" spans="1:17" x14ac:dyDescent="0.3">
      <c r="A35" t="s">
        <v>1275</v>
      </c>
      <c r="B35" t="s">
        <v>81</v>
      </c>
      <c r="C35" t="s">
        <v>444</v>
      </c>
      <c r="D35" t="s">
        <v>82</v>
      </c>
      <c r="E35" t="s">
        <v>87</v>
      </c>
      <c r="F35" t="s">
        <v>88</v>
      </c>
      <c r="G35" t="s">
        <v>292</v>
      </c>
      <c r="H35" t="s">
        <v>293</v>
      </c>
      <c r="I35" t="s">
        <v>137</v>
      </c>
      <c r="J35" t="s">
        <v>512</v>
      </c>
      <c r="K35" t="s">
        <v>536</v>
      </c>
      <c r="L35" t="s">
        <v>334</v>
      </c>
      <c r="M35" t="s">
        <v>1276</v>
      </c>
      <c r="N35" t="s">
        <v>1194</v>
      </c>
      <c r="O35" t="s">
        <v>316</v>
      </c>
      <c r="P35" t="s">
        <v>996</v>
      </c>
      <c r="Q35" t="s">
        <v>347</v>
      </c>
    </row>
    <row r="36" spans="1:17" x14ac:dyDescent="0.3">
      <c r="A36" t="s">
        <v>1277</v>
      </c>
      <c r="B36" t="s">
        <v>81</v>
      </c>
      <c r="C36" t="s">
        <v>449</v>
      </c>
      <c r="D36" t="s">
        <v>98</v>
      </c>
      <c r="E36" t="s">
        <v>83</v>
      </c>
      <c r="F36" t="s">
        <v>88</v>
      </c>
      <c r="G36" t="s">
        <v>292</v>
      </c>
      <c r="H36" t="s">
        <v>284</v>
      </c>
      <c r="I36" t="s">
        <v>94</v>
      </c>
      <c r="J36" t="s">
        <v>519</v>
      </c>
      <c r="K36" t="s">
        <v>589</v>
      </c>
      <c r="L36" t="s">
        <v>334</v>
      </c>
      <c r="M36" t="s">
        <v>1278</v>
      </c>
      <c r="N36" t="s">
        <v>1194</v>
      </c>
      <c r="O36" t="s">
        <v>316</v>
      </c>
      <c r="P36" t="s">
        <v>996</v>
      </c>
      <c r="Q36" t="s">
        <v>289</v>
      </c>
    </row>
    <row r="37" spans="1:17" hidden="1" x14ac:dyDescent="0.3">
      <c r="A37" t="s">
        <v>1279</v>
      </c>
      <c r="B37" t="s">
        <v>148</v>
      </c>
      <c r="C37" t="s">
        <v>121</v>
      </c>
      <c r="D37" t="s">
        <v>82</v>
      </c>
      <c r="E37" t="s">
        <v>83</v>
      </c>
      <c r="F37" t="s">
        <v>84</v>
      </c>
      <c r="G37" t="s">
        <v>292</v>
      </c>
      <c r="H37" t="s">
        <v>292</v>
      </c>
      <c r="I37" t="s">
        <v>358</v>
      </c>
      <c r="J37" t="s">
        <v>70</v>
      </c>
      <c r="K37" t="s">
        <v>70</v>
      </c>
      <c r="L37" t="s">
        <v>527</v>
      </c>
      <c r="M37" t="s">
        <v>1280</v>
      </c>
      <c r="N37" t="s">
        <v>1281</v>
      </c>
      <c r="O37" t="s">
        <v>316</v>
      </c>
      <c r="P37" t="s">
        <v>481</v>
      </c>
      <c r="Q37" t="s">
        <v>771</v>
      </c>
    </row>
    <row r="38" spans="1:17" x14ac:dyDescent="0.3">
      <c r="A38" t="s">
        <v>1282</v>
      </c>
      <c r="B38" t="s">
        <v>81</v>
      </c>
      <c r="C38" t="s">
        <v>415</v>
      </c>
      <c r="D38" t="s">
        <v>105</v>
      </c>
      <c r="E38" t="s">
        <v>83</v>
      </c>
      <c r="F38" t="s">
        <v>88</v>
      </c>
      <c r="G38" t="s">
        <v>292</v>
      </c>
      <c r="H38" t="s">
        <v>293</v>
      </c>
      <c r="I38" t="s">
        <v>101</v>
      </c>
      <c r="J38" t="s">
        <v>721</v>
      </c>
      <c r="K38" t="s">
        <v>531</v>
      </c>
      <c r="L38" t="s">
        <v>527</v>
      </c>
      <c r="M38" t="s">
        <v>1283</v>
      </c>
      <c r="N38" t="s">
        <v>1194</v>
      </c>
      <c r="O38" t="s">
        <v>316</v>
      </c>
      <c r="P38" t="s">
        <v>604</v>
      </c>
      <c r="Q38" t="s">
        <v>303</v>
      </c>
    </row>
    <row r="39" spans="1:17" x14ac:dyDescent="0.3">
      <c r="A39" t="s">
        <v>1284</v>
      </c>
      <c r="B39" t="s">
        <v>81</v>
      </c>
      <c r="C39" t="s">
        <v>453</v>
      </c>
      <c r="D39" t="s">
        <v>86</v>
      </c>
      <c r="E39" t="s">
        <v>87</v>
      </c>
      <c r="F39" t="s">
        <v>88</v>
      </c>
      <c r="G39" t="s">
        <v>306</v>
      </c>
      <c r="H39" t="s">
        <v>293</v>
      </c>
      <c r="I39" t="s">
        <v>166</v>
      </c>
      <c r="J39" t="s">
        <v>552</v>
      </c>
      <c r="K39" t="s">
        <v>643</v>
      </c>
      <c r="L39" t="s">
        <v>500</v>
      </c>
      <c r="M39" t="s">
        <v>1285</v>
      </c>
      <c r="N39" t="s">
        <v>1194</v>
      </c>
      <c r="O39" t="s">
        <v>316</v>
      </c>
      <c r="P39" t="s">
        <v>296</v>
      </c>
      <c r="Q39" t="s">
        <v>310</v>
      </c>
    </row>
    <row r="40" spans="1:17" hidden="1" x14ac:dyDescent="0.3">
      <c r="A40" t="s">
        <v>1286</v>
      </c>
      <c r="B40" t="s">
        <v>148</v>
      </c>
      <c r="C40" t="s">
        <v>121</v>
      </c>
      <c r="D40" t="s">
        <v>143</v>
      </c>
      <c r="E40" t="s">
        <v>87</v>
      </c>
      <c r="F40" t="s">
        <v>88</v>
      </c>
      <c r="G40" t="s">
        <v>284</v>
      </c>
      <c r="H40" t="s">
        <v>293</v>
      </c>
      <c r="I40" t="s">
        <v>358</v>
      </c>
      <c r="J40" t="s">
        <v>70</v>
      </c>
      <c r="K40" t="s">
        <v>70</v>
      </c>
      <c r="L40" t="s">
        <v>350</v>
      </c>
      <c r="M40" t="s">
        <v>1287</v>
      </c>
      <c r="N40" t="s">
        <v>1288</v>
      </c>
      <c r="O40" t="s">
        <v>316</v>
      </c>
      <c r="P40" t="s">
        <v>316</v>
      </c>
      <c r="Q40" t="s">
        <v>817</v>
      </c>
    </row>
    <row r="41" spans="1:17" x14ac:dyDescent="0.3">
      <c r="A41" t="s">
        <v>1289</v>
      </c>
      <c r="B41" t="s">
        <v>81</v>
      </c>
      <c r="C41" t="s">
        <v>462</v>
      </c>
      <c r="D41" t="s">
        <v>86</v>
      </c>
      <c r="E41" t="s">
        <v>83</v>
      </c>
      <c r="F41" t="s">
        <v>88</v>
      </c>
      <c r="G41" t="s">
        <v>284</v>
      </c>
      <c r="H41" t="s">
        <v>293</v>
      </c>
      <c r="I41" t="s">
        <v>156</v>
      </c>
      <c r="J41" t="s">
        <v>789</v>
      </c>
      <c r="K41" t="s">
        <v>513</v>
      </c>
      <c r="L41" t="s">
        <v>294</v>
      </c>
      <c r="M41" t="s">
        <v>1290</v>
      </c>
      <c r="N41" t="s">
        <v>1194</v>
      </c>
      <c r="O41" t="s">
        <v>316</v>
      </c>
      <c r="P41" t="s">
        <v>287</v>
      </c>
      <c r="Q41" t="s">
        <v>763</v>
      </c>
    </row>
    <row r="42" spans="1:17" hidden="1" x14ac:dyDescent="0.3">
      <c r="A42" t="s">
        <v>1291</v>
      </c>
      <c r="B42" t="s">
        <v>312</v>
      </c>
      <c r="C42" t="s">
        <v>169</v>
      </c>
      <c r="D42" t="s">
        <v>143</v>
      </c>
      <c r="E42" t="s">
        <v>83</v>
      </c>
      <c r="F42" t="s">
        <v>108</v>
      </c>
      <c r="G42" t="s">
        <v>293</v>
      </c>
      <c r="H42" t="s">
        <v>284</v>
      </c>
      <c r="I42" t="s">
        <v>830</v>
      </c>
      <c r="J42" t="s">
        <v>526</v>
      </c>
      <c r="K42" t="s">
        <v>691</v>
      </c>
      <c r="L42" t="s">
        <v>537</v>
      </c>
      <c r="M42" t="s">
        <v>1292</v>
      </c>
      <c r="N42" t="s">
        <v>1194</v>
      </c>
      <c r="O42" t="s">
        <v>316</v>
      </c>
      <c r="P42" t="s">
        <v>296</v>
      </c>
      <c r="Q42" t="s">
        <v>540</v>
      </c>
    </row>
    <row r="43" spans="1:17" x14ac:dyDescent="0.3">
      <c r="A43" t="s">
        <v>1293</v>
      </c>
      <c r="B43" t="s">
        <v>81</v>
      </c>
      <c r="C43" t="s">
        <v>496</v>
      </c>
      <c r="D43" t="s">
        <v>146</v>
      </c>
      <c r="E43" t="s">
        <v>87</v>
      </c>
      <c r="F43" t="s">
        <v>88</v>
      </c>
      <c r="G43" t="s">
        <v>283</v>
      </c>
      <c r="H43" t="s">
        <v>292</v>
      </c>
      <c r="I43" t="s">
        <v>101</v>
      </c>
      <c r="J43" t="s">
        <v>530</v>
      </c>
      <c r="K43" t="s">
        <v>531</v>
      </c>
      <c r="L43" t="s">
        <v>692</v>
      </c>
      <c r="M43" t="s">
        <v>1294</v>
      </c>
      <c r="N43" t="s">
        <v>1215</v>
      </c>
      <c r="O43" t="s">
        <v>316</v>
      </c>
      <c r="P43" t="s">
        <v>287</v>
      </c>
      <c r="Q43" t="s">
        <v>303</v>
      </c>
    </row>
    <row r="44" spans="1:17" x14ac:dyDescent="0.3">
      <c r="A44" t="s">
        <v>1295</v>
      </c>
      <c r="B44" t="s">
        <v>81</v>
      </c>
      <c r="C44" t="s">
        <v>467</v>
      </c>
      <c r="D44" t="s">
        <v>86</v>
      </c>
      <c r="E44" t="s">
        <v>83</v>
      </c>
      <c r="F44" t="s">
        <v>108</v>
      </c>
      <c r="G44" t="s">
        <v>293</v>
      </c>
      <c r="H44" t="s">
        <v>283</v>
      </c>
      <c r="I44" t="s">
        <v>426</v>
      </c>
      <c r="J44" t="s">
        <v>513</v>
      </c>
      <c r="K44" t="s">
        <v>580</v>
      </c>
      <c r="L44" t="s">
        <v>527</v>
      </c>
      <c r="M44" t="s">
        <v>1296</v>
      </c>
      <c r="N44" t="s">
        <v>1215</v>
      </c>
      <c r="O44" t="s">
        <v>316</v>
      </c>
      <c r="P44" t="s">
        <v>287</v>
      </c>
      <c r="Q44" t="s">
        <v>289</v>
      </c>
    </row>
    <row r="45" spans="1:17" hidden="1" x14ac:dyDescent="0.3">
      <c r="A45" t="s">
        <v>1297</v>
      </c>
      <c r="B45" t="s">
        <v>148</v>
      </c>
      <c r="C45" t="s">
        <v>665</v>
      </c>
      <c r="D45" t="s">
        <v>143</v>
      </c>
      <c r="E45" t="s">
        <v>83</v>
      </c>
      <c r="F45" t="s">
        <v>108</v>
      </c>
      <c r="G45" t="s">
        <v>293</v>
      </c>
      <c r="H45" t="s">
        <v>292</v>
      </c>
      <c r="I45" t="s">
        <v>36</v>
      </c>
      <c r="J45" t="s">
        <v>70</v>
      </c>
      <c r="K45" t="s">
        <v>70</v>
      </c>
      <c r="L45" t="s">
        <v>350</v>
      </c>
      <c r="M45" t="s">
        <v>1298</v>
      </c>
      <c r="N45" t="s">
        <v>1215</v>
      </c>
      <c r="O45" t="s">
        <v>316</v>
      </c>
      <c r="P45" t="s">
        <v>316</v>
      </c>
      <c r="Q45" t="s">
        <v>784</v>
      </c>
    </row>
    <row r="46" spans="1:17" x14ac:dyDescent="0.3">
      <c r="A46" t="s">
        <v>1299</v>
      </c>
      <c r="B46" t="s">
        <v>81</v>
      </c>
      <c r="C46" t="s">
        <v>475</v>
      </c>
      <c r="D46" t="s">
        <v>86</v>
      </c>
      <c r="E46" t="s">
        <v>87</v>
      </c>
      <c r="F46" t="s">
        <v>88</v>
      </c>
      <c r="G46" t="s">
        <v>292</v>
      </c>
      <c r="H46" t="s">
        <v>284</v>
      </c>
      <c r="I46" t="s">
        <v>89</v>
      </c>
      <c r="J46" t="s">
        <v>589</v>
      </c>
      <c r="K46" t="s">
        <v>525</v>
      </c>
      <c r="L46" t="s">
        <v>378</v>
      </c>
      <c r="M46" t="s">
        <v>1300</v>
      </c>
      <c r="N46" t="s">
        <v>1207</v>
      </c>
      <c r="O46" t="s">
        <v>316</v>
      </c>
      <c r="P46" t="s">
        <v>341</v>
      </c>
      <c r="Q46" t="s">
        <v>605</v>
      </c>
    </row>
    <row r="47" spans="1:17" hidden="1" x14ac:dyDescent="0.3">
      <c r="A47" t="s">
        <v>1301</v>
      </c>
      <c r="B47" t="s">
        <v>312</v>
      </c>
      <c r="C47" t="s">
        <v>169</v>
      </c>
      <c r="D47" t="s">
        <v>105</v>
      </c>
      <c r="E47" t="s">
        <v>87</v>
      </c>
      <c r="F47" t="s">
        <v>108</v>
      </c>
      <c r="G47" t="s">
        <v>292</v>
      </c>
      <c r="H47" t="s">
        <v>283</v>
      </c>
      <c r="I47" t="s">
        <v>830</v>
      </c>
      <c r="J47" t="s">
        <v>618</v>
      </c>
      <c r="K47" t="s">
        <v>519</v>
      </c>
      <c r="L47" t="s">
        <v>527</v>
      </c>
      <c r="M47" t="s">
        <v>1302</v>
      </c>
      <c r="N47" t="s">
        <v>1194</v>
      </c>
      <c r="O47" t="s">
        <v>316</v>
      </c>
      <c r="P47" t="s">
        <v>296</v>
      </c>
      <c r="Q47" t="s">
        <v>352</v>
      </c>
    </row>
    <row r="48" spans="1:17" x14ac:dyDescent="0.3">
      <c r="A48" t="s">
        <v>1303</v>
      </c>
      <c r="B48" t="s">
        <v>81</v>
      </c>
      <c r="C48" t="s">
        <v>478</v>
      </c>
      <c r="D48" t="s">
        <v>82</v>
      </c>
      <c r="E48" t="s">
        <v>83</v>
      </c>
      <c r="F48" t="s">
        <v>84</v>
      </c>
      <c r="G48" t="s">
        <v>293</v>
      </c>
      <c r="H48" t="s">
        <v>293</v>
      </c>
      <c r="I48" t="s">
        <v>115</v>
      </c>
      <c r="J48" t="s">
        <v>531</v>
      </c>
      <c r="K48" t="s">
        <v>556</v>
      </c>
      <c r="L48" t="s">
        <v>692</v>
      </c>
      <c r="M48" t="s">
        <v>70</v>
      </c>
      <c r="N48" t="s">
        <v>1194</v>
      </c>
      <c r="O48" t="s">
        <v>316</v>
      </c>
      <c r="P48" t="s">
        <v>296</v>
      </c>
      <c r="Q48" t="s">
        <v>322</v>
      </c>
    </row>
    <row r="49" spans="1:17" x14ac:dyDescent="0.3">
      <c r="A49" t="s">
        <v>1304</v>
      </c>
      <c r="B49" t="s">
        <v>81</v>
      </c>
      <c r="C49" t="s">
        <v>483</v>
      </c>
      <c r="D49" t="s">
        <v>105</v>
      </c>
      <c r="E49" t="s">
        <v>87</v>
      </c>
      <c r="F49" t="s">
        <v>88</v>
      </c>
      <c r="G49" t="s">
        <v>306</v>
      </c>
      <c r="H49" t="s">
        <v>293</v>
      </c>
      <c r="I49" t="s">
        <v>134</v>
      </c>
      <c r="J49" t="s">
        <v>530</v>
      </c>
      <c r="K49" t="s">
        <v>659</v>
      </c>
      <c r="L49" t="s">
        <v>576</v>
      </c>
      <c r="M49" t="s">
        <v>70</v>
      </c>
      <c r="N49" t="s">
        <v>1194</v>
      </c>
      <c r="O49" t="s">
        <v>316</v>
      </c>
      <c r="P49" t="s">
        <v>341</v>
      </c>
      <c r="Q49" t="s">
        <v>342</v>
      </c>
    </row>
    <row r="50" spans="1:17" x14ac:dyDescent="0.3">
      <c r="A50" t="s">
        <v>1305</v>
      </c>
      <c r="B50" t="s">
        <v>81</v>
      </c>
      <c r="C50" t="s">
        <v>486</v>
      </c>
      <c r="D50" t="s">
        <v>98</v>
      </c>
      <c r="E50" t="s">
        <v>83</v>
      </c>
      <c r="F50" t="s">
        <v>108</v>
      </c>
      <c r="G50" t="s">
        <v>293</v>
      </c>
      <c r="H50" t="s">
        <v>306</v>
      </c>
      <c r="I50" t="s">
        <v>128</v>
      </c>
      <c r="J50" t="s">
        <v>519</v>
      </c>
      <c r="K50" t="s">
        <v>530</v>
      </c>
      <c r="L50" t="s">
        <v>334</v>
      </c>
      <c r="M50" t="s">
        <v>70</v>
      </c>
      <c r="N50" t="s">
        <v>1194</v>
      </c>
      <c r="O50" t="s">
        <v>316</v>
      </c>
      <c r="P50" t="s">
        <v>287</v>
      </c>
      <c r="Q50" t="s">
        <v>374</v>
      </c>
    </row>
    <row r="51" spans="1:17" x14ac:dyDescent="0.3">
      <c r="A51" t="s">
        <v>1306</v>
      </c>
      <c r="B51" t="s">
        <v>81</v>
      </c>
      <c r="C51" t="s">
        <v>489</v>
      </c>
      <c r="D51" t="s">
        <v>82</v>
      </c>
      <c r="E51" t="s">
        <v>87</v>
      </c>
      <c r="F51" t="s">
        <v>88</v>
      </c>
      <c r="G51" t="s">
        <v>292</v>
      </c>
      <c r="H51" t="s">
        <v>293</v>
      </c>
      <c r="I51" t="s">
        <v>54</v>
      </c>
      <c r="J51" t="s">
        <v>531</v>
      </c>
      <c r="K51" t="s">
        <v>531</v>
      </c>
      <c r="L51" t="s">
        <v>527</v>
      </c>
      <c r="M51" t="s">
        <v>70</v>
      </c>
      <c r="N51" t="s">
        <v>1215</v>
      </c>
      <c r="O51" t="s">
        <v>316</v>
      </c>
      <c r="P51" t="s">
        <v>288</v>
      </c>
      <c r="Q51" t="s">
        <v>605</v>
      </c>
    </row>
    <row r="52" spans="1:17" x14ac:dyDescent="0.3">
      <c r="A52" t="s">
        <v>1307</v>
      </c>
      <c r="B52" t="s">
        <v>81</v>
      </c>
      <c r="C52" t="s">
        <v>493</v>
      </c>
      <c r="D52" t="s">
        <v>105</v>
      </c>
      <c r="E52" t="s">
        <v>83</v>
      </c>
      <c r="F52" t="s">
        <v>88</v>
      </c>
      <c r="G52" t="s">
        <v>283</v>
      </c>
      <c r="H52" t="s">
        <v>284</v>
      </c>
      <c r="I52" t="s">
        <v>113</v>
      </c>
      <c r="J52" t="s">
        <v>658</v>
      </c>
      <c r="K52" t="s">
        <v>530</v>
      </c>
      <c r="L52" t="s">
        <v>454</v>
      </c>
      <c r="M52" t="s">
        <v>70</v>
      </c>
      <c r="N52" t="s">
        <v>1194</v>
      </c>
      <c r="O52" t="s">
        <v>316</v>
      </c>
      <c r="P52" t="s">
        <v>1210</v>
      </c>
      <c r="Q52" t="s">
        <v>347</v>
      </c>
    </row>
    <row r="53" spans="1:17" x14ac:dyDescent="0.3">
      <c r="A53" t="s">
        <v>1308</v>
      </c>
      <c r="B53" t="s">
        <v>81</v>
      </c>
      <c r="C53" t="s">
        <v>499</v>
      </c>
      <c r="D53" t="s">
        <v>86</v>
      </c>
      <c r="E53" t="s">
        <v>87</v>
      </c>
      <c r="F53" t="s">
        <v>84</v>
      </c>
      <c r="G53" t="s">
        <v>284</v>
      </c>
      <c r="H53" t="s">
        <v>284</v>
      </c>
      <c r="I53" t="s">
        <v>144</v>
      </c>
      <c r="J53" t="s">
        <v>610</v>
      </c>
      <c r="K53" t="s">
        <v>626</v>
      </c>
      <c r="L53" t="s">
        <v>537</v>
      </c>
      <c r="M53" t="s">
        <v>70</v>
      </c>
      <c r="N53" t="s">
        <v>1215</v>
      </c>
      <c r="O53" t="s">
        <v>316</v>
      </c>
      <c r="P53" t="s">
        <v>296</v>
      </c>
      <c r="Q53" t="s">
        <v>787</v>
      </c>
    </row>
    <row r="54" spans="1:17" x14ac:dyDescent="0.3">
      <c r="A54" t="s">
        <v>1309</v>
      </c>
      <c r="B54" t="s">
        <v>81</v>
      </c>
      <c r="C54" t="s">
        <v>503</v>
      </c>
      <c r="D54" t="s">
        <v>105</v>
      </c>
      <c r="E54" t="s">
        <v>83</v>
      </c>
      <c r="F54" t="s">
        <v>108</v>
      </c>
      <c r="G54" t="s">
        <v>284</v>
      </c>
      <c r="H54" t="s">
        <v>292</v>
      </c>
      <c r="I54" t="s">
        <v>141</v>
      </c>
      <c r="J54" t="s">
        <v>584</v>
      </c>
      <c r="K54" t="s">
        <v>643</v>
      </c>
      <c r="L54" t="s">
        <v>692</v>
      </c>
      <c r="M54" t="s">
        <v>70</v>
      </c>
      <c r="N54" t="s">
        <v>1215</v>
      </c>
      <c r="O54" t="s">
        <v>316</v>
      </c>
      <c r="P54" t="s">
        <v>539</v>
      </c>
      <c r="Q54" t="s">
        <v>605</v>
      </c>
    </row>
    <row r="55" spans="1:17" x14ac:dyDescent="0.3">
      <c r="A55" t="s">
        <v>1310</v>
      </c>
      <c r="B55" t="s">
        <v>81</v>
      </c>
      <c r="C55" t="s">
        <v>506</v>
      </c>
      <c r="D55" t="s">
        <v>105</v>
      </c>
      <c r="E55" t="s">
        <v>87</v>
      </c>
      <c r="F55" t="s">
        <v>88</v>
      </c>
      <c r="G55" t="s">
        <v>381</v>
      </c>
      <c r="H55" t="s">
        <v>283</v>
      </c>
      <c r="I55" t="s">
        <v>36</v>
      </c>
      <c r="J55" t="s">
        <v>610</v>
      </c>
      <c r="K55" t="s">
        <v>530</v>
      </c>
      <c r="L55" t="s">
        <v>314</v>
      </c>
      <c r="M55" t="s">
        <v>70</v>
      </c>
      <c r="N55" t="s">
        <v>1215</v>
      </c>
      <c r="O55" t="s">
        <v>316</v>
      </c>
      <c r="P55" t="s">
        <v>539</v>
      </c>
      <c r="Q55" t="s">
        <v>440</v>
      </c>
    </row>
    <row r="56" spans="1:17" x14ac:dyDescent="0.3">
      <c r="A56" t="s">
        <v>1311</v>
      </c>
      <c r="B56" t="s">
        <v>81</v>
      </c>
      <c r="C56" t="s">
        <v>509</v>
      </c>
      <c r="D56" t="s">
        <v>82</v>
      </c>
      <c r="E56" t="s">
        <v>83</v>
      </c>
      <c r="F56" t="s">
        <v>88</v>
      </c>
      <c r="G56" t="s">
        <v>283</v>
      </c>
      <c r="H56" t="s">
        <v>284</v>
      </c>
      <c r="I56" t="s">
        <v>91</v>
      </c>
      <c r="J56" t="s">
        <v>520</v>
      </c>
      <c r="K56" t="s">
        <v>659</v>
      </c>
      <c r="L56" t="s">
        <v>378</v>
      </c>
      <c r="M56" t="s">
        <v>70</v>
      </c>
      <c r="N56" t="s">
        <v>1207</v>
      </c>
      <c r="O56" t="s">
        <v>316</v>
      </c>
      <c r="P56" t="s">
        <v>481</v>
      </c>
      <c r="Q56" t="s">
        <v>374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AFE05-49EC-42C0-B80C-FB2EF5F867BE}">
  <dimension ref="A1:Q62"/>
  <sheetViews>
    <sheetView workbookViewId="0"/>
  </sheetViews>
  <sheetFormatPr defaultRowHeight="14.4" x14ac:dyDescent="0.3"/>
  <cols>
    <col min="1" max="1" width="10.33203125" bestFit="1" customWidth="1"/>
    <col min="2" max="2" width="17.109375" bestFit="1" customWidth="1"/>
    <col min="3" max="3" width="19.6640625" bestFit="1" customWidth="1"/>
    <col min="4" max="4" width="6.44140625" bestFit="1" customWidth="1"/>
    <col min="6" max="6" width="8.5546875" bestFit="1" customWidth="1"/>
    <col min="7" max="7" width="5.5546875" bestFit="1" customWidth="1"/>
    <col min="8" max="8" width="5.77734375" bestFit="1" customWidth="1"/>
    <col min="9" max="9" width="15.21875" bestFit="1" customWidth="1"/>
    <col min="10" max="10" width="5.5546875" bestFit="1" customWidth="1"/>
    <col min="11" max="11" width="6.77734375" bestFit="1" customWidth="1"/>
    <col min="12" max="12" width="7.109375" bestFit="1" customWidth="1"/>
    <col min="13" max="13" width="13.21875" bestFit="1" customWidth="1"/>
    <col min="14" max="14" width="16.33203125" bestFit="1" customWidth="1"/>
    <col min="15" max="15" width="12.109375" bestFit="1" customWidth="1"/>
    <col min="16" max="16" width="16.21875" bestFit="1" customWidth="1"/>
    <col min="17" max="17" width="19.44140625" bestFit="1" customWidth="1"/>
  </cols>
  <sheetData>
    <row r="1" spans="1:17" x14ac:dyDescent="0.3">
      <c r="A1" t="s">
        <v>73</v>
      </c>
      <c r="B1" t="s">
        <v>272</v>
      </c>
      <c r="C1" t="s">
        <v>75</v>
      </c>
      <c r="D1" t="s">
        <v>76</v>
      </c>
      <c r="E1" t="s">
        <v>77</v>
      </c>
      <c r="F1" t="s">
        <v>78</v>
      </c>
      <c r="G1" t="s">
        <v>273</v>
      </c>
      <c r="H1" t="s">
        <v>274</v>
      </c>
      <c r="I1" t="s">
        <v>79</v>
      </c>
      <c r="J1" t="s">
        <v>71</v>
      </c>
      <c r="K1" t="s">
        <v>510</v>
      </c>
      <c r="L1" t="s">
        <v>275</v>
      </c>
      <c r="M1" t="s">
        <v>276</v>
      </c>
      <c r="N1" t="s">
        <v>277</v>
      </c>
      <c r="O1" t="s">
        <v>278</v>
      </c>
      <c r="P1" t="s">
        <v>279</v>
      </c>
      <c r="Q1" t="s">
        <v>280</v>
      </c>
    </row>
    <row r="2" spans="1:17" hidden="1" x14ac:dyDescent="0.3">
      <c r="A2" t="s">
        <v>1047</v>
      </c>
      <c r="B2" t="s">
        <v>709</v>
      </c>
      <c r="C2" t="s">
        <v>710</v>
      </c>
      <c r="D2" t="s">
        <v>82</v>
      </c>
      <c r="E2" t="s">
        <v>711</v>
      </c>
      <c r="F2" t="s">
        <v>88</v>
      </c>
      <c r="G2" t="s">
        <v>292</v>
      </c>
      <c r="H2" t="s">
        <v>293</v>
      </c>
      <c r="I2" t="s">
        <v>36</v>
      </c>
      <c r="J2" t="s">
        <v>70</v>
      </c>
      <c r="K2" t="s">
        <v>70</v>
      </c>
      <c r="L2" t="s">
        <v>334</v>
      </c>
      <c r="M2" t="s">
        <v>1048</v>
      </c>
      <c r="N2" t="s">
        <v>586</v>
      </c>
      <c r="O2" t="s">
        <v>316</v>
      </c>
      <c r="P2" t="s">
        <v>316</v>
      </c>
      <c r="Q2" t="s">
        <v>303</v>
      </c>
    </row>
    <row r="3" spans="1:17" x14ac:dyDescent="0.3">
      <c r="A3" t="s">
        <v>1049</v>
      </c>
      <c r="B3" t="s">
        <v>81</v>
      </c>
      <c r="C3" t="s">
        <v>282</v>
      </c>
      <c r="D3" t="s">
        <v>82</v>
      </c>
      <c r="E3" t="s">
        <v>83</v>
      </c>
      <c r="F3" t="s">
        <v>88</v>
      </c>
      <c r="G3" t="s">
        <v>292</v>
      </c>
      <c r="H3" t="s">
        <v>293</v>
      </c>
      <c r="I3" t="s">
        <v>141</v>
      </c>
      <c r="J3" t="s">
        <v>610</v>
      </c>
      <c r="K3" t="s">
        <v>526</v>
      </c>
      <c r="L3" t="s">
        <v>350</v>
      </c>
      <c r="M3" t="s">
        <v>1050</v>
      </c>
      <c r="N3" t="s">
        <v>586</v>
      </c>
      <c r="O3" t="s">
        <v>287</v>
      </c>
      <c r="P3" t="s">
        <v>287</v>
      </c>
      <c r="Q3" t="s">
        <v>289</v>
      </c>
    </row>
    <row r="4" spans="1:17" x14ac:dyDescent="0.3">
      <c r="A4" t="s">
        <v>1051</v>
      </c>
      <c r="B4" t="s">
        <v>81</v>
      </c>
      <c r="C4" t="s">
        <v>291</v>
      </c>
      <c r="D4" t="s">
        <v>82</v>
      </c>
      <c r="E4" t="s">
        <v>87</v>
      </c>
      <c r="F4" t="s">
        <v>88</v>
      </c>
      <c r="G4" t="s">
        <v>300</v>
      </c>
      <c r="H4" t="s">
        <v>284</v>
      </c>
      <c r="I4" t="s">
        <v>598</v>
      </c>
      <c r="J4" t="s">
        <v>1052</v>
      </c>
      <c r="K4" t="s">
        <v>531</v>
      </c>
      <c r="L4" t="s">
        <v>607</v>
      </c>
      <c r="M4" t="s">
        <v>1053</v>
      </c>
      <c r="N4" t="s">
        <v>516</v>
      </c>
      <c r="O4" t="s">
        <v>517</v>
      </c>
      <c r="P4" t="s">
        <v>296</v>
      </c>
      <c r="Q4" t="s">
        <v>440</v>
      </c>
    </row>
    <row r="5" spans="1:17" x14ac:dyDescent="0.3">
      <c r="A5" t="s">
        <v>1054</v>
      </c>
      <c r="B5" t="s">
        <v>81</v>
      </c>
      <c r="C5" t="s">
        <v>299</v>
      </c>
      <c r="D5" t="s">
        <v>86</v>
      </c>
      <c r="E5" t="s">
        <v>83</v>
      </c>
      <c r="F5" t="s">
        <v>84</v>
      </c>
      <c r="G5" t="s">
        <v>284</v>
      </c>
      <c r="H5" t="s">
        <v>284</v>
      </c>
      <c r="I5" t="s">
        <v>94</v>
      </c>
      <c r="J5" t="s">
        <v>677</v>
      </c>
      <c r="K5" t="s">
        <v>633</v>
      </c>
      <c r="L5" t="s">
        <v>537</v>
      </c>
      <c r="M5" t="s">
        <v>1055</v>
      </c>
      <c r="N5" t="s">
        <v>516</v>
      </c>
      <c r="O5" t="s">
        <v>316</v>
      </c>
      <c r="P5" t="s">
        <v>539</v>
      </c>
      <c r="Q5" t="s">
        <v>342</v>
      </c>
    </row>
    <row r="6" spans="1:17" x14ac:dyDescent="0.3">
      <c r="A6" t="s">
        <v>1056</v>
      </c>
      <c r="B6" t="s">
        <v>81</v>
      </c>
      <c r="C6" t="s">
        <v>305</v>
      </c>
      <c r="D6" t="s">
        <v>86</v>
      </c>
      <c r="E6" t="s">
        <v>87</v>
      </c>
      <c r="F6" t="s">
        <v>88</v>
      </c>
      <c r="G6" t="s">
        <v>292</v>
      </c>
      <c r="H6" t="s">
        <v>284</v>
      </c>
      <c r="I6" t="s">
        <v>91</v>
      </c>
      <c r="J6" t="s">
        <v>789</v>
      </c>
      <c r="K6" t="s">
        <v>526</v>
      </c>
      <c r="L6" t="s">
        <v>600</v>
      </c>
      <c r="M6" t="s">
        <v>1057</v>
      </c>
      <c r="N6" t="s">
        <v>533</v>
      </c>
      <c r="O6" t="s">
        <v>1058</v>
      </c>
      <c r="P6" t="s">
        <v>604</v>
      </c>
      <c r="Q6" t="s">
        <v>310</v>
      </c>
    </row>
    <row r="7" spans="1:17" x14ac:dyDescent="0.3">
      <c r="A7" t="s">
        <v>1059</v>
      </c>
      <c r="B7" t="s">
        <v>81</v>
      </c>
      <c r="C7" t="s">
        <v>319</v>
      </c>
      <c r="D7" t="s">
        <v>86</v>
      </c>
      <c r="E7" t="s">
        <v>87</v>
      </c>
      <c r="F7" t="s">
        <v>88</v>
      </c>
      <c r="G7" t="s">
        <v>283</v>
      </c>
      <c r="H7" t="s">
        <v>293</v>
      </c>
      <c r="I7" t="s">
        <v>61</v>
      </c>
      <c r="J7" t="s">
        <v>1060</v>
      </c>
      <c r="K7" t="s">
        <v>626</v>
      </c>
      <c r="L7" t="s">
        <v>521</v>
      </c>
      <c r="M7" t="s">
        <v>1061</v>
      </c>
      <c r="N7" t="s">
        <v>533</v>
      </c>
      <c r="O7" t="s">
        <v>316</v>
      </c>
      <c r="P7" t="s">
        <v>316</v>
      </c>
      <c r="Q7" t="s">
        <v>763</v>
      </c>
    </row>
    <row r="8" spans="1:17" hidden="1" x14ac:dyDescent="0.3">
      <c r="A8" t="s">
        <v>1062</v>
      </c>
      <c r="B8" t="s">
        <v>312</v>
      </c>
      <c r="C8" t="s">
        <v>97</v>
      </c>
      <c r="D8" t="s">
        <v>105</v>
      </c>
      <c r="E8" t="s">
        <v>87</v>
      </c>
      <c r="F8" t="s">
        <v>108</v>
      </c>
      <c r="G8" t="s">
        <v>284</v>
      </c>
      <c r="H8" t="s">
        <v>292</v>
      </c>
      <c r="I8" t="s">
        <v>1063</v>
      </c>
      <c r="J8" t="s">
        <v>691</v>
      </c>
      <c r="K8" t="s">
        <v>643</v>
      </c>
      <c r="L8" t="s">
        <v>692</v>
      </c>
      <c r="M8" t="s">
        <v>1064</v>
      </c>
      <c r="N8" t="s">
        <v>533</v>
      </c>
      <c r="O8" t="s">
        <v>316</v>
      </c>
      <c r="P8" t="s">
        <v>288</v>
      </c>
      <c r="Q8" t="s">
        <v>370</v>
      </c>
    </row>
    <row r="9" spans="1:17" x14ac:dyDescent="0.3">
      <c r="A9" t="s">
        <v>1065</v>
      </c>
      <c r="B9" t="s">
        <v>81</v>
      </c>
      <c r="C9" t="s">
        <v>329</v>
      </c>
      <c r="D9" t="s">
        <v>86</v>
      </c>
      <c r="E9" t="s">
        <v>83</v>
      </c>
      <c r="F9" t="s">
        <v>88</v>
      </c>
      <c r="G9" t="s">
        <v>381</v>
      </c>
      <c r="H9" t="s">
        <v>293</v>
      </c>
      <c r="I9" t="s">
        <v>651</v>
      </c>
      <c r="J9" t="s">
        <v>658</v>
      </c>
      <c r="K9" t="s">
        <v>659</v>
      </c>
      <c r="L9" t="s">
        <v>600</v>
      </c>
      <c r="M9" t="s">
        <v>1066</v>
      </c>
      <c r="N9" t="s">
        <v>586</v>
      </c>
      <c r="O9" t="s">
        <v>316</v>
      </c>
      <c r="P9" t="s">
        <v>288</v>
      </c>
      <c r="Q9" t="s">
        <v>289</v>
      </c>
    </row>
    <row r="10" spans="1:17" hidden="1" x14ac:dyDescent="0.3">
      <c r="A10" t="s">
        <v>1067</v>
      </c>
      <c r="B10" t="s">
        <v>103</v>
      </c>
      <c r="C10" t="s">
        <v>104</v>
      </c>
      <c r="D10" t="s">
        <v>143</v>
      </c>
      <c r="E10" t="s">
        <v>83</v>
      </c>
      <c r="F10" t="s">
        <v>88</v>
      </c>
      <c r="G10" t="s">
        <v>283</v>
      </c>
      <c r="H10" t="s">
        <v>293</v>
      </c>
      <c r="I10" t="s">
        <v>1068</v>
      </c>
      <c r="J10" t="s">
        <v>70</v>
      </c>
      <c r="K10" t="s">
        <v>70</v>
      </c>
      <c r="L10" t="s">
        <v>537</v>
      </c>
      <c r="M10" t="s">
        <v>1069</v>
      </c>
      <c r="N10" t="s">
        <v>516</v>
      </c>
      <c r="O10" t="s">
        <v>539</v>
      </c>
      <c r="P10" t="s">
        <v>287</v>
      </c>
      <c r="Q10" t="s">
        <v>431</v>
      </c>
    </row>
    <row r="11" spans="1:17" x14ac:dyDescent="0.3">
      <c r="A11" t="s">
        <v>1070</v>
      </c>
      <c r="B11" t="s">
        <v>81</v>
      </c>
      <c r="C11" t="s">
        <v>338</v>
      </c>
      <c r="D11" t="s">
        <v>86</v>
      </c>
      <c r="E11" t="s">
        <v>87</v>
      </c>
      <c r="F11" t="s">
        <v>88</v>
      </c>
      <c r="G11" t="s">
        <v>292</v>
      </c>
      <c r="H11" t="s">
        <v>293</v>
      </c>
      <c r="I11" t="s">
        <v>113</v>
      </c>
      <c r="J11" t="s">
        <v>566</v>
      </c>
      <c r="K11" t="s">
        <v>571</v>
      </c>
      <c r="L11" t="s">
        <v>562</v>
      </c>
      <c r="M11" t="s">
        <v>1071</v>
      </c>
      <c r="N11" t="s">
        <v>533</v>
      </c>
      <c r="O11" t="s">
        <v>316</v>
      </c>
      <c r="P11" t="s">
        <v>341</v>
      </c>
      <c r="Q11" t="s">
        <v>297</v>
      </c>
    </row>
    <row r="12" spans="1:17" hidden="1" x14ac:dyDescent="0.3">
      <c r="A12" t="s">
        <v>1072</v>
      </c>
      <c r="B12" t="s">
        <v>312</v>
      </c>
      <c r="C12" t="s">
        <v>97</v>
      </c>
      <c r="D12" t="s">
        <v>143</v>
      </c>
      <c r="E12" t="s">
        <v>83</v>
      </c>
      <c r="F12" t="s">
        <v>88</v>
      </c>
      <c r="G12" t="s">
        <v>292</v>
      </c>
      <c r="H12" t="s">
        <v>284</v>
      </c>
      <c r="I12" t="s">
        <v>1073</v>
      </c>
      <c r="J12" t="s">
        <v>567</v>
      </c>
      <c r="K12" t="s">
        <v>520</v>
      </c>
      <c r="L12" t="s">
        <v>387</v>
      </c>
      <c r="M12" t="s">
        <v>1074</v>
      </c>
      <c r="N12" t="s">
        <v>516</v>
      </c>
      <c r="O12" t="s">
        <v>316</v>
      </c>
      <c r="P12" t="s">
        <v>316</v>
      </c>
      <c r="Q12" t="s">
        <v>1075</v>
      </c>
    </row>
    <row r="13" spans="1:17" x14ac:dyDescent="0.3">
      <c r="A13" t="s">
        <v>1076</v>
      </c>
      <c r="B13" t="s">
        <v>81</v>
      </c>
      <c r="C13" t="s">
        <v>344</v>
      </c>
      <c r="D13" t="s">
        <v>82</v>
      </c>
      <c r="E13" t="s">
        <v>83</v>
      </c>
      <c r="F13" t="s">
        <v>84</v>
      </c>
      <c r="G13" t="s">
        <v>293</v>
      </c>
      <c r="H13" t="s">
        <v>293</v>
      </c>
      <c r="I13" t="s">
        <v>34</v>
      </c>
      <c r="J13" t="s">
        <v>633</v>
      </c>
      <c r="K13" t="s">
        <v>626</v>
      </c>
      <c r="L13" t="s">
        <v>471</v>
      </c>
      <c r="M13" t="s">
        <v>1077</v>
      </c>
      <c r="N13" t="s">
        <v>533</v>
      </c>
      <c r="O13" t="s">
        <v>287</v>
      </c>
      <c r="P13" t="s">
        <v>316</v>
      </c>
      <c r="Q13" t="s">
        <v>342</v>
      </c>
    </row>
    <row r="14" spans="1:17" x14ac:dyDescent="0.3">
      <c r="A14" t="s">
        <v>1078</v>
      </c>
      <c r="B14" t="s">
        <v>81</v>
      </c>
      <c r="C14" t="s">
        <v>354</v>
      </c>
      <c r="D14" t="s">
        <v>86</v>
      </c>
      <c r="E14" t="s">
        <v>87</v>
      </c>
      <c r="F14" t="s">
        <v>88</v>
      </c>
      <c r="G14" t="s">
        <v>381</v>
      </c>
      <c r="H14" t="s">
        <v>293</v>
      </c>
      <c r="I14" t="s">
        <v>144</v>
      </c>
      <c r="J14" t="s">
        <v>1079</v>
      </c>
      <c r="K14" t="s">
        <v>626</v>
      </c>
      <c r="L14" t="s">
        <v>692</v>
      </c>
      <c r="M14" t="s">
        <v>1080</v>
      </c>
      <c r="N14" t="s">
        <v>516</v>
      </c>
      <c r="O14" t="s">
        <v>316</v>
      </c>
      <c r="P14" t="s">
        <v>288</v>
      </c>
      <c r="Q14" t="s">
        <v>303</v>
      </c>
    </row>
    <row r="15" spans="1:17" hidden="1" x14ac:dyDescent="0.3">
      <c r="A15" t="s">
        <v>1081</v>
      </c>
      <c r="B15" t="s">
        <v>312</v>
      </c>
      <c r="C15" t="s">
        <v>97</v>
      </c>
      <c r="D15" t="s">
        <v>143</v>
      </c>
      <c r="E15" t="s">
        <v>83</v>
      </c>
      <c r="F15" t="s">
        <v>88</v>
      </c>
      <c r="G15" t="s">
        <v>283</v>
      </c>
      <c r="H15" t="s">
        <v>293</v>
      </c>
      <c r="I15" t="s">
        <v>551</v>
      </c>
      <c r="J15" t="s">
        <v>599</v>
      </c>
      <c r="K15" t="s">
        <v>519</v>
      </c>
      <c r="L15" t="s">
        <v>619</v>
      </c>
      <c r="M15" t="s">
        <v>1082</v>
      </c>
      <c r="N15" t="s">
        <v>533</v>
      </c>
      <c r="O15" t="s">
        <v>316</v>
      </c>
      <c r="P15" t="s">
        <v>287</v>
      </c>
      <c r="Q15" t="s">
        <v>738</v>
      </c>
    </row>
    <row r="16" spans="1:17" x14ac:dyDescent="0.3">
      <c r="A16" t="s">
        <v>1083</v>
      </c>
      <c r="B16" t="s">
        <v>81</v>
      </c>
      <c r="C16" t="s">
        <v>362</v>
      </c>
      <c r="D16" t="s">
        <v>146</v>
      </c>
      <c r="E16" t="s">
        <v>83</v>
      </c>
      <c r="F16" t="s">
        <v>88</v>
      </c>
      <c r="G16" t="s">
        <v>284</v>
      </c>
      <c r="H16" t="s">
        <v>293</v>
      </c>
      <c r="I16" t="s">
        <v>109</v>
      </c>
      <c r="J16" t="s">
        <v>677</v>
      </c>
      <c r="K16" t="s">
        <v>626</v>
      </c>
      <c r="L16" t="s">
        <v>471</v>
      </c>
      <c r="M16" t="s">
        <v>1084</v>
      </c>
      <c r="N16" t="s">
        <v>533</v>
      </c>
      <c r="O16" t="s">
        <v>316</v>
      </c>
      <c r="P16" t="s">
        <v>287</v>
      </c>
      <c r="Q16" t="s">
        <v>310</v>
      </c>
    </row>
    <row r="17" spans="1:17" hidden="1" x14ac:dyDescent="0.3">
      <c r="A17" t="s">
        <v>1085</v>
      </c>
      <c r="B17" t="s">
        <v>103</v>
      </c>
      <c r="C17" t="s">
        <v>121</v>
      </c>
      <c r="D17" t="s">
        <v>98</v>
      </c>
      <c r="E17" t="s">
        <v>87</v>
      </c>
      <c r="F17" t="s">
        <v>88</v>
      </c>
      <c r="G17" t="s">
        <v>292</v>
      </c>
      <c r="H17" t="s">
        <v>293</v>
      </c>
      <c r="I17" t="s">
        <v>61</v>
      </c>
      <c r="J17" t="s">
        <v>70</v>
      </c>
      <c r="K17" t="s">
        <v>70</v>
      </c>
      <c r="L17" t="s">
        <v>364</v>
      </c>
      <c r="M17" t="s">
        <v>1086</v>
      </c>
      <c r="N17" t="s">
        <v>516</v>
      </c>
      <c r="O17" t="s">
        <v>316</v>
      </c>
      <c r="P17" t="s">
        <v>316</v>
      </c>
      <c r="Q17" t="s">
        <v>342</v>
      </c>
    </row>
    <row r="18" spans="1:17" x14ac:dyDescent="0.3">
      <c r="A18" t="s">
        <v>1087</v>
      </c>
      <c r="B18" t="s">
        <v>81</v>
      </c>
      <c r="C18" t="s">
        <v>372</v>
      </c>
      <c r="D18" t="s">
        <v>82</v>
      </c>
      <c r="E18" t="s">
        <v>87</v>
      </c>
      <c r="F18" t="s">
        <v>88</v>
      </c>
      <c r="G18" t="s">
        <v>300</v>
      </c>
      <c r="H18" t="s">
        <v>284</v>
      </c>
      <c r="I18" t="s">
        <v>166</v>
      </c>
      <c r="J18" t="s">
        <v>567</v>
      </c>
      <c r="K18" t="s">
        <v>789</v>
      </c>
      <c r="L18" t="s">
        <v>387</v>
      </c>
      <c r="M18" t="s">
        <v>1088</v>
      </c>
      <c r="N18" t="s">
        <v>533</v>
      </c>
      <c r="O18" t="s">
        <v>316</v>
      </c>
      <c r="P18" t="s">
        <v>669</v>
      </c>
      <c r="Q18" t="s">
        <v>297</v>
      </c>
    </row>
    <row r="19" spans="1:17" hidden="1" x14ac:dyDescent="0.3">
      <c r="A19" t="s">
        <v>1089</v>
      </c>
      <c r="B19" t="s">
        <v>312</v>
      </c>
      <c r="C19" t="s">
        <v>97</v>
      </c>
      <c r="D19" t="s">
        <v>105</v>
      </c>
      <c r="E19" t="s">
        <v>87</v>
      </c>
      <c r="F19" t="s">
        <v>88</v>
      </c>
      <c r="G19" t="s">
        <v>300</v>
      </c>
      <c r="H19" t="s">
        <v>293</v>
      </c>
      <c r="I19" t="s">
        <v>551</v>
      </c>
      <c r="J19" t="s">
        <v>618</v>
      </c>
      <c r="K19" t="s">
        <v>626</v>
      </c>
      <c r="L19" t="s">
        <v>500</v>
      </c>
      <c r="M19" t="s">
        <v>1090</v>
      </c>
      <c r="N19" t="s">
        <v>533</v>
      </c>
      <c r="O19" t="s">
        <v>316</v>
      </c>
      <c r="P19" t="s">
        <v>287</v>
      </c>
      <c r="Q19" t="s">
        <v>1091</v>
      </c>
    </row>
    <row r="20" spans="1:17" x14ac:dyDescent="0.3">
      <c r="A20" t="s">
        <v>1092</v>
      </c>
      <c r="B20" t="s">
        <v>81</v>
      </c>
      <c r="C20" t="s">
        <v>376</v>
      </c>
      <c r="D20" t="s">
        <v>82</v>
      </c>
      <c r="E20" t="s">
        <v>87</v>
      </c>
      <c r="F20" t="s">
        <v>88</v>
      </c>
      <c r="G20" t="s">
        <v>283</v>
      </c>
      <c r="H20" t="s">
        <v>284</v>
      </c>
      <c r="I20" t="s">
        <v>137</v>
      </c>
      <c r="J20" t="s">
        <v>512</v>
      </c>
      <c r="K20" t="s">
        <v>519</v>
      </c>
      <c r="L20" t="s">
        <v>364</v>
      </c>
      <c r="M20" t="s">
        <v>1093</v>
      </c>
      <c r="N20" t="s">
        <v>533</v>
      </c>
      <c r="O20" t="s">
        <v>316</v>
      </c>
      <c r="P20" t="s">
        <v>316</v>
      </c>
      <c r="Q20" t="s">
        <v>374</v>
      </c>
    </row>
    <row r="21" spans="1:17" x14ac:dyDescent="0.3">
      <c r="A21" t="s">
        <v>1094</v>
      </c>
      <c r="B21" t="s">
        <v>81</v>
      </c>
      <c r="C21" t="s">
        <v>385</v>
      </c>
      <c r="D21" t="s">
        <v>86</v>
      </c>
      <c r="E21" t="s">
        <v>83</v>
      </c>
      <c r="F21" t="s">
        <v>88</v>
      </c>
      <c r="G21" t="s">
        <v>306</v>
      </c>
      <c r="H21" t="s">
        <v>293</v>
      </c>
      <c r="I21" t="s">
        <v>101</v>
      </c>
      <c r="J21" t="s">
        <v>566</v>
      </c>
      <c r="K21" t="s">
        <v>556</v>
      </c>
      <c r="L21" t="s">
        <v>692</v>
      </c>
      <c r="M21" t="s">
        <v>1095</v>
      </c>
      <c r="N21" t="s">
        <v>533</v>
      </c>
      <c r="O21" t="s">
        <v>316</v>
      </c>
      <c r="P21" t="s">
        <v>287</v>
      </c>
      <c r="Q21" t="s">
        <v>440</v>
      </c>
    </row>
    <row r="22" spans="1:17" hidden="1" x14ac:dyDescent="0.3">
      <c r="A22" t="s">
        <v>1096</v>
      </c>
      <c r="B22" t="s">
        <v>312</v>
      </c>
      <c r="C22" t="s">
        <v>97</v>
      </c>
      <c r="D22" t="s">
        <v>143</v>
      </c>
      <c r="E22" t="s">
        <v>83</v>
      </c>
      <c r="F22" t="s">
        <v>84</v>
      </c>
      <c r="G22" t="s">
        <v>292</v>
      </c>
      <c r="H22" t="s">
        <v>292</v>
      </c>
      <c r="I22" t="s">
        <v>1063</v>
      </c>
      <c r="J22" t="s">
        <v>633</v>
      </c>
      <c r="K22" t="s">
        <v>580</v>
      </c>
      <c r="L22" t="s">
        <v>368</v>
      </c>
      <c r="M22" t="s">
        <v>1097</v>
      </c>
      <c r="N22" t="s">
        <v>533</v>
      </c>
      <c r="O22" t="s">
        <v>316</v>
      </c>
      <c r="P22" t="s">
        <v>539</v>
      </c>
      <c r="Q22" t="s">
        <v>1098</v>
      </c>
    </row>
    <row r="23" spans="1:17" x14ac:dyDescent="0.3">
      <c r="A23" t="s">
        <v>1099</v>
      </c>
      <c r="B23" t="s">
        <v>81</v>
      </c>
      <c r="C23" t="s">
        <v>390</v>
      </c>
      <c r="D23" t="s">
        <v>86</v>
      </c>
      <c r="E23" t="s">
        <v>87</v>
      </c>
      <c r="F23" t="s">
        <v>88</v>
      </c>
      <c r="G23" t="s">
        <v>283</v>
      </c>
      <c r="H23" t="s">
        <v>284</v>
      </c>
      <c r="I23" t="s">
        <v>89</v>
      </c>
      <c r="J23" t="s">
        <v>599</v>
      </c>
      <c r="K23" t="s">
        <v>520</v>
      </c>
      <c r="L23" t="s">
        <v>345</v>
      </c>
      <c r="M23" t="s">
        <v>1100</v>
      </c>
      <c r="N23" t="s">
        <v>586</v>
      </c>
      <c r="O23" t="s">
        <v>316</v>
      </c>
      <c r="P23" t="s">
        <v>604</v>
      </c>
      <c r="Q23" t="s">
        <v>763</v>
      </c>
    </row>
    <row r="24" spans="1:17" x14ac:dyDescent="0.3">
      <c r="A24" t="s">
        <v>1101</v>
      </c>
      <c r="B24" t="s">
        <v>81</v>
      </c>
      <c r="C24" t="s">
        <v>393</v>
      </c>
      <c r="D24" t="s">
        <v>143</v>
      </c>
      <c r="E24" t="s">
        <v>83</v>
      </c>
      <c r="F24" t="s">
        <v>88</v>
      </c>
      <c r="G24" t="s">
        <v>292</v>
      </c>
      <c r="H24" t="s">
        <v>284</v>
      </c>
      <c r="I24" t="s">
        <v>426</v>
      </c>
      <c r="J24" t="s">
        <v>658</v>
      </c>
      <c r="K24" t="s">
        <v>589</v>
      </c>
      <c r="L24" t="s">
        <v>527</v>
      </c>
      <c r="M24" t="s">
        <v>1102</v>
      </c>
      <c r="N24" t="s">
        <v>516</v>
      </c>
      <c r="O24" t="s">
        <v>316</v>
      </c>
      <c r="P24" t="s">
        <v>341</v>
      </c>
      <c r="Q24" t="s">
        <v>605</v>
      </c>
    </row>
    <row r="25" spans="1:17" x14ac:dyDescent="0.3">
      <c r="A25" t="s">
        <v>1103</v>
      </c>
      <c r="B25" t="s">
        <v>81</v>
      </c>
      <c r="C25" t="s">
        <v>400</v>
      </c>
      <c r="D25" t="s">
        <v>86</v>
      </c>
      <c r="E25" t="s">
        <v>83</v>
      </c>
      <c r="F25" t="s">
        <v>108</v>
      </c>
      <c r="G25" t="s">
        <v>293</v>
      </c>
      <c r="H25" t="s">
        <v>292</v>
      </c>
      <c r="I25" t="s">
        <v>36</v>
      </c>
      <c r="J25" t="s">
        <v>556</v>
      </c>
      <c r="K25" t="s">
        <v>520</v>
      </c>
      <c r="L25" t="s">
        <v>285</v>
      </c>
      <c r="M25" t="s">
        <v>1104</v>
      </c>
      <c r="N25" t="s">
        <v>533</v>
      </c>
      <c r="O25" t="s">
        <v>316</v>
      </c>
      <c r="P25" t="s">
        <v>316</v>
      </c>
      <c r="Q25" t="s">
        <v>289</v>
      </c>
    </row>
    <row r="26" spans="1:17" hidden="1" x14ac:dyDescent="0.3">
      <c r="A26" t="s">
        <v>1105</v>
      </c>
      <c r="B26" t="s">
        <v>312</v>
      </c>
      <c r="C26" t="s">
        <v>97</v>
      </c>
      <c r="D26" t="s">
        <v>105</v>
      </c>
      <c r="E26" t="s">
        <v>87</v>
      </c>
      <c r="F26" t="s">
        <v>88</v>
      </c>
      <c r="G26" t="s">
        <v>292</v>
      </c>
      <c r="H26" t="s">
        <v>284</v>
      </c>
      <c r="I26" t="s">
        <v>1073</v>
      </c>
      <c r="J26" t="s">
        <v>618</v>
      </c>
      <c r="K26" t="s">
        <v>525</v>
      </c>
      <c r="L26" t="s">
        <v>285</v>
      </c>
      <c r="M26" t="s">
        <v>1106</v>
      </c>
      <c r="N26" t="s">
        <v>1107</v>
      </c>
      <c r="O26" t="s">
        <v>316</v>
      </c>
      <c r="P26" t="s">
        <v>316</v>
      </c>
      <c r="Q26" t="s">
        <v>1108</v>
      </c>
    </row>
    <row r="27" spans="1:17" x14ac:dyDescent="0.3">
      <c r="A27" t="s">
        <v>1109</v>
      </c>
      <c r="B27" t="s">
        <v>81</v>
      </c>
      <c r="C27" t="s">
        <v>410</v>
      </c>
      <c r="D27" t="s">
        <v>86</v>
      </c>
      <c r="E27" t="s">
        <v>87</v>
      </c>
      <c r="F27" t="s">
        <v>88</v>
      </c>
      <c r="G27" t="s">
        <v>283</v>
      </c>
      <c r="H27" t="s">
        <v>284</v>
      </c>
      <c r="I27" t="s">
        <v>115</v>
      </c>
      <c r="J27" t="s">
        <v>610</v>
      </c>
      <c r="K27" t="s">
        <v>581</v>
      </c>
      <c r="L27" t="s">
        <v>394</v>
      </c>
      <c r="M27" t="s">
        <v>1110</v>
      </c>
      <c r="N27" t="s">
        <v>586</v>
      </c>
      <c r="O27" t="s">
        <v>316</v>
      </c>
      <c r="P27" t="s">
        <v>604</v>
      </c>
      <c r="Q27" t="s">
        <v>347</v>
      </c>
    </row>
    <row r="28" spans="1:17" hidden="1" x14ac:dyDescent="0.3">
      <c r="A28" t="s">
        <v>1111</v>
      </c>
      <c r="B28" t="s">
        <v>103</v>
      </c>
      <c r="C28" t="s">
        <v>139</v>
      </c>
      <c r="D28" t="s">
        <v>143</v>
      </c>
      <c r="E28" t="s">
        <v>83</v>
      </c>
      <c r="F28" t="s">
        <v>84</v>
      </c>
      <c r="G28" t="s">
        <v>623</v>
      </c>
      <c r="H28" t="s">
        <v>1112</v>
      </c>
      <c r="I28" t="s">
        <v>106</v>
      </c>
      <c r="J28" t="s">
        <v>70</v>
      </c>
      <c r="K28" t="s">
        <v>70</v>
      </c>
      <c r="L28" t="s">
        <v>387</v>
      </c>
      <c r="M28" t="s">
        <v>1113</v>
      </c>
      <c r="N28" t="s">
        <v>578</v>
      </c>
      <c r="O28" t="s">
        <v>316</v>
      </c>
      <c r="P28" t="s">
        <v>451</v>
      </c>
      <c r="Q28" t="s">
        <v>297</v>
      </c>
    </row>
    <row r="29" spans="1:17" x14ac:dyDescent="0.3">
      <c r="A29" t="s">
        <v>1114</v>
      </c>
      <c r="B29" t="s">
        <v>81</v>
      </c>
      <c r="C29" t="s">
        <v>415</v>
      </c>
      <c r="D29" t="s">
        <v>86</v>
      </c>
      <c r="E29" t="s">
        <v>87</v>
      </c>
      <c r="F29" t="s">
        <v>108</v>
      </c>
      <c r="G29" t="s">
        <v>292</v>
      </c>
      <c r="H29" t="s">
        <v>283</v>
      </c>
      <c r="I29" t="s">
        <v>134</v>
      </c>
      <c r="J29" t="s">
        <v>581</v>
      </c>
      <c r="K29" t="s">
        <v>556</v>
      </c>
      <c r="L29" t="s">
        <v>600</v>
      </c>
      <c r="M29" t="s">
        <v>1115</v>
      </c>
      <c r="N29" t="s">
        <v>1116</v>
      </c>
      <c r="O29" t="s">
        <v>316</v>
      </c>
      <c r="P29" t="s">
        <v>451</v>
      </c>
      <c r="Q29" t="s">
        <v>440</v>
      </c>
    </row>
    <row r="30" spans="1:17" x14ac:dyDescent="0.3">
      <c r="A30" t="s">
        <v>1117</v>
      </c>
      <c r="B30" t="s">
        <v>81</v>
      </c>
      <c r="C30" t="s">
        <v>419</v>
      </c>
      <c r="D30" t="s">
        <v>105</v>
      </c>
      <c r="E30" t="s">
        <v>83</v>
      </c>
      <c r="F30" t="s">
        <v>108</v>
      </c>
      <c r="G30" t="s">
        <v>284</v>
      </c>
      <c r="H30" t="s">
        <v>292</v>
      </c>
      <c r="I30" t="s">
        <v>106</v>
      </c>
      <c r="J30" t="s">
        <v>525</v>
      </c>
      <c r="K30" t="s">
        <v>536</v>
      </c>
      <c r="L30" t="s">
        <v>387</v>
      </c>
      <c r="M30" t="s">
        <v>1118</v>
      </c>
      <c r="N30" t="s">
        <v>578</v>
      </c>
      <c r="O30" t="s">
        <v>316</v>
      </c>
      <c r="P30" t="s">
        <v>316</v>
      </c>
      <c r="Q30" t="s">
        <v>322</v>
      </c>
    </row>
    <row r="31" spans="1:17" x14ac:dyDescent="0.3">
      <c r="A31" t="s">
        <v>1119</v>
      </c>
      <c r="B31" t="s">
        <v>81</v>
      </c>
      <c r="C31" t="s">
        <v>422</v>
      </c>
      <c r="D31" t="s">
        <v>82</v>
      </c>
      <c r="E31" t="s">
        <v>83</v>
      </c>
      <c r="F31" t="s">
        <v>88</v>
      </c>
      <c r="G31" t="s">
        <v>283</v>
      </c>
      <c r="H31" t="s">
        <v>284</v>
      </c>
      <c r="I31" t="s">
        <v>166</v>
      </c>
      <c r="J31" t="s">
        <v>658</v>
      </c>
      <c r="K31" t="s">
        <v>571</v>
      </c>
      <c r="L31" t="s">
        <v>607</v>
      </c>
      <c r="M31" t="s">
        <v>1120</v>
      </c>
      <c r="N31" t="s">
        <v>516</v>
      </c>
      <c r="O31" t="s">
        <v>316</v>
      </c>
      <c r="P31" t="s">
        <v>669</v>
      </c>
      <c r="Q31" t="s">
        <v>605</v>
      </c>
    </row>
    <row r="32" spans="1:17" x14ac:dyDescent="0.3">
      <c r="A32" t="s">
        <v>1121</v>
      </c>
      <c r="B32" t="s">
        <v>81</v>
      </c>
      <c r="C32" t="s">
        <v>429</v>
      </c>
      <c r="D32" t="s">
        <v>98</v>
      </c>
      <c r="E32" t="s">
        <v>87</v>
      </c>
      <c r="F32" t="s">
        <v>88</v>
      </c>
      <c r="G32" t="s">
        <v>292</v>
      </c>
      <c r="H32" t="s">
        <v>284</v>
      </c>
      <c r="I32" t="s">
        <v>34</v>
      </c>
      <c r="J32" t="s">
        <v>519</v>
      </c>
      <c r="K32" t="s">
        <v>581</v>
      </c>
      <c r="L32" t="s">
        <v>412</v>
      </c>
      <c r="M32" t="s">
        <v>1122</v>
      </c>
      <c r="N32" t="s">
        <v>516</v>
      </c>
      <c r="O32" t="s">
        <v>316</v>
      </c>
      <c r="P32" t="s">
        <v>316</v>
      </c>
      <c r="Q32" t="s">
        <v>374</v>
      </c>
    </row>
    <row r="33" spans="1:17" hidden="1" x14ac:dyDescent="0.3">
      <c r="A33" t="s">
        <v>1123</v>
      </c>
      <c r="B33" t="s">
        <v>148</v>
      </c>
      <c r="C33" t="s">
        <v>104</v>
      </c>
      <c r="D33" t="s">
        <v>82</v>
      </c>
      <c r="E33" t="s">
        <v>87</v>
      </c>
      <c r="F33" t="s">
        <v>88</v>
      </c>
      <c r="G33" t="s">
        <v>560</v>
      </c>
      <c r="H33" t="s">
        <v>293</v>
      </c>
      <c r="I33" t="s">
        <v>1124</v>
      </c>
      <c r="J33" t="s">
        <v>70</v>
      </c>
      <c r="K33" t="s">
        <v>70</v>
      </c>
      <c r="L33" t="s">
        <v>527</v>
      </c>
      <c r="M33" t="s">
        <v>1125</v>
      </c>
      <c r="N33" t="s">
        <v>641</v>
      </c>
      <c r="O33" t="s">
        <v>316</v>
      </c>
      <c r="P33" t="s">
        <v>451</v>
      </c>
      <c r="Q33" t="s">
        <v>787</v>
      </c>
    </row>
    <row r="34" spans="1:17" hidden="1" x14ac:dyDescent="0.3">
      <c r="A34" t="s">
        <v>1126</v>
      </c>
      <c r="B34" t="s">
        <v>103</v>
      </c>
      <c r="C34" t="s">
        <v>151</v>
      </c>
      <c r="D34" t="s">
        <v>105</v>
      </c>
      <c r="E34" t="s">
        <v>87</v>
      </c>
      <c r="F34" t="s">
        <v>88</v>
      </c>
      <c r="G34" t="s">
        <v>1127</v>
      </c>
      <c r="H34" t="s">
        <v>293</v>
      </c>
      <c r="I34" t="s">
        <v>1128</v>
      </c>
      <c r="J34" t="s">
        <v>70</v>
      </c>
      <c r="K34" t="s">
        <v>70</v>
      </c>
      <c r="L34" t="s">
        <v>378</v>
      </c>
      <c r="M34" t="s">
        <v>1129</v>
      </c>
      <c r="N34" t="s">
        <v>533</v>
      </c>
      <c r="O34" t="s">
        <v>316</v>
      </c>
      <c r="P34" t="s">
        <v>451</v>
      </c>
      <c r="Q34" t="s">
        <v>322</v>
      </c>
    </row>
    <row r="35" spans="1:17" x14ac:dyDescent="0.3">
      <c r="A35" t="s">
        <v>1130</v>
      </c>
      <c r="B35" t="s">
        <v>81</v>
      </c>
      <c r="C35" t="s">
        <v>433</v>
      </c>
      <c r="D35" t="s">
        <v>146</v>
      </c>
      <c r="E35" t="s">
        <v>87</v>
      </c>
      <c r="F35" t="s">
        <v>88</v>
      </c>
      <c r="G35" t="s">
        <v>283</v>
      </c>
      <c r="H35" t="s">
        <v>293</v>
      </c>
      <c r="I35" t="s">
        <v>94</v>
      </c>
      <c r="J35" t="s">
        <v>721</v>
      </c>
      <c r="K35" t="s">
        <v>659</v>
      </c>
      <c r="L35" t="s">
        <v>607</v>
      </c>
      <c r="M35" t="s">
        <v>1131</v>
      </c>
      <c r="N35" t="s">
        <v>533</v>
      </c>
      <c r="O35" t="s">
        <v>316</v>
      </c>
      <c r="P35" t="s">
        <v>481</v>
      </c>
      <c r="Q35" t="s">
        <v>347</v>
      </c>
    </row>
    <row r="36" spans="1:17" x14ac:dyDescent="0.3">
      <c r="A36" t="s">
        <v>1132</v>
      </c>
      <c r="B36" t="s">
        <v>81</v>
      </c>
      <c r="C36" t="s">
        <v>444</v>
      </c>
      <c r="D36" t="s">
        <v>82</v>
      </c>
      <c r="E36" t="s">
        <v>83</v>
      </c>
      <c r="F36" t="s">
        <v>88</v>
      </c>
      <c r="G36" t="s">
        <v>283</v>
      </c>
      <c r="H36" t="s">
        <v>293</v>
      </c>
      <c r="I36" t="s">
        <v>598</v>
      </c>
      <c r="J36" t="s">
        <v>789</v>
      </c>
      <c r="K36" t="s">
        <v>556</v>
      </c>
      <c r="L36" t="s">
        <v>394</v>
      </c>
      <c r="M36" t="s">
        <v>1133</v>
      </c>
      <c r="N36" t="s">
        <v>586</v>
      </c>
      <c r="O36" t="s">
        <v>316</v>
      </c>
      <c r="P36" t="s">
        <v>451</v>
      </c>
      <c r="Q36" t="s">
        <v>440</v>
      </c>
    </row>
    <row r="37" spans="1:17" hidden="1" x14ac:dyDescent="0.3">
      <c r="A37" t="s">
        <v>1134</v>
      </c>
      <c r="B37" t="s">
        <v>103</v>
      </c>
      <c r="C37" t="s">
        <v>151</v>
      </c>
      <c r="D37" t="s">
        <v>105</v>
      </c>
      <c r="E37" t="s">
        <v>83</v>
      </c>
      <c r="F37" t="s">
        <v>88</v>
      </c>
      <c r="G37" t="s">
        <v>284</v>
      </c>
      <c r="H37" t="s">
        <v>293</v>
      </c>
      <c r="I37" t="s">
        <v>1128</v>
      </c>
      <c r="J37" t="s">
        <v>70</v>
      </c>
      <c r="K37" t="s">
        <v>70</v>
      </c>
      <c r="L37" t="s">
        <v>527</v>
      </c>
      <c r="M37" t="s">
        <v>1135</v>
      </c>
      <c r="N37" t="s">
        <v>578</v>
      </c>
      <c r="O37" t="s">
        <v>316</v>
      </c>
      <c r="P37" t="s">
        <v>287</v>
      </c>
      <c r="Q37" t="s">
        <v>310</v>
      </c>
    </row>
    <row r="38" spans="1:17" hidden="1" x14ac:dyDescent="0.3">
      <c r="A38" t="s">
        <v>1136</v>
      </c>
      <c r="B38" t="s">
        <v>148</v>
      </c>
      <c r="C38" t="s">
        <v>121</v>
      </c>
      <c r="D38" t="s">
        <v>86</v>
      </c>
      <c r="E38" t="s">
        <v>87</v>
      </c>
      <c r="F38" t="s">
        <v>88</v>
      </c>
      <c r="G38" t="s">
        <v>381</v>
      </c>
      <c r="H38" t="s">
        <v>293</v>
      </c>
      <c r="I38" t="s">
        <v>144</v>
      </c>
      <c r="J38" t="s">
        <v>70</v>
      </c>
      <c r="K38" t="s">
        <v>70</v>
      </c>
      <c r="L38" t="s">
        <v>594</v>
      </c>
      <c r="M38" t="s">
        <v>1137</v>
      </c>
      <c r="N38" t="s">
        <v>586</v>
      </c>
      <c r="O38" t="s">
        <v>316</v>
      </c>
      <c r="P38" t="s">
        <v>604</v>
      </c>
      <c r="Q38" t="s">
        <v>327</v>
      </c>
    </row>
    <row r="39" spans="1:17" x14ac:dyDescent="0.3">
      <c r="A39" t="s">
        <v>1138</v>
      </c>
      <c r="B39" t="s">
        <v>81</v>
      </c>
      <c r="C39" t="s">
        <v>449</v>
      </c>
      <c r="D39" t="s">
        <v>143</v>
      </c>
      <c r="E39" t="s">
        <v>83</v>
      </c>
      <c r="F39" t="s">
        <v>108</v>
      </c>
      <c r="G39" t="s">
        <v>284</v>
      </c>
      <c r="H39" t="s">
        <v>292</v>
      </c>
      <c r="I39" t="s">
        <v>91</v>
      </c>
      <c r="J39" t="s">
        <v>525</v>
      </c>
      <c r="K39" t="s">
        <v>519</v>
      </c>
      <c r="L39" t="s">
        <v>594</v>
      </c>
      <c r="M39" t="s">
        <v>1139</v>
      </c>
      <c r="N39" t="s">
        <v>533</v>
      </c>
      <c r="O39" t="s">
        <v>316</v>
      </c>
      <c r="P39" t="s">
        <v>604</v>
      </c>
      <c r="Q39" t="s">
        <v>605</v>
      </c>
    </row>
    <row r="40" spans="1:17" x14ac:dyDescent="0.3">
      <c r="A40" t="s">
        <v>1140</v>
      </c>
      <c r="B40" t="s">
        <v>81</v>
      </c>
      <c r="C40" t="s">
        <v>453</v>
      </c>
      <c r="D40" t="s">
        <v>82</v>
      </c>
      <c r="E40" t="s">
        <v>87</v>
      </c>
      <c r="F40" t="s">
        <v>88</v>
      </c>
      <c r="G40" t="s">
        <v>283</v>
      </c>
      <c r="H40" t="s">
        <v>284</v>
      </c>
      <c r="I40" t="s">
        <v>141</v>
      </c>
      <c r="J40" t="s">
        <v>566</v>
      </c>
      <c r="K40" t="s">
        <v>531</v>
      </c>
      <c r="L40" t="s">
        <v>368</v>
      </c>
      <c r="M40" t="s">
        <v>1141</v>
      </c>
      <c r="N40" t="s">
        <v>533</v>
      </c>
      <c r="O40" t="s">
        <v>316</v>
      </c>
      <c r="P40" t="s">
        <v>296</v>
      </c>
      <c r="Q40" t="s">
        <v>342</v>
      </c>
    </row>
    <row r="41" spans="1:17" x14ac:dyDescent="0.3">
      <c r="A41" t="s">
        <v>1142</v>
      </c>
      <c r="B41" t="s">
        <v>81</v>
      </c>
      <c r="C41" t="s">
        <v>496</v>
      </c>
      <c r="D41" t="s">
        <v>105</v>
      </c>
      <c r="E41" t="s">
        <v>83</v>
      </c>
      <c r="F41" t="s">
        <v>88</v>
      </c>
      <c r="G41" t="s">
        <v>292</v>
      </c>
      <c r="H41" t="s">
        <v>293</v>
      </c>
      <c r="I41" t="s">
        <v>115</v>
      </c>
      <c r="J41" t="s">
        <v>567</v>
      </c>
      <c r="K41" t="s">
        <v>659</v>
      </c>
      <c r="L41" t="s">
        <v>285</v>
      </c>
      <c r="M41" t="s">
        <v>1143</v>
      </c>
      <c r="N41" t="s">
        <v>533</v>
      </c>
      <c r="O41" t="s">
        <v>316</v>
      </c>
      <c r="P41" t="s">
        <v>287</v>
      </c>
      <c r="Q41" t="s">
        <v>347</v>
      </c>
    </row>
    <row r="42" spans="1:17" x14ac:dyDescent="0.3">
      <c r="A42" t="s">
        <v>1144</v>
      </c>
      <c r="B42" t="s">
        <v>81</v>
      </c>
      <c r="C42" t="s">
        <v>462</v>
      </c>
      <c r="D42" t="s">
        <v>82</v>
      </c>
      <c r="E42" t="s">
        <v>87</v>
      </c>
      <c r="F42" t="s">
        <v>88</v>
      </c>
      <c r="G42" t="s">
        <v>300</v>
      </c>
      <c r="H42" t="s">
        <v>293</v>
      </c>
      <c r="I42" t="s">
        <v>36</v>
      </c>
      <c r="J42" t="s">
        <v>1145</v>
      </c>
      <c r="K42" t="s">
        <v>556</v>
      </c>
      <c r="L42" t="s">
        <v>454</v>
      </c>
      <c r="M42" t="s">
        <v>647</v>
      </c>
      <c r="N42" t="s">
        <v>586</v>
      </c>
      <c r="O42" t="s">
        <v>316</v>
      </c>
      <c r="P42" t="s">
        <v>316</v>
      </c>
      <c r="Q42" t="s">
        <v>322</v>
      </c>
    </row>
    <row r="43" spans="1:17" hidden="1" x14ac:dyDescent="0.3">
      <c r="A43" t="s">
        <v>1146</v>
      </c>
      <c r="B43" t="s">
        <v>148</v>
      </c>
      <c r="C43" t="s">
        <v>665</v>
      </c>
      <c r="D43" t="s">
        <v>86</v>
      </c>
      <c r="E43" t="s">
        <v>83</v>
      </c>
      <c r="F43" t="s">
        <v>88</v>
      </c>
      <c r="G43" t="s">
        <v>306</v>
      </c>
      <c r="H43" t="s">
        <v>284</v>
      </c>
      <c r="I43" t="s">
        <v>1147</v>
      </c>
      <c r="J43" t="s">
        <v>70</v>
      </c>
      <c r="K43" t="s">
        <v>70</v>
      </c>
      <c r="L43" t="s">
        <v>514</v>
      </c>
      <c r="M43" t="s">
        <v>1148</v>
      </c>
      <c r="N43" t="s">
        <v>533</v>
      </c>
      <c r="O43" t="s">
        <v>316</v>
      </c>
      <c r="P43" t="s">
        <v>481</v>
      </c>
      <c r="Q43" t="s">
        <v>440</v>
      </c>
    </row>
    <row r="44" spans="1:17" hidden="1" x14ac:dyDescent="0.3">
      <c r="A44" t="s">
        <v>1149</v>
      </c>
      <c r="B44" t="s">
        <v>312</v>
      </c>
      <c r="C44" t="s">
        <v>169</v>
      </c>
      <c r="D44" t="s">
        <v>105</v>
      </c>
      <c r="E44" t="s">
        <v>83</v>
      </c>
      <c r="F44" t="s">
        <v>88</v>
      </c>
      <c r="G44" t="s">
        <v>283</v>
      </c>
      <c r="H44" t="s">
        <v>292</v>
      </c>
      <c r="I44" t="s">
        <v>313</v>
      </c>
      <c r="J44" t="s">
        <v>677</v>
      </c>
      <c r="K44" t="s">
        <v>589</v>
      </c>
      <c r="L44" t="s">
        <v>387</v>
      </c>
      <c r="M44" t="s">
        <v>1150</v>
      </c>
      <c r="N44" t="s">
        <v>533</v>
      </c>
      <c r="O44" t="s">
        <v>316</v>
      </c>
      <c r="P44" t="s">
        <v>604</v>
      </c>
      <c r="Q44" t="s">
        <v>1151</v>
      </c>
    </row>
    <row r="45" spans="1:17" hidden="1" x14ac:dyDescent="0.3">
      <c r="A45" t="s">
        <v>1152</v>
      </c>
      <c r="B45" t="s">
        <v>103</v>
      </c>
      <c r="C45" t="s">
        <v>163</v>
      </c>
      <c r="D45" t="s">
        <v>82</v>
      </c>
      <c r="E45" t="s">
        <v>83</v>
      </c>
      <c r="F45" t="s">
        <v>84</v>
      </c>
      <c r="G45" t="s">
        <v>574</v>
      </c>
      <c r="H45" t="s">
        <v>751</v>
      </c>
      <c r="I45" t="s">
        <v>36</v>
      </c>
      <c r="J45" t="s">
        <v>70</v>
      </c>
      <c r="K45" t="s">
        <v>70</v>
      </c>
      <c r="L45" t="s">
        <v>285</v>
      </c>
      <c r="M45" t="s">
        <v>1153</v>
      </c>
      <c r="N45" t="s">
        <v>533</v>
      </c>
      <c r="O45" t="s">
        <v>316</v>
      </c>
      <c r="P45" t="s">
        <v>316</v>
      </c>
      <c r="Q45" t="s">
        <v>303</v>
      </c>
    </row>
    <row r="46" spans="1:17" x14ac:dyDescent="0.3">
      <c r="A46" t="s">
        <v>1154</v>
      </c>
      <c r="B46" t="s">
        <v>81</v>
      </c>
      <c r="C46" t="s">
        <v>467</v>
      </c>
      <c r="D46" t="s">
        <v>105</v>
      </c>
      <c r="E46" t="s">
        <v>87</v>
      </c>
      <c r="F46" t="s">
        <v>88</v>
      </c>
      <c r="G46" t="s">
        <v>284</v>
      </c>
      <c r="H46" t="s">
        <v>293</v>
      </c>
      <c r="I46" t="s">
        <v>101</v>
      </c>
      <c r="J46" t="s">
        <v>1155</v>
      </c>
      <c r="K46" t="s">
        <v>626</v>
      </c>
      <c r="L46" t="s">
        <v>594</v>
      </c>
      <c r="M46" t="s">
        <v>1156</v>
      </c>
      <c r="N46" t="s">
        <v>516</v>
      </c>
      <c r="O46" t="s">
        <v>316</v>
      </c>
      <c r="P46" t="s">
        <v>287</v>
      </c>
      <c r="Q46" t="s">
        <v>763</v>
      </c>
    </row>
    <row r="47" spans="1:17" x14ac:dyDescent="0.3">
      <c r="A47" t="s">
        <v>1157</v>
      </c>
      <c r="B47" t="s">
        <v>81</v>
      </c>
      <c r="C47" t="s">
        <v>475</v>
      </c>
      <c r="D47" t="s">
        <v>86</v>
      </c>
      <c r="E47" t="s">
        <v>83</v>
      </c>
      <c r="F47" t="s">
        <v>88</v>
      </c>
      <c r="G47" t="s">
        <v>284</v>
      </c>
      <c r="H47" t="s">
        <v>293</v>
      </c>
      <c r="I47" t="s">
        <v>89</v>
      </c>
      <c r="J47" t="s">
        <v>691</v>
      </c>
      <c r="K47" t="s">
        <v>831</v>
      </c>
      <c r="L47" t="s">
        <v>683</v>
      </c>
      <c r="M47" t="s">
        <v>1158</v>
      </c>
      <c r="N47" t="s">
        <v>533</v>
      </c>
      <c r="O47" t="s">
        <v>316</v>
      </c>
      <c r="P47" t="s">
        <v>604</v>
      </c>
      <c r="Q47" t="s">
        <v>310</v>
      </c>
    </row>
    <row r="48" spans="1:17" x14ac:dyDescent="0.3">
      <c r="A48" t="s">
        <v>1159</v>
      </c>
      <c r="B48" t="s">
        <v>81</v>
      </c>
      <c r="C48" t="s">
        <v>478</v>
      </c>
      <c r="D48" t="s">
        <v>86</v>
      </c>
      <c r="E48" t="s">
        <v>87</v>
      </c>
      <c r="F48" t="s">
        <v>88</v>
      </c>
      <c r="G48" t="s">
        <v>283</v>
      </c>
      <c r="H48" t="s">
        <v>284</v>
      </c>
      <c r="I48" t="s">
        <v>426</v>
      </c>
      <c r="J48" t="s">
        <v>618</v>
      </c>
      <c r="K48" t="s">
        <v>571</v>
      </c>
      <c r="L48" t="s">
        <v>537</v>
      </c>
      <c r="M48" t="s">
        <v>1160</v>
      </c>
      <c r="N48" t="s">
        <v>516</v>
      </c>
      <c r="O48" t="s">
        <v>316</v>
      </c>
      <c r="P48" t="s">
        <v>451</v>
      </c>
      <c r="Q48" t="s">
        <v>605</v>
      </c>
    </row>
    <row r="49" spans="1:17" hidden="1" x14ac:dyDescent="0.3">
      <c r="A49" t="s">
        <v>1161</v>
      </c>
      <c r="B49" t="s">
        <v>312</v>
      </c>
      <c r="C49" t="s">
        <v>169</v>
      </c>
      <c r="D49" t="s">
        <v>143</v>
      </c>
      <c r="E49" t="s">
        <v>87</v>
      </c>
      <c r="F49" t="s">
        <v>88</v>
      </c>
      <c r="G49" t="s">
        <v>560</v>
      </c>
      <c r="H49" t="s">
        <v>293</v>
      </c>
      <c r="I49" t="s">
        <v>313</v>
      </c>
      <c r="J49" t="s">
        <v>1162</v>
      </c>
      <c r="K49" t="s">
        <v>659</v>
      </c>
      <c r="L49" t="s">
        <v>345</v>
      </c>
      <c r="M49" t="s">
        <v>1163</v>
      </c>
      <c r="N49" t="s">
        <v>533</v>
      </c>
      <c r="O49" t="s">
        <v>316</v>
      </c>
      <c r="P49" t="s">
        <v>604</v>
      </c>
      <c r="Q49" t="s">
        <v>1164</v>
      </c>
    </row>
    <row r="50" spans="1:17" hidden="1" x14ac:dyDescent="0.3">
      <c r="A50" t="s">
        <v>1165</v>
      </c>
      <c r="B50" t="s">
        <v>148</v>
      </c>
      <c r="C50" t="s">
        <v>139</v>
      </c>
      <c r="D50" t="s">
        <v>86</v>
      </c>
      <c r="E50" t="s">
        <v>83</v>
      </c>
      <c r="F50" t="s">
        <v>88</v>
      </c>
      <c r="G50" t="s">
        <v>283</v>
      </c>
      <c r="H50" t="s">
        <v>292</v>
      </c>
      <c r="I50" t="s">
        <v>307</v>
      </c>
      <c r="J50" t="s">
        <v>70</v>
      </c>
      <c r="K50" t="s">
        <v>70</v>
      </c>
      <c r="L50" t="s">
        <v>692</v>
      </c>
      <c r="M50" t="s">
        <v>1166</v>
      </c>
      <c r="N50" t="s">
        <v>533</v>
      </c>
      <c r="O50" t="s">
        <v>316</v>
      </c>
      <c r="P50" t="s">
        <v>296</v>
      </c>
      <c r="Q50" t="s">
        <v>440</v>
      </c>
    </row>
    <row r="51" spans="1:17" x14ac:dyDescent="0.3">
      <c r="A51" t="s">
        <v>1167</v>
      </c>
      <c r="B51" t="s">
        <v>81</v>
      </c>
      <c r="C51" t="s">
        <v>486</v>
      </c>
      <c r="D51" t="s">
        <v>86</v>
      </c>
      <c r="E51" t="s">
        <v>83</v>
      </c>
      <c r="F51" t="s">
        <v>88</v>
      </c>
      <c r="G51" t="s">
        <v>292</v>
      </c>
      <c r="H51" t="s">
        <v>293</v>
      </c>
      <c r="I51" t="s">
        <v>61</v>
      </c>
      <c r="J51" t="s">
        <v>589</v>
      </c>
      <c r="K51" t="s">
        <v>526</v>
      </c>
      <c r="L51" t="s">
        <v>364</v>
      </c>
      <c r="M51" t="s">
        <v>1168</v>
      </c>
      <c r="N51" t="s">
        <v>533</v>
      </c>
      <c r="O51" t="s">
        <v>316</v>
      </c>
      <c r="P51" t="s">
        <v>604</v>
      </c>
      <c r="Q51" t="s">
        <v>310</v>
      </c>
    </row>
    <row r="52" spans="1:17" x14ac:dyDescent="0.3">
      <c r="A52" t="s">
        <v>1169</v>
      </c>
      <c r="B52" t="s">
        <v>81</v>
      </c>
      <c r="C52" t="s">
        <v>489</v>
      </c>
      <c r="D52" t="s">
        <v>105</v>
      </c>
      <c r="E52" t="s">
        <v>87</v>
      </c>
      <c r="F52" t="s">
        <v>88</v>
      </c>
      <c r="G52" t="s">
        <v>292</v>
      </c>
      <c r="H52" t="s">
        <v>293</v>
      </c>
      <c r="I52" t="s">
        <v>651</v>
      </c>
      <c r="J52" t="s">
        <v>552</v>
      </c>
      <c r="K52" t="s">
        <v>659</v>
      </c>
      <c r="L52" t="s">
        <v>562</v>
      </c>
      <c r="M52" t="s">
        <v>1170</v>
      </c>
      <c r="N52" t="s">
        <v>586</v>
      </c>
      <c r="O52" t="s">
        <v>316</v>
      </c>
      <c r="P52" t="s">
        <v>288</v>
      </c>
      <c r="Q52" t="s">
        <v>303</v>
      </c>
    </row>
    <row r="53" spans="1:17" hidden="1" x14ac:dyDescent="0.3">
      <c r="A53" t="s">
        <v>1171</v>
      </c>
      <c r="B53" t="s">
        <v>148</v>
      </c>
      <c r="C53" t="s">
        <v>151</v>
      </c>
      <c r="D53" t="s">
        <v>86</v>
      </c>
      <c r="E53" t="s">
        <v>87</v>
      </c>
      <c r="F53" t="s">
        <v>88</v>
      </c>
      <c r="G53" t="s">
        <v>284</v>
      </c>
      <c r="H53" t="s">
        <v>293</v>
      </c>
      <c r="I53" t="s">
        <v>113</v>
      </c>
      <c r="J53" t="s">
        <v>70</v>
      </c>
      <c r="K53" t="s">
        <v>70</v>
      </c>
      <c r="L53" t="s">
        <v>527</v>
      </c>
      <c r="M53" t="s">
        <v>1172</v>
      </c>
      <c r="N53" t="s">
        <v>533</v>
      </c>
      <c r="O53" t="s">
        <v>316</v>
      </c>
      <c r="P53" t="s">
        <v>316</v>
      </c>
      <c r="Q53" t="s">
        <v>374</v>
      </c>
    </row>
    <row r="54" spans="1:17" hidden="1" x14ac:dyDescent="0.3">
      <c r="A54" t="s">
        <v>1173</v>
      </c>
      <c r="B54" t="s">
        <v>312</v>
      </c>
      <c r="C54" t="s">
        <v>139</v>
      </c>
      <c r="D54" t="s">
        <v>143</v>
      </c>
      <c r="E54" t="s">
        <v>83</v>
      </c>
      <c r="F54" t="s">
        <v>108</v>
      </c>
      <c r="G54" t="s">
        <v>293</v>
      </c>
      <c r="H54" t="s">
        <v>284</v>
      </c>
      <c r="I54" t="s">
        <v>1174</v>
      </c>
      <c r="J54" t="s">
        <v>536</v>
      </c>
      <c r="K54" t="s">
        <v>556</v>
      </c>
      <c r="L54" t="s">
        <v>350</v>
      </c>
      <c r="M54" t="s">
        <v>1175</v>
      </c>
      <c r="N54" t="s">
        <v>533</v>
      </c>
      <c r="O54" t="s">
        <v>287</v>
      </c>
      <c r="P54" t="s">
        <v>287</v>
      </c>
      <c r="Q54" t="s">
        <v>473</v>
      </c>
    </row>
    <row r="55" spans="1:17" x14ac:dyDescent="0.3">
      <c r="A55" t="s">
        <v>1176</v>
      </c>
      <c r="B55" t="s">
        <v>81</v>
      </c>
      <c r="C55" t="s">
        <v>493</v>
      </c>
      <c r="D55" t="s">
        <v>82</v>
      </c>
      <c r="E55" t="s">
        <v>83</v>
      </c>
      <c r="F55" t="s">
        <v>88</v>
      </c>
      <c r="G55" t="s">
        <v>283</v>
      </c>
      <c r="H55" t="s">
        <v>284</v>
      </c>
      <c r="I55" t="s">
        <v>134</v>
      </c>
      <c r="J55" t="s">
        <v>658</v>
      </c>
      <c r="K55" t="s">
        <v>626</v>
      </c>
      <c r="L55" t="s">
        <v>576</v>
      </c>
      <c r="M55" t="s">
        <v>1177</v>
      </c>
      <c r="N55" t="s">
        <v>516</v>
      </c>
      <c r="O55" t="s">
        <v>287</v>
      </c>
      <c r="P55" t="s">
        <v>451</v>
      </c>
      <c r="Q55" t="s">
        <v>342</v>
      </c>
    </row>
    <row r="56" spans="1:17" hidden="1" x14ac:dyDescent="0.3">
      <c r="A56" t="s">
        <v>1178</v>
      </c>
      <c r="B56" t="s">
        <v>312</v>
      </c>
      <c r="C56" t="s">
        <v>139</v>
      </c>
      <c r="D56" t="s">
        <v>105</v>
      </c>
      <c r="E56" t="s">
        <v>87</v>
      </c>
      <c r="F56" t="s">
        <v>88</v>
      </c>
      <c r="G56" t="s">
        <v>306</v>
      </c>
      <c r="H56" t="s">
        <v>283</v>
      </c>
      <c r="I56" t="s">
        <v>1174</v>
      </c>
      <c r="J56" t="s">
        <v>658</v>
      </c>
      <c r="K56" t="s">
        <v>531</v>
      </c>
      <c r="L56" t="s">
        <v>364</v>
      </c>
      <c r="M56" t="s">
        <v>1179</v>
      </c>
      <c r="N56" t="s">
        <v>516</v>
      </c>
      <c r="O56" t="s">
        <v>316</v>
      </c>
      <c r="P56" t="s">
        <v>469</v>
      </c>
      <c r="Q56" t="s">
        <v>460</v>
      </c>
    </row>
    <row r="57" spans="1:17" x14ac:dyDescent="0.3">
      <c r="A57" t="s">
        <v>1180</v>
      </c>
      <c r="B57" t="s">
        <v>81</v>
      </c>
      <c r="C57" t="s">
        <v>499</v>
      </c>
      <c r="D57" t="s">
        <v>86</v>
      </c>
      <c r="E57" t="s">
        <v>87</v>
      </c>
      <c r="F57" t="s">
        <v>88</v>
      </c>
      <c r="G57" t="s">
        <v>284</v>
      </c>
      <c r="H57" t="s">
        <v>293</v>
      </c>
      <c r="I57" t="s">
        <v>109</v>
      </c>
      <c r="J57" t="s">
        <v>512</v>
      </c>
      <c r="K57" t="s">
        <v>633</v>
      </c>
      <c r="L57" t="s">
        <v>285</v>
      </c>
      <c r="M57" t="s">
        <v>1181</v>
      </c>
      <c r="N57" t="s">
        <v>578</v>
      </c>
      <c r="O57" t="s">
        <v>316</v>
      </c>
      <c r="P57" t="s">
        <v>404</v>
      </c>
      <c r="Q57" t="s">
        <v>289</v>
      </c>
    </row>
    <row r="58" spans="1:17" x14ac:dyDescent="0.3">
      <c r="A58" t="s">
        <v>1182</v>
      </c>
      <c r="B58" t="s">
        <v>81</v>
      </c>
      <c r="C58" t="s">
        <v>483</v>
      </c>
      <c r="D58" t="s">
        <v>105</v>
      </c>
      <c r="E58" t="s">
        <v>83</v>
      </c>
      <c r="F58" t="s">
        <v>88</v>
      </c>
      <c r="G58" t="s">
        <v>292</v>
      </c>
      <c r="H58" t="s">
        <v>293</v>
      </c>
      <c r="I58" t="s">
        <v>137</v>
      </c>
      <c r="J58" t="s">
        <v>526</v>
      </c>
      <c r="K58" t="s">
        <v>526</v>
      </c>
      <c r="L58" t="s">
        <v>294</v>
      </c>
      <c r="M58" t="s">
        <v>1183</v>
      </c>
      <c r="N58" t="s">
        <v>516</v>
      </c>
      <c r="O58" t="s">
        <v>316</v>
      </c>
      <c r="P58" t="s">
        <v>404</v>
      </c>
      <c r="Q58" t="s">
        <v>440</v>
      </c>
    </row>
    <row r="59" spans="1:17" x14ac:dyDescent="0.3">
      <c r="A59" t="s">
        <v>1184</v>
      </c>
      <c r="B59" t="s">
        <v>81</v>
      </c>
      <c r="C59" t="s">
        <v>503</v>
      </c>
      <c r="D59" t="s">
        <v>82</v>
      </c>
      <c r="E59" t="s">
        <v>83</v>
      </c>
      <c r="F59" t="s">
        <v>88</v>
      </c>
      <c r="G59" t="s">
        <v>284</v>
      </c>
      <c r="H59" t="s">
        <v>293</v>
      </c>
      <c r="I59" t="s">
        <v>144</v>
      </c>
      <c r="J59" t="s">
        <v>658</v>
      </c>
      <c r="K59" t="s">
        <v>659</v>
      </c>
      <c r="L59" t="s">
        <v>692</v>
      </c>
      <c r="M59" t="s">
        <v>1185</v>
      </c>
      <c r="N59" t="s">
        <v>516</v>
      </c>
      <c r="O59" t="s">
        <v>316</v>
      </c>
      <c r="P59" t="s">
        <v>296</v>
      </c>
      <c r="Q59" t="s">
        <v>605</v>
      </c>
    </row>
    <row r="60" spans="1:17" x14ac:dyDescent="0.3">
      <c r="A60" t="s">
        <v>1186</v>
      </c>
      <c r="B60" t="s">
        <v>81</v>
      </c>
      <c r="C60" t="s">
        <v>506</v>
      </c>
      <c r="D60" t="s">
        <v>146</v>
      </c>
      <c r="E60" t="s">
        <v>87</v>
      </c>
      <c r="F60" t="s">
        <v>88</v>
      </c>
      <c r="G60" t="s">
        <v>284</v>
      </c>
      <c r="H60" t="s">
        <v>293</v>
      </c>
      <c r="I60" t="s">
        <v>106</v>
      </c>
      <c r="J60" t="s">
        <v>633</v>
      </c>
      <c r="K60" t="s">
        <v>526</v>
      </c>
      <c r="L60" t="s">
        <v>285</v>
      </c>
      <c r="M60" t="s">
        <v>1187</v>
      </c>
      <c r="N60" t="s">
        <v>516</v>
      </c>
      <c r="O60" t="s">
        <v>316</v>
      </c>
      <c r="P60" t="s">
        <v>451</v>
      </c>
      <c r="Q60" t="s">
        <v>322</v>
      </c>
    </row>
    <row r="61" spans="1:17" x14ac:dyDescent="0.3">
      <c r="A61" t="s">
        <v>1188</v>
      </c>
      <c r="B61" t="s">
        <v>81</v>
      </c>
      <c r="C61" t="s">
        <v>509</v>
      </c>
      <c r="D61" t="s">
        <v>82</v>
      </c>
      <c r="E61" t="s">
        <v>83</v>
      </c>
      <c r="F61" t="s">
        <v>88</v>
      </c>
      <c r="G61" t="s">
        <v>306</v>
      </c>
      <c r="H61" t="s">
        <v>284</v>
      </c>
      <c r="I61" t="s">
        <v>113</v>
      </c>
      <c r="J61" t="s">
        <v>677</v>
      </c>
      <c r="K61" t="s">
        <v>526</v>
      </c>
      <c r="L61" t="s">
        <v>594</v>
      </c>
      <c r="M61" t="s">
        <v>1189</v>
      </c>
      <c r="N61" t="s">
        <v>516</v>
      </c>
      <c r="O61" t="s">
        <v>288</v>
      </c>
      <c r="P61" t="s">
        <v>451</v>
      </c>
      <c r="Q61" t="s">
        <v>289</v>
      </c>
    </row>
    <row r="62" spans="1:17" hidden="1" x14ac:dyDescent="0.3">
      <c r="A62" t="s">
        <v>1190</v>
      </c>
      <c r="B62" t="s">
        <v>148</v>
      </c>
      <c r="C62" t="s">
        <v>163</v>
      </c>
      <c r="D62" t="s">
        <v>86</v>
      </c>
      <c r="E62" t="s">
        <v>87</v>
      </c>
      <c r="F62" t="s">
        <v>88</v>
      </c>
      <c r="G62" t="s">
        <v>300</v>
      </c>
      <c r="H62" t="s">
        <v>293</v>
      </c>
      <c r="I62" t="s">
        <v>426</v>
      </c>
      <c r="J62" t="s">
        <v>70</v>
      </c>
      <c r="K62" t="s">
        <v>70</v>
      </c>
      <c r="L62" t="s">
        <v>527</v>
      </c>
      <c r="M62" t="s">
        <v>1191</v>
      </c>
      <c r="N62" t="s">
        <v>516</v>
      </c>
      <c r="O62" t="s">
        <v>316</v>
      </c>
      <c r="P62" t="s">
        <v>451</v>
      </c>
      <c r="Q62" t="s">
        <v>310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DD6F2-945F-419A-9E74-B49A0BEA1DCA}">
  <dimension ref="A1:Q58"/>
  <sheetViews>
    <sheetView workbookViewId="0"/>
  </sheetViews>
  <sheetFormatPr defaultRowHeight="14.4" x14ac:dyDescent="0.3"/>
  <cols>
    <col min="1" max="1" width="10.33203125" bestFit="1" customWidth="1"/>
    <col min="2" max="2" width="14.5546875" bestFit="1" customWidth="1"/>
    <col min="3" max="3" width="13.44140625" bestFit="1" customWidth="1"/>
    <col min="4" max="4" width="6.44140625" bestFit="1" customWidth="1"/>
    <col min="6" max="6" width="8.5546875" bestFit="1" customWidth="1"/>
    <col min="7" max="7" width="5.5546875" bestFit="1" customWidth="1"/>
    <col min="8" max="8" width="5.77734375" bestFit="1" customWidth="1"/>
    <col min="9" max="9" width="14.6640625" bestFit="1" customWidth="1"/>
    <col min="10" max="10" width="5.5546875" bestFit="1" customWidth="1"/>
    <col min="11" max="11" width="6.77734375" bestFit="1" customWidth="1"/>
    <col min="12" max="12" width="7.109375" bestFit="1" customWidth="1"/>
    <col min="13" max="13" width="13.21875" bestFit="1" customWidth="1"/>
    <col min="14" max="14" width="16.21875" bestFit="1" customWidth="1"/>
    <col min="15" max="15" width="12.109375" bestFit="1" customWidth="1"/>
    <col min="16" max="16" width="16.21875" bestFit="1" customWidth="1"/>
    <col min="17" max="17" width="19.44140625" bestFit="1" customWidth="1"/>
  </cols>
  <sheetData>
    <row r="1" spans="1:17" x14ac:dyDescent="0.3">
      <c r="A1" t="s">
        <v>73</v>
      </c>
      <c r="B1" t="s">
        <v>272</v>
      </c>
      <c r="C1" t="s">
        <v>75</v>
      </c>
      <c r="D1" t="s">
        <v>76</v>
      </c>
      <c r="E1" t="s">
        <v>77</v>
      </c>
      <c r="F1" t="s">
        <v>78</v>
      </c>
      <c r="G1" t="s">
        <v>273</v>
      </c>
      <c r="H1" t="s">
        <v>274</v>
      </c>
      <c r="I1" t="s">
        <v>79</v>
      </c>
      <c r="J1" t="s">
        <v>71</v>
      </c>
      <c r="K1" t="s">
        <v>510</v>
      </c>
      <c r="L1" t="s">
        <v>275</v>
      </c>
      <c r="M1" t="s">
        <v>276</v>
      </c>
      <c r="N1" t="s">
        <v>277</v>
      </c>
      <c r="O1" t="s">
        <v>278</v>
      </c>
      <c r="P1" t="s">
        <v>279</v>
      </c>
      <c r="Q1" t="s">
        <v>280</v>
      </c>
    </row>
    <row r="2" spans="1:17" x14ac:dyDescent="0.3">
      <c r="A2" t="s">
        <v>511</v>
      </c>
      <c r="B2" t="s">
        <v>81</v>
      </c>
      <c r="C2" t="s">
        <v>282</v>
      </c>
      <c r="D2" t="s">
        <v>86</v>
      </c>
      <c r="E2" t="s">
        <v>83</v>
      </c>
      <c r="F2" t="s">
        <v>88</v>
      </c>
      <c r="G2" t="s">
        <v>292</v>
      </c>
      <c r="H2" t="s">
        <v>293</v>
      </c>
      <c r="I2" t="s">
        <v>113</v>
      </c>
      <c r="J2" t="s">
        <v>512</v>
      </c>
      <c r="K2" t="s">
        <v>513</v>
      </c>
      <c r="L2" t="s">
        <v>514</v>
      </c>
      <c r="M2" t="s">
        <v>515</v>
      </c>
      <c r="N2" t="s">
        <v>516</v>
      </c>
      <c r="O2" t="s">
        <v>517</v>
      </c>
      <c r="P2" t="s">
        <v>296</v>
      </c>
      <c r="Q2" t="s">
        <v>289</v>
      </c>
    </row>
    <row r="3" spans="1:17" x14ac:dyDescent="0.3">
      <c r="A3" t="s">
        <v>518</v>
      </c>
      <c r="B3" t="s">
        <v>81</v>
      </c>
      <c r="C3" t="s">
        <v>291</v>
      </c>
      <c r="D3" t="s">
        <v>146</v>
      </c>
      <c r="E3" t="s">
        <v>87</v>
      </c>
      <c r="F3" t="s">
        <v>84</v>
      </c>
      <c r="G3" t="s">
        <v>284</v>
      </c>
      <c r="H3" t="s">
        <v>284</v>
      </c>
      <c r="I3" t="s">
        <v>115</v>
      </c>
      <c r="J3" t="s">
        <v>519</v>
      </c>
      <c r="K3" t="s">
        <v>520</v>
      </c>
      <c r="L3" t="s">
        <v>521</v>
      </c>
      <c r="M3" t="s">
        <v>522</v>
      </c>
      <c r="N3" t="s">
        <v>516</v>
      </c>
      <c r="O3" t="s">
        <v>517</v>
      </c>
      <c r="P3" t="s">
        <v>481</v>
      </c>
      <c r="Q3" t="s">
        <v>523</v>
      </c>
    </row>
    <row r="4" spans="1:17" x14ac:dyDescent="0.3">
      <c r="A4" t="s">
        <v>524</v>
      </c>
      <c r="B4" t="s">
        <v>81</v>
      </c>
      <c r="C4" t="s">
        <v>299</v>
      </c>
      <c r="D4" t="s">
        <v>86</v>
      </c>
      <c r="E4" t="s">
        <v>83</v>
      </c>
      <c r="F4" t="s">
        <v>88</v>
      </c>
      <c r="G4" t="s">
        <v>292</v>
      </c>
      <c r="H4" t="s">
        <v>284</v>
      </c>
      <c r="I4" t="s">
        <v>89</v>
      </c>
      <c r="J4" t="s">
        <v>525</v>
      </c>
      <c r="K4" t="s">
        <v>526</v>
      </c>
      <c r="L4" t="s">
        <v>527</v>
      </c>
      <c r="M4" t="s">
        <v>528</v>
      </c>
      <c r="N4" t="s">
        <v>516</v>
      </c>
      <c r="O4" t="s">
        <v>316</v>
      </c>
      <c r="P4" t="s">
        <v>404</v>
      </c>
      <c r="Q4" t="s">
        <v>322</v>
      </c>
    </row>
    <row r="5" spans="1:17" x14ac:dyDescent="0.3">
      <c r="A5" t="s">
        <v>529</v>
      </c>
      <c r="B5" t="s">
        <v>81</v>
      </c>
      <c r="C5" t="s">
        <v>305</v>
      </c>
      <c r="D5" t="s">
        <v>86</v>
      </c>
      <c r="E5" t="s">
        <v>87</v>
      </c>
      <c r="F5" t="s">
        <v>88</v>
      </c>
      <c r="G5" t="s">
        <v>381</v>
      </c>
      <c r="H5" t="s">
        <v>293</v>
      </c>
      <c r="I5" t="s">
        <v>34</v>
      </c>
      <c r="J5" t="s">
        <v>530</v>
      </c>
      <c r="K5" t="s">
        <v>531</v>
      </c>
      <c r="L5" t="s">
        <v>387</v>
      </c>
      <c r="M5" t="s">
        <v>532</v>
      </c>
      <c r="N5" t="s">
        <v>533</v>
      </c>
      <c r="O5" t="s">
        <v>517</v>
      </c>
      <c r="P5" t="s">
        <v>316</v>
      </c>
      <c r="Q5" t="s">
        <v>303</v>
      </c>
    </row>
    <row r="6" spans="1:17" hidden="1" x14ac:dyDescent="0.3">
      <c r="A6" t="s">
        <v>534</v>
      </c>
      <c r="B6" t="s">
        <v>312</v>
      </c>
      <c r="C6" t="s">
        <v>97</v>
      </c>
      <c r="D6" t="s">
        <v>105</v>
      </c>
      <c r="E6" t="s">
        <v>83</v>
      </c>
      <c r="F6" t="s">
        <v>88</v>
      </c>
      <c r="G6" t="s">
        <v>306</v>
      </c>
      <c r="H6" t="s">
        <v>293</v>
      </c>
      <c r="I6" t="s">
        <v>535</v>
      </c>
      <c r="J6" t="s">
        <v>536</v>
      </c>
      <c r="K6" t="s">
        <v>513</v>
      </c>
      <c r="L6" t="s">
        <v>537</v>
      </c>
      <c r="M6" t="s">
        <v>538</v>
      </c>
      <c r="N6" t="s">
        <v>533</v>
      </c>
      <c r="O6" t="s">
        <v>316</v>
      </c>
      <c r="P6" t="s">
        <v>539</v>
      </c>
      <c r="Q6" t="s">
        <v>540</v>
      </c>
    </row>
    <row r="7" spans="1:17" x14ac:dyDescent="0.3">
      <c r="A7" t="s">
        <v>541</v>
      </c>
      <c r="B7" t="s">
        <v>81</v>
      </c>
      <c r="C7" t="s">
        <v>319</v>
      </c>
      <c r="D7" t="s">
        <v>86</v>
      </c>
      <c r="E7" t="s">
        <v>83</v>
      </c>
      <c r="F7" t="s">
        <v>88</v>
      </c>
      <c r="G7" t="s">
        <v>300</v>
      </c>
      <c r="H7" t="s">
        <v>293</v>
      </c>
      <c r="I7" t="s">
        <v>426</v>
      </c>
      <c r="J7" t="s">
        <v>542</v>
      </c>
      <c r="K7" t="s">
        <v>526</v>
      </c>
      <c r="L7" t="s">
        <v>394</v>
      </c>
      <c r="M7" t="s">
        <v>543</v>
      </c>
      <c r="N7" t="s">
        <v>533</v>
      </c>
      <c r="O7" t="s">
        <v>316</v>
      </c>
      <c r="P7" t="s">
        <v>287</v>
      </c>
      <c r="Q7" t="s">
        <v>374</v>
      </c>
    </row>
    <row r="8" spans="1:17" hidden="1" x14ac:dyDescent="0.3">
      <c r="A8" t="s">
        <v>544</v>
      </c>
      <c r="B8" t="s">
        <v>103</v>
      </c>
      <c r="C8" t="s">
        <v>104</v>
      </c>
      <c r="D8" t="s">
        <v>105</v>
      </c>
      <c r="E8" t="s">
        <v>83</v>
      </c>
      <c r="F8" t="s">
        <v>88</v>
      </c>
      <c r="G8" t="s">
        <v>292</v>
      </c>
      <c r="H8" t="s">
        <v>284</v>
      </c>
      <c r="I8" t="s">
        <v>377</v>
      </c>
      <c r="J8" t="s">
        <v>70</v>
      </c>
      <c r="K8" t="s">
        <v>70</v>
      </c>
      <c r="L8" t="s">
        <v>387</v>
      </c>
      <c r="M8" t="s">
        <v>545</v>
      </c>
      <c r="N8" t="s">
        <v>546</v>
      </c>
      <c r="O8" t="s">
        <v>287</v>
      </c>
      <c r="P8" t="s">
        <v>404</v>
      </c>
      <c r="Q8" t="s">
        <v>366</v>
      </c>
    </row>
    <row r="9" spans="1:17" x14ac:dyDescent="0.3">
      <c r="A9" t="s">
        <v>547</v>
      </c>
      <c r="B9" t="s">
        <v>81</v>
      </c>
      <c r="C9" t="s">
        <v>329</v>
      </c>
      <c r="D9" t="s">
        <v>86</v>
      </c>
      <c r="E9" t="s">
        <v>87</v>
      </c>
      <c r="F9" t="s">
        <v>88</v>
      </c>
      <c r="G9" t="s">
        <v>381</v>
      </c>
      <c r="H9" t="s">
        <v>293</v>
      </c>
      <c r="I9" t="s">
        <v>134</v>
      </c>
      <c r="J9" t="s">
        <v>548</v>
      </c>
      <c r="K9" t="s">
        <v>520</v>
      </c>
      <c r="L9" t="s">
        <v>537</v>
      </c>
      <c r="M9" t="s">
        <v>549</v>
      </c>
      <c r="N9" t="s">
        <v>533</v>
      </c>
      <c r="O9" t="s">
        <v>316</v>
      </c>
      <c r="P9" t="s">
        <v>287</v>
      </c>
      <c r="Q9" t="s">
        <v>360</v>
      </c>
    </row>
    <row r="10" spans="1:17" hidden="1" x14ac:dyDescent="0.3">
      <c r="A10" t="s">
        <v>550</v>
      </c>
      <c r="B10" t="s">
        <v>312</v>
      </c>
      <c r="C10" t="s">
        <v>97</v>
      </c>
      <c r="D10" t="s">
        <v>143</v>
      </c>
      <c r="E10" t="s">
        <v>87</v>
      </c>
      <c r="F10" t="s">
        <v>88</v>
      </c>
      <c r="G10" t="s">
        <v>292</v>
      </c>
      <c r="H10" t="s">
        <v>293</v>
      </c>
      <c r="I10" t="s">
        <v>551</v>
      </c>
      <c r="J10" t="s">
        <v>552</v>
      </c>
      <c r="K10" t="s">
        <v>526</v>
      </c>
      <c r="L10" t="s">
        <v>454</v>
      </c>
      <c r="M10" t="s">
        <v>553</v>
      </c>
      <c r="N10" t="s">
        <v>533</v>
      </c>
      <c r="O10" t="s">
        <v>316</v>
      </c>
      <c r="P10" t="s">
        <v>287</v>
      </c>
      <c r="Q10" t="s">
        <v>554</v>
      </c>
    </row>
    <row r="11" spans="1:17" x14ac:dyDescent="0.3">
      <c r="A11" t="s">
        <v>555</v>
      </c>
      <c r="B11" t="s">
        <v>81</v>
      </c>
      <c r="C11" t="s">
        <v>338</v>
      </c>
      <c r="D11" t="s">
        <v>86</v>
      </c>
      <c r="E11" t="s">
        <v>83</v>
      </c>
      <c r="F11" t="s">
        <v>88</v>
      </c>
      <c r="G11" t="s">
        <v>284</v>
      </c>
      <c r="H11" t="s">
        <v>293</v>
      </c>
      <c r="I11" t="s">
        <v>36</v>
      </c>
      <c r="J11" t="s">
        <v>556</v>
      </c>
      <c r="K11" t="s">
        <v>526</v>
      </c>
      <c r="L11" t="s">
        <v>285</v>
      </c>
      <c r="M11" t="s">
        <v>557</v>
      </c>
      <c r="N11" t="s">
        <v>533</v>
      </c>
      <c r="O11" t="s">
        <v>316</v>
      </c>
      <c r="P11" t="s">
        <v>558</v>
      </c>
      <c r="Q11" t="s">
        <v>342</v>
      </c>
    </row>
    <row r="12" spans="1:17" x14ac:dyDescent="0.3">
      <c r="A12" t="s">
        <v>559</v>
      </c>
      <c r="B12" t="s">
        <v>81</v>
      </c>
      <c r="C12" t="s">
        <v>344</v>
      </c>
      <c r="D12" t="s">
        <v>86</v>
      </c>
      <c r="E12" t="s">
        <v>87</v>
      </c>
      <c r="F12" t="s">
        <v>88</v>
      </c>
      <c r="G12" t="s">
        <v>560</v>
      </c>
      <c r="H12" t="s">
        <v>292</v>
      </c>
      <c r="I12" t="s">
        <v>411</v>
      </c>
      <c r="J12" t="s">
        <v>561</v>
      </c>
      <c r="K12" t="s">
        <v>526</v>
      </c>
      <c r="L12" t="s">
        <v>562</v>
      </c>
      <c r="M12" t="s">
        <v>563</v>
      </c>
      <c r="N12" t="s">
        <v>533</v>
      </c>
      <c r="O12" t="s">
        <v>316</v>
      </c>
      <c r="P12" t="s">
        <v>288</v>
      </c>
      <c r="Q12" t="s">
        <v>347</v>
      </c>
    </row>
    <row r="13" spans="1:17" hidden="1" x14ac:dyDescent="0.3">
      <c r="A13" t="s">
        <v>564</v>
      </c>
      <c r="B13" t="s">
        <v>312</v>
      </c>
      <c r="C13" t="s">
        <v>97</v>
      </c>
      <c r="D13" t="s">
        <v>143</v>
      </c>
      <c r="E13" t="s">
        <v>87</v>
      </c>
      <c r="F13" t="s">
        <v>88</v>
      </c>
      <c r="G13" t="s">
        <v>292</v>
      </c>
      <c r="H13" t="s">
        <v>284</v>
      </c>
      <c r="I13" t="s">
        <v>565</v>
      </c>
      <c r="J13" t="s">
        <v>566</v>
      </c>
      <c r="K13" t="s">
        <v>567</v>
      </c>
      <c r="L13" t="s">
        <v>334</v>
      </c>
      <c r="M13" t="s">
        <v>568</v>
      </c>
      <c r="N13" t="s">
        <v>533</v>
      </c>
      <c r="O13" t="s">
        <v>316</v>
      </c>
      <c r="P13" t="s">
        <v>316</v>
      </c>
      <c r="Q13" t="s">
        <v>336</v>
      </c>
    </row>
    <row r="14" spans="1:17" x14ac:dyDescent="0.3">
      <c r="A14" t="s">
        <v>569</v>
      </c>
      <c r="B14" t="s">
        <v>81</v>
      </c>
      <c r="C14" t="s">
        <v>354</v>
      </c>
      <c r="D14" t="s">
        <v>86</v>
      </c>
      <c r="E14" t="s">
        <v>87</v>
      </c>
      <c r="F14" t="s">
        <v>88</v>
      </c>
      <c r="G14" t="s">
        <v>283</v>
      </c>
      <c r="H14" t="s">
        <v>293</v>
      </c>
      <c r="I14" t="s">
        <v>144</v>
      </c>
      <c r="J14" t="s">
        <v>570</v>
      </c>
      <c r="K14" t="s">
        <v>571</v>
      </c>
      <c r="L14" t="s">
        <v>514</v>
      </c>
      <c r="M14" t="s">
        <v>572</v>
      </c>
      <c r="N14" t="s">
        <v>533</v>
      </c>
      <c r="O14" t="s">
        <v>316</v>
      </c>
      <c r="P14" t="s">
        <v>288</v>
      </c>
      <c r="Q14" t="s">
        <v>431</v>
      </c>
    </row>
    <row r="15" spans="1:17" hidden="1" x14ac:dyDescent="0.3">
      <c r="A15" t="s">
        <v>573</v>
      </c>
      <c r="B15" t="s">
        <v>103</v>
      </c>
      <c r="C15" t="s">
        <v>121</v>
      </c>
      <c r="D15" t="s">
        <v>143</v>
      </c>
      <c r="E15" t="s">
        <v>87</v>
      </c>
      <c r="F15" t="s">
        <v>84</v>
      </c>
      <c r="G15" t="s">
        <v>574</v>
      </c>
      <c r="H15" t="s">
        <v>575</v>
      </c>
      <c r="I15" t="s">
        <v>94</v>
      </c>
      <c r="J15" t="s">
        <v>70</v>
      </c>
      <c r="K15" t="s">
        <v>70</v>
      </c>
      <c r="L15" t="s">
        <v>576</v>
      </c>
      <c r="M15" t="s">
        <v>577</v>
      </c>
      <c r="N15" t="s">
        <v>578</v>
      </c>
      <c r="O15" t="s">
        <v>539</v>
      </c>
      <c r="P15" t="s">
        <v>539</v>
      </c>
      <c r="Q15" t="s">
        <v>310</v>
      </c>
    </row>
    <row r="16" spans="1:17" x14ac:dyDescent="0.3">
      <c r="A16" t="s">
        <v>579</v>
      </c>
      <c r="B16" t="s">
        <v>81</v>
      </c>
      <c r="C16" t="s">
        <v>362</v>
      </c>
      <c r="D16" t="s">
        <v>86</v>
      </c>
      <c r="E16" t="s">
        <v>83</v>
      </c>
      <c r="F16" t="s">
        <v>88</v>
      </c>
      <c r="G16" t="s">
        <v>283</v>
      </c>
      <c r="H16" t="s">
        <v>292</v>
      </c>
      <c r="I16" t="s">
        <v>377</v>
      </c>
      <c r="J16" t="s">
        <v>580</v>
      </c>
      <c r="K16" t="s">
        <v>581</v>
      </c>
      <c r="L16" t="s">
        <v>514</v>
      </c>
      <c r="M16" t="s">
        <v>582</v>
      </c>
      <c r="N16" t="s">
        <v>533</v>
      </c>
      <c r="O16" t="s">
        <v>316</v>
      </c>
      <c r="P16" t="s">
        <v>481</v>
      </c>
      <c r="Q16" t="s">
        <v>366</v>
      </c>
    </row>
    <row r="17" spans="1:17" hidden="1" x14ac:dyDescent="0.3">
      <c r="A17" t="s">
        <v>583</v>
      </c>
      <c r="B17" t="s">
        <v>312</v>
      </c>
      <c r="C17" t="s">
        <v>97</v>
      </c>
      <c r="D17" t="s">
        <v>105</v>
      </c>
      <c r="E17" t="s">
        <v>83</v>
      </c>
      <c r="F17" t="s">
        <v>88</v>
      </c>
      <c r="G17" t="s">
        <v>306</v>
      </c>
      <c r="H17" t="s">
        <v>292</v>
      </c>
      <c r="I17" t="s">
        <v>565</v>
      </c>
      <c r="J17" t="s">
        <v>525</v>
      </c>
      <c r="K17" t="s">
        <v>584</v>
      </c>
      <c r="L17" t="s">
        <v>471</v>
      </c>
      <c r="M17" t="s">
        <v>585</v>
      </c>
      <c r="N17" t="s">
        <v>586</v>
      </c>
      <c r="O17" t="s">
        <v>316</v>
      </c>
      <c r="P17" t="s">
        <v>316</v>
      </c>
      <c r="Q17" t="s">
        <v>587</v>
      </c>
    </row>
    <row r="18" spans="1:17" x14ac:dyDescent="0.3">
      <c r="A18" t="s">
        <v>588</v>
      </c>
      <c r="B18" t="s">
        <v>81</v>
      </c>
      <c r="C18" t="s">
        <v>372</v>
      </c>
      <c r="D18" t="s">
        <v>82</v>
      </c>
      <c r="E18" t="s">
        <v>87</v>
      </c>
      <c r="F18" t="s">
        <v>88</v>
      </c>
      <c r="G18" t="s">
        <v>283</v>
      </c>
      <c r="H18" t="s">
        <v>284</v>
      </c>
      <c r="I18" t="s">
        <v>141</v>
      </c>
      <c r="J18" t="s">
        <v>589</v>
      </c>
      <c r="K18" t="s">
        <v>513</v>
      </c>
      <c r="L18" t="s">
        <v>479</v>
      </c>
      <c r="M18" t="s">
        <v>590</v>
      </c>
      <c r="N18" t="s">
        <v>533</v>
      </c>
      <c r="O18" t="s">
        <v>316</v>
      </c>
      <c r="P18" t="s">
        <v>539</v>
      </c>
      <c r="Q18" t="s">
        <v>289</v>
      </c>
    </row>
    <row r="19" spans="1:17" x14ac:dyDescent="0.3">
      <c r="A19" t="s">
        <v>591</v>
      </c>
      <c r="B19" t="s">
        <v>81</v>
      </c>
      <c r="C19" t="s">
        <v>376</v>
      </c>
      <c r="D19" t="s">
        <v>86</v>
      </c>
      <c r="E19" t="s">
        <v>83</v>
      </c>
      <c r="F19" t="s">
        <v>88</v>
      </c>
      <c r="G19" t="s">
        <v>292</v>
      </c>
      <c r="H19" t="s">
        <v>293</v>
      </c>
      <c r="I19" t="s">
        <v>106</v>
      </c>
      <c r="J19" t="s">
        <v>512</v>
      </c>
      <c r="K19" t="s">
        <v>571</v>
      </c>
      <c r="L19" t="s">
        <v>576</v>
      </c>
      <c r="M19" t="s">
        <v>592</v>
      </c>
      <c r="N19" t="s">
        <v>516</v>
      </c>
      <c r="O19" t="s">
        <v>316</v>
      </c>
      <c r="P19" t="s">
        <v>288</v>
      </c>
      <c r="Q19" t="s">
        <v>327</v>
      </c>
    </row>
    <row r="20" spans="1:17" hidden="1" x14ac:dyDescent="0.3">
      <c r="A20" t="s">
        <v>593</v>
      </c>
      <c r="B20" t="s">
        <v>312</v>
      </c>
      <c r="C20" t="s">
        <v>97</v>
      </c>
      <c r="D20" t="s">
        <v>143</v>
      </c>
      <c r="E20" t="s">
        <v>87</v>
      </c>
      <c r="F20" t="s">
        <v>88</v>
      </c>
      <c r="G20" t="s">
        <v>284</v>
      </c>
      <c r="H20" t="s">
        <v>293</v>
      </c>
      <c r="I20" t="s">
        <v>535</v>
      </c>
      <c r="J20" t="s">
        <v>536</v>
      </c>
      <c r="K20" t="s">
        <v>513</v>
      </c>
      <c r="L20" t="s">
        <v>594</v>
      </c>
      <c r="M20" t="s">
        <v>595</v>
      </c>
      <c r="N20" t="s">
        <v>578</v>
      </c>
      <c r="O20" t="s">
        <v>316</v>
      </c>
      <c r="P20" t="s">
        <v>316</v>
      </c>
      <c r="Q20" t="s">
        <v>596</v>
      </c>
    </row>
    <row r="21" spans="1:17" x14ac:dyDescent="0.3">
      <c r="A21" t="s">
        <v>597</v>
      </c>
      <c r="B21" t="s">
        <v>81</v>
      </c>
      <c r="C21" t="s">
        <v>385</v>
      </c>
      <c r="D21" t="s">
        <v>82</v>
      </c>
      <c r="E21" t="s">
        <v>83</v>
      </c>
      <c r="F21" t="s">
        <v>88</v>
      </c>
      <c r="G21" t="s">
        <v>292</v>
      </c>
      <c r="H21" t="s">
        <v>284</v>
      </c>
      <c r="I21" t="s">
        <v>598</v>
      </c>
      <c r="J21" t="s">
        <v>599</v>
      </c>
      <c r="K21" t="s">
        <v>520</v>
      </c>
      <c r="L21" t="s">
        <v>600</v>
      </c>
      <c r="M21" t="s">
        <v>601</v>
      </c>
      <c r="N21" t="s">
        <v>516</v>
      </c>
      <c r="O21" t="s">
        <v>316</v>
      </c>
      <c r="P21" t="s">
        <v>451</v>
      </c>
      <c r="Q21" t="s">
        <v>347</v>
      </c>
    </row>
    <row r="22" spans="1:17" x14ac:dyDescent="0.3">
      <c r="A22" t="s">
        <v>602</v>
      </c>
      <c r="B22" t="s">
        <v>81</v>
      </c>
      <c r="C22" t="s">
        <v>390</v>
      </c>
      <c r="D22" t="s">
        <v>105</v>
      </c>
      <c r="E22" t="s">
        <v>87</v>
      </c>
      <c r="F22" t="s">
        <v>88</v>
      </c>
      <c r="G22" t="s">
        <v>292</v>
      </c>
      <c r="H22" t="s">
        <v>284</v>
      </c>
      <c r="I22" t="s">
        <v>166</v>
      </c>
      <c r="J22" t="s">
        <v>525</v>
      </c>
      <c r="K22" t="s">
        <v>536</v>
      </c>
      <c r="L22" t="s">
        <v>378</v>
      </c>
      <c r="M22" t="s">
        <v>603</v>
      </c>
      <c r="N22" t="s">
        <v>516</v>
      </c>
      <c r="O22" t="s">
        <v>316</v>
      </c>
      <c r="P22" t="s">
        <v>604</v>
      </c>
      <c r="Q22" t="s">
        <v>605</v>
      </c>
    </row>
    <row r="23" spans="1:17" x14ac:dyDescent="0.3">
      <c r="A23" t="s">
        <v>606</v>
      </c>
      <c r="B23" t="s">
        <v>81</v>
      </c>
      <c r="C23" t="s">
        <v>393</v>
      </c>
      <c r="D23" t="s">
        <v>82</v>
      </c>
      <c r="E23" t="s">
        <v>87</v>
      </c>
      <c r="F23" t="s">
        <v>88</v>
      </c>
      <c r="G23" t="s">
        <v>292</v>
      </c>
      <c r="H23" t="s">
        <v>284</v>
      </c>
      <c r="I23" t="s">
        <v>101</v>
      </c>
      <c r="J23" t="s">
        <v>580</v>
      </c>
      <c r="K23" t="s">
        <v>520</v>
      </c>
      <c r="L23" t="s">
        <v>607</v>
      </c>
      <c r="M23" t="s">
        <v>608</v>
      </c>
      <c r="N23" t="s">
        <v>533</v>
      </c>
      <c r="O23" t="s">
        <v>316</v>
      </c>
      <c r="P23" t="s">
        <v>558</v>
      </c>
      <c r="Q23" t="s">
        <v>322</v>
      </c>
    </row>
    <row r="24" spans="1:17" hidden="1" x14ac:dyDescent="0.3">
      <c r="A24" t="s">
        <v>609</v>
      </c>
      <c r="B24" t="s">
        <v>312</v>
      </c>
      <c r="C24" t="s">
        <v>97</v>
      </c>
      <c r="D24" t="s">
        <v>105</v>
      </c>
      <c r="E24" t="s">
        <v>83</v>
      </c>
      <c r="F24" t="s">
        <v>108</v>
      </c>
      <c r="G24" t="s">
        <v>284</v>
      </c>
      <c r="H24" t="s">
        <v>292</v>
      </c>
      <c r="I24" t="s">
        <v>551</v>
      </c>
      <c r="J24" t="s">
        <v>610</v>
      </c>
      <c r="K24" t="s">
        <v>610</v>
      </c>
      <c r="L24" t="s">
        <v>394</v>
      </c>
      <c r="M24" t="s">
        <v>611</v>
      </c>
      <c r="N24" t="s">
        <v>586</v>
      </c>
      <c r="O24" t="s">
        <v>539</v>
      </c>
      <c r="P24" t="s">
        <v>287</v>
      </c>
      <c r="Q24" t="s">
        <v>612</v>
      </c>
    </row>
    <row r="25" spans="1:17" x14ac:dyDescent="0.3">
      <c r="A25" t="s">
        <v>613</v>
      </c>
      <c r="B25" t="s">
        <v>81</v>
      </c>
      <c r="C25" t="s">
        <v>400</v>
      </c>
      <c r="D25" t="s">
        <v>82</v>
      </c>
      <c r="E25" t="s">
        <v>83</v>
      </c>
      <c r="F25" t="s">
        <v>88</v>
      </c>
      <c r="G25" t="s">
        <v>292</v>
      </c>
      <c r="H25" t="s">
        <v>284</v>
      </c>
      <c r="I25" t="s">
        <v>137</v>
      </c>
      <c r="J25" t="s">
        <v>610</v>
      </c>
      <c r="K25" t="s">
        <v>525</v>
      </c>
      <c r="L25" t="s">
        <v>521</v>
      </c>
      <c r="M25" t="s">
        <v>614</v>
      </c>
      <c r="N25" t="s">
        <v>516</v>
      </c>
      <c r="O25" t="s">
        <v>316</v>
      </c>
      <c r="P25" t="s">
        <v>287</v>
      </c>
      <c r="Q25" t="s">
        <v>289</v>
      </c>
    </row>
    <row r="26" spans="1:17" x14ac:dyDescent="0.3">
      <c r="A26" t="s">
        <v>615</v>
      </c>
      <c r="B26" t="s">
        <v>81</v>
      </c>
      <c r="C26" t="s">
        <v>410</v>
      </c>
      <c r="D26" t="s">
        <v>105</v>
      </c>
      <c r="E26" t="s">
        <v>83</v>
      </c>
      <c r="F26" t="s">
        <v>88</v>
      </c>
      <c r="G26" t="s">
        <v>306</v>
      </c>
      <c r="H26" t="s">
        <v>293</v>
      </c>
      <c r="I26" t="s">
        <v>307</v>
      </c>
      <c r="J26" t="s">
        <v>566</v>
      </c>
      <c r="K26" t="s">
        <v>520</v>
      </c>
      <c r="L26" t="s">
        <v>600</v>
      </c>
      <c r="M26" t="s">
        <v>616</v>
      </c>
      <c r="N26" t="s">
        <v>533</v>
      </c>
      <c r="O26" t="s">
        <v>316</v>
      </c>
      <c r="P26" t="s">
        <v>451</v>
      </c>
      <c r="Q26" t="s">
        <v>374</v>
      </c>
    </row>
    <row r="27" spans="1:17" x14ac:dyDescent="0.3">
      <c r="A27" t="s">
        <v>617</v>
      </c>
      <c r="B27" t="s">
        <v>81</v>
      </c>
      <c r="C27" t="s">
        <v>415</v>
      </c>
      <c r="D27" t="s">
        <v>86</v>
      </c>
      <c r="E27" t="s">
        <v>87</v>
      </c>
      <c r="F27" t="s">
        <v>88</v>
      </c>
      <c r="G27" t="s">
        <v>306</v>
      </c>
      <c r="H27" t="s">
        <v>284</v>
      </c>
      <c r="I27" t="s">
        <v>109</v>
      </c>
      <c r="J27" t="s">
        <v>618</v>
      </c>
      <c r="K27" t="s">
        <v>571</v>
      </c>
      <c r="L27" t="s">
        <v>619</v>
      </c>
      <c r="M27" t="s">
        <v>620</v>
      </c>
      <c r="N27" t="s">
        <v>586</v>
      </c>
      <c r="O27" t="s">
        <v>316</v>
      </c>
      <c r="P27" t="s">
        <v>469</v>
      </c>
      <c r="Q27" t="s">
        <v>347</v>
      </c>
    </row>
    <row r="28" spans="1:17" hidden="1" x14ac:dyDescent="0.3">
      <c r="A28" t="s">
        <v>621</v>
      </c>
      <c r="B28" t="s">
        <v>103</v>
      </c>
      <c r="C28" t="s">
        <v>139</v>
      </c>
      <c r="D28" t="s">
        <v>143</v>
      </c>
      <c r="E28" t="s">
        <v>83</v>
      </c>
      <c r="F28" t="s">
        <v>84</v>
      </c>
      <c r="G28" t="s">
        <v>622</v>
      </c>
      <c r="H28" t="s">
        <v>623</v>
      </c>
      <c r="I28" t="s">
        <v>106</v>
      </c>
      <c r="J28" t="s">
        <v>70</v>
      </c>
      <c r="K28" t="s">
        <v>70</v>
      </c>
      <c r="L28" t="s">
        <v>402</v>
      </c>
      <c r="M28" t="s">
        <v>624</v>
      </c>
      <c r="N28" t="s">
        <v>546</v>
      </c>
      <c r="O28" t="s">
        <v>316</v>
      </c>
      <c r="P28" t="s">
        <v>288</v>
      </c>
      <c r="Q28" t="s">
        <v>523</v>
      </c>
    </row>
    <row r="29" spans="1:17" x14ac:dyDescent="0.3">
      <c r="A29" t="s">
        <v>625</v>
      </c>
      <c r="B29" t="s">
        <v>81</v>
      </c>
      <c r="C29" t="s">
        <v>419</v>
      </c>
      <c r="D29" t="s">
        <v>86</v>
      </c>
      <c r="E29" t="s">
        <v>87</v>
      </c>
      <c r="F29" t="s">
        <v>88</v>
      </c>
      <c r="G29" t="s">
        <v>306</v>
      </c>
      <c r="H29" t="s">
        <v>293</v>
      </c>
      <c r="I29" t="s">
        <v>89</v>
      </c>
      <c r="J29" t="s">
        <v>581</v>
      </c>
      <c r="K29" t="s">
        <v>626</v>
      </c>
      <c r="L29" t="s">
        <v>600</v>
      </c>
      <c r="M29" t="s">
        <v>627</v>
      </c>
      <c r="N29" t="s">
        <v>516</v>
      </c>
      <c r="O29" t="s">
        <v>316</v>
      </c>
      <c r="P29" t="s">
        <v>539</v>
      </c>
      <c r="Q29" t="s">
        <v>366</v>
      </c>
    </row>
    <row r="30" spans="1:17" x14ac:dyDescent="0.3">
      <c r="A30" t="s">
        <v>628</v>
      </c>
      <c r="B30" t="s">
        <v>81</v>
      </c>
      <c r="C30" t="s">
        <v>422</v>
      </c>
      <c r="D30" t="s">
        <v>105</v>
      </c>
      <c r="E30" t="s">
        <v>83</v>
      </c>
      <c r="F30" t="s">
        <v>88</v>
      </c>
      <c r="G30" t="s">
        <v>284</v>
      </c>
      <c r="H30" t="s">
        <v>293</v>
      </c>
      <c r="I30" t="s">
        <v>91</v>
      </c>
      <c r="J30" t="s">
        <v>589</v>
      </c>
      <c r="K30" t="s">
        <v>571</v>
      </c>
      <c r="L30" t="s">
        <v>514</v>
      </c>
      <c r="M30" t="s">
        <v>629</v>
      </c>
      <c r="N30" t="s">
        <v>516</v>
      </c>
      <c r="O30" t="s">
        <v>316</v>
      </c>
      <c r="P30" t="s">
        <v>604</v>
      </c>
      <c r="Q30" t="s">
        <v>440</v>
      </c>
    </row>
    <row r="31" spans="1:17" x14ac:dyDescent="0.3">
      <c r="A31" t="s">
        <v>630</v>
      </c>
      <c r="B31" t="s">
        <v>81</v>
      </c>
      <c r="C31" t="s">
        <v>429</v>
      </c>
      <c r="D31" t="s">
        <v>82</v>
      </c>
      <c r="E31" t="s">
        <v>83</v>
      </c>
      <c r="F31" t="s">
        <v>84</v>
      </c>
      <c r="G31" t="s">
        <v>293</v>
      </c>
      <c r="H31" t="s">
        <v>293</v>
      </c>
      <c r="I31" t="s">
        <v>134</v>
      </c>
      <c r="J31" t="s">
        <v>536</v>
      </c>
      <c r="K31" t="s">
        <v>536</v>
      </c>
      <c r="L31" t="s">
        <v>378</v>
      </c>
      <c r="M31" t="s">
        <v>631</v>
      </c>
      <c r="N31" t="s">
        <v>586</v>
      </c>
      <c r="O31" t="s">
        <v>316</v>
      </c>
      <c r="P31" t="s">
        <v>316</v>
      </c>
      <c r="Q31" t="s">
        <v>303</v>
      </c>
    </row>
    <row r="32" spans="1:17" x14ac:dyDescent="0.3">
      <c r="A32" t="s">
        <v>632</v>
      </c>
      <c r="B32" t="s">
        <v>81</v>
      </c>
      <c r="C32" t="s">
        <v>433</v>
      </c>
      <c r="D32" t="s">
        <v>143</v>
      </c>
      <c r="E32" t="s">
        <v>87</v>
      </c>
      <c r="F32" t="s">
        <v>88</v>
      </c>
      <c r="G32" t="s">
        <v>283</v>
      </c>
      <c r="H32" t="s">
        <v>284</v>
      </c>
      <c r="I32" t="s">
        <v>426</v>
      </c>
      <c r="J32" t="s">
        <v>584</v>
      </c>
      <c r="K32" t="s">
        <v>633</v>
      </c>
      <c r="L32" t="s">
        <v>607</v>
      </c>
      <c r="M32" t="s">
        <v>634</v>
      </c>
      <c r="N32" t="s">
        <v>533</v>
      </c>
      <c r="O32" t="s">
        <v>316</v>
      </c>
      <c r="P32" t="s">
        <v>287</v>
      </c>
      <c r="Q32" t="s">
        <v>297</v>
      </c>
    </row>
    <row r="33" spans="1:17" hidden="1" x14ac:dyDescent="0.3">
      <c r="A33" t="s">
        <v>635</v>
      </c>
      <c r="B33" t="s">
        <v>148</v>
      </c>
      <c r="C33" t="s">
        <v>104</v>
      </c>
      <c r="D33" t="s">
        <v>86</v>
      </c>
      <c r="E33" t="s">
        <v>87</v>
      </c>
      <c r="F33" t="s">
        <v>88</v>
      </c>
      <c r="G33" t="s">
        <v>306</v>
      </c>
      <c r="H33" t="s">
        <v>284</v>
      </c>
      <c r="I33" t="s">
        <v>144</v>
      </c>
      <c r="J33" t="s">
        <v>70</v>
      </c>
      <c r="K33" t="s">
        <v>70</v>
      </c>
      <c r="L33" t="s">
        <v>514</v>
      </c>
      <c r="M33" t="s">
        <v>636</v>
      </c>
      <c r="N33" t="s">
        <v>533</v>
      </c>
      <c r="O33" t="s">
        <v>316</v>
      </c>
      <c r="P33" t="s">
        <v>288</v>
      </c>
      <c r="Q33" t="s">
        <v>327</v>
      </c>
    </row>
    <row r="34" spans="1:17" hidden="1" x14ac:dyDescent="0.3">
      <c r="A34" t="s">
        <v>637</v>
      </c>
      <c r="B34" t="s">
        <v>103</v>
      </c>
      <c r="C34" t="s">
        <v>151</v>
      </c>
      <c r="D34" t="s">
        <v>143</v>
      </c>
      <c r="E34" t="s">
        <v>87</v>
      </c>
      <c r="F34" t="s">
        <v>88</v>
      </c>
      <c r="G34" t="s">
        <v>292</v>
      </c>
      <c r="H34" t="s">
        <v>284</v>
      </c>
      <c r="I34" t="s">
        <v>638</v>
      </c>
      <c r="J34" t="s">
        <v>70</v>
      </c>
      <c r="K34" t="s">
        <v>70</v>
      </c>
      <c r="L34" t="s">
        <v>639</v>
      </c>
      <c r="M34" t="s">
        <v>640</v>
      </c>
      <c r="N34" t="s">
        <v>641</v>
      </c>
      <c r="O34" t="s">
        <v>316</v>
      </c>
      <c r="P34" t="s">
        <v>288</v>
      </c>
      <c r="Q34" t="s">
        <v>374</v>
      </c>
    </row>
    <row r="35" spans="1:17" x14ac:dyDescent="0.3">
      <c r="A35" t="s">
        <v>642</v>
      </c>
      <c r="B35" t="s">
        <v>81</v>
      </c>
      <c r="C35" t="s">
        <v>444</v>
      </c>
      <c r="D35" t="s">
        <v>82</v>
      </c>
      <c r="E35" t="s">
        <v>83</v>
      </c>
      <c r="F35" t="s">
        <v>108</v>
      </c>
      <c r="G35" t="s">
        <v>283</v>
      </c>
      <c r="H35" t="s">
        <v>306</v>
      </c>
      <c r="I35" t="s">
        <v>34</v>
      </c>
      <c r="J35" t="s">
        <v>643</v>
      </c>
      <c r="K35" t="s">
        <v>643</v>
      </c>
      <c r="L35" t="s">
        <v>521</v>
      </c>
      <c r="M35" t="s">
        <v>644</v>
      </c>
      <c r="N35" t="s">
        <v>586</v>
      </c>
      <c r="O35" t="s">
        <v>316</v>
      </c>
      <c r="P35" t="s">
        <v>316</v>
      </c>
      <c r="Q35" t="s">
        <v>440</v>
      </c>
    </row>
    <row r="36" spans="1:17" x14ac:dyDescent="0.3">
      <c r="A36" t="s">
        <v>645</v>
      </c>
      <c r="B36" t="s">
        <v>81</v>
      </c>
      <c r="C36" t="s">
        <v>449</v>
      </c>
      <c r="D36" t="s">
        <v>86</v>
      </c>
      <c r="E36" t="s">
        <v>87</v>
      </c>
      <c r="F36" t="s">
        <v>88</v>
      </c>
      <c r="G36" t="s">
        <v>283</v>
      </c>
      <c r="H36" t="s">
        <v>284</v>
      </c>
      <c r="I36" t="s">
        <v>91</v>
      </c>
      <c r="J36" t="s">
        <v>584</v>
      </c>
      <c r="K36" t="s">
        <v>633</v>
      </c>
      <c r="L36" t="s">
        <v>646</v>
      </c>
      <c r="M36" t="s">
        <v>647</v>
      </c>
      <c r="N36" t="s">
        <v>533</v>
      </c>
      <c r="O36" t="s">
        <v>316</v>
      </c>
      <c r="P36" t="s">
        <v>604</v>
      </c>
      <c r="Q36" t="s">
        <v>605</v>
      </c>
    </row>
    <row r="37" spans="1:17" hidden="1" x14ac:dyDescent="0.3">
      <c r="A37" t="s">
        <v>648</v>
      </c>
      <c r="B37" t="s">
        <v>103</v>
      </c>
      <c r="C37" t="s">
        <v>151</v>
      </c>
      <c r="D37" t="s">
        <v>143</v>
      </c>
      <c r="E37" t="s">
        <v>83</v>
      </c>
      <c r="F37" t="s">
        <v>88</v>
      </c>
      <c r="G37" t="s">
        <v>283</v>
      </c>
      <c r="H37" t="s">
        <v>292</v>
      </c>
      <c r="I37" t="s">
        <v>638</v>
      </c>
      <c r="J37" t="s">
        <v>70</v>
      </c>
      <c r="K37" t="s">
        <v>70</v>
      </c>
      <c r="L37" t="s">
        <v>639</v>
      </c>
      <c r="M37" t="s">
        <v>649</v>
      </c>
      <c r="N37" t="s">
        <v>533</v>
      </c>
      <c r="O37" t="s">
        <v>316</v>
      </c>
      <c r="P37" t="s">
        <v>451</v>
      </c>
      <c r="Q37" t="s">
        <v>327</v>
      </c>
    </row>
    <row r="38" spans="1:17" hidden="1" x14ac:dyDescent="0.3">
      <c r="A38" t="s">
        <v>650</v>
      </c>
      <c r="B38" t="s">
        <v>148</v>
      </c>
      <c r="C38" t="s">
        <v>121</v>
      </c>
      <c r="D38" t="s">
        <v>82</v>
      </c>
      <c r="E38" t="s">
        <v>83</v>
      </c>
      <c r="F38" t="s">
        <v>88</v>
      </c>
      <c r="G38" t="s">
        <v>292</v>
      </c>
      <c r="H38" t="s">
        <v>293</v>
      </c>
      <c r="I38" t="s">
        <v>651</v>
      </c>
      <c r="J38" t="s">
        <v>70</v>
      </c>
      <c r="K38" t="s">
        <v>70</v>
      </c>
      <c r="L38" t="s">
        <v>514</v>
      </c>
      <c r="M38" t="s">
        <v>652</v>
      </c>
      <c r="N38" t="s">
        <v>516</v>
      </c>
      <c r="O38" t="s">
        <v>316</v>
      </c>
      <c r="P38" t="s">
        <v>287</v>
      </c>
      <c r="Q38" t="s">
        <v>297</v>
      </c>
    </row>
    <row r="39" spans="1:17" x14ac:dyDescent="0.3">
      <c r="A39" t="s">
        <v>653</v>
      </c>
      <c r="B39" t="s">
        <v>81</v>
      </c>
      <c r="C39" t="s">
        <v>453</v>
      </c>
      <c r="D39" t="s">
        <v>105</v>
      </c>
      <c r="E39" t="s">
        <v>87</v>
      </c>
      <c r="F39" t="s">
        <v>88</v>
      </c>
      <c r="G39" t="s">
        <v>283</v>
      </c>
      <c r="H39" t="s">
        <v>293</v>
      </c>
      <c r="I39" t="s">
        <v>377</v>
      </c>
      <c r="J39" t="s">
        <v>580</v>
      </c>
      <c r="K39" t="s">
        <v>571</v>
      </c>
      <c r="L39" t="s">
        <v>576</v>
      </c>
      <c r="M39" t="s">
        <v>654</v>
      </c>
      <c r="N39" t="s">
        <v>533</v>
      </c>
      <c r="O39" t="s">
        <v>316</v>
      </c>
      <c r="P39" t="s">
        <v>288</v>
      </c>
      <c r="Q39" t="s">
        <v>523</v>
      </c>
    </row>
    <row r="40" spans="1:17" x14ac:dyDescent="0.3">
      <c r="A40" t="s">
        <v>655</v>
      </c>
      <c r="B40" t="s">
        <v>81</v>
      </c>
      <c r="C40" t="s">
        <v>462</v>
      </c>
      <c r="D40" t="s">
        <v>86</v>
      </c>
      <c r="E40" t="s">
        <v>83</v>
      </c>
      <c r="F40" t="s">
        <v>84</v>
      </c>
      <c r="G40" t="s">
        <v>284</v>
      </c>
      <c r="H40" t="s">
        <v>284</v>
      </c>
      <c r="I40" t="s">
        <v>144</v>
      </c>
      <c r="J40" t="s">
        <v>589</v>
      </c>
      <c r="K40" t="s">
        <v>556</v>
      </c>
      <c r="L40" t="s">
        <v>527</v>
      </c>
      <c r="M40" t="s">
        <v>656</v>
      </c>
      <c r="N40" t="s">
        <v>516</v>
      </c>
      <c r="O40" t="s">
        <v>316</v>
      </c>
      <c r="P40" t="s">
        <v>296</v>
      </c>
      <c r="Q40" t="s">
        <v>342</v>
      </c>
    </row>
    <row r="41" spans="1:17" x14ac:dyDescent="0.3">
      <c r="A41" t="s">
        <v>657</v>
      </c>
      <c r="B41" t="s">
        <v>81</v>
      </c>
      <c r="C41" t="s">
        <v>496</v>
      </c>
      <c r="D41" t="s">
        <v>86</v>
      </c>
      <c r="E41" t="s">
        <v>87</v>
      </c>
      <c r="F41" t="s">
        <v>88</v>
      </c>
      <c r="G41" t="s">
        <v>381</v>
      </c>
      <c r="H41" t="s">
        <v>284</v>
      </c>
      <c r="I41" t="s">
        <v>106</v>
      </c>
      <c r="J41" t="s">
        <v>658</v>
      </c>
      <c r="K41" t="s">
        <v>659</v>
      </c>
      <c r="L41" t="s">
        <v>527</v>
      </c>
      <c r="M41" t="s">
        <v>660</v>
      </c>
      <c r="N41" t="s">
        <v>586</v>
      </c>
      <c r="O41" t="s">
        <v>316</v>
      </c>
      <c r="P41" t="s">
        <v>481</v>
      </c>
      <c r="Q41" t="s">
        <v>366</v>
      </c>
    </row>
    <row r="42" spans="1:17" hidden="1" x14ac:dyDescent="0.3">
      <c r="A42" t="s">
        <v>661</v>
      </c>
      <c r="B42" t="s">
        <v>312</v>
      </c>
      <c r="C42" t="s">
        <v>169</v>
      </c>
      <c r="D42" t="s">
        <v>143</v>
      </c>
      <c r="E42" t="s">
        <v>83</v>
      </c>
      <c r="F42" t="s">
        <v>88</v>
      </c>
      <c r="G42" t="s">
        <v>306</v>
      </c>
      <c r="H42" t="s">
        <v>293</v>
      </c>
      <c r="I42" t="s">
        <v>662</v>
      </c>
      <c r="J42" t="s">
        <v>531</v>
      </c>
      <c r="K42" t="s">
        <v>633</v>
      </c>
      <c r="L42" t="s">
        <v>576</v>
      </c>
      <c r="M42" t="s">
        <v>663</v>
      </c>
      <c r="N42" t="s">
        <v>516</v>
      </c>
      <c r="O42" t="s">
        <v>316</v>
      </c>
      <c r="P42" t="s">
        <v>539</v>
      </c>
      <c r="Q42" t="s">
        <v>383</v>
      </c>
    </row>
    <row r="43" spans="1:17" hidden="1" x14ac:dyDescent="0.3">
      <c r="A43" t="s">
        <v>664</v>
      </c>
      <c r="B43" t="s">
        <v>148</v>
      </c>
      <c r="C43" t="s">
        <v>665</v>
      </c>
      <c r="D43" t="s">
        <v>146</v>
      </c>
      <c r="E43" t="s">
        <v>83</v>
      </c>
      <c r="F43" t="s">
        <v>108</v>
      </c>
      <c r="G43" t="s">
        <v>293</v>
      </c>
      <c r="H43" t="s">
        <v>284</v>
      </c>
      <c r="I43" t="s">
        <v>666</v>
      </c>
      <c r="J43" t="s">
        <v>70</v>
      </c>
      <c r="K43" t="s">
        <v>70</v>
      </c>
      <c r="L43" t="s">
        <v>667</v>
      </c>
      <c r="M43" t="s">
        <v>668</v>
      </c>
      <c r="N43" t="s">
        <v>533</v>
      </c>
      <c r="O43" t="s">
        <v>316</v>
      </c>
      <c r="P43" t="s">
        <v>669</v>
      </c>
      <c r="Q43" t="s">
        <v>374</v>
      </c>
    </row>
    <row r="44" spans="1:17" hidden="1" x14ac:dyDescent="0.3">
      <c r="A44" t="s">
        <v>670</v>
      </c>
      <c r="B44" t="s">
        <v>103</v>
      </c>
      <c r="C44" t="s">
        <v>163</v>
      </c>
      <c r="D44" t="s">
        <v>82</v>
      </c>
      <c r="E44" t="s">
        <v>83</v>
      </c>
      <c r="F44" t="s">
        <v>88</v>
      </c>
      <c r="G44" t="s">
        <v>283</v>
      </c>
      <c r="H44" t="s">
        <v>293</v>
      </c>
      <c r="I44" t="s">
        <v>141</v>
      </c>
      <c r="J44" t="s">
        <v>70</v>
      </c>
      <c r="K44" t="s">
        <v>70</v>
      </c>
      <c r="L44" t="s">
        <v>479</v>
      </c>
      <c r="M44" t="s">
        <v>671</v>
      </c>
      <c r="N44" t="s">
        <v>516</v>
      </c>
      <c r="O44" t="s">
        <v>287</v>
      </c>
      <c r="P44" t="s">
        <v>539</v>
      </c>
      <c r="Q44" t="s">
        <v>347</v>
      </c>
    </row>
    <row r="45" spans="1:17" x14ac:dyDescent="0.3">
      <c r="A45" t="s">
        <v>672</v>
      </c>
      <c r="B45" t="s">
        <v>81</v>
      </c>
      <c r="C45" t="s">
        <v>467</v>
      </c>
      <c r="D45" t="s">
        <v>98</v>
      </c>
      <c r="E45" t="s">
        <v>83</v>
      </c>
      <c r="F45" t="s">
        <v>88</v>
      </c>
      <c r="G45" t="s">
        <v>283</v>
      </c>
      <c r="H45" t="s">
        <v>293</v>
      </c>
      <c r="I45" t="s">
        <v>141</v>
      </c>
      <c r="J45" t="s">
        <v>581</v>
      </c>
      <c r="K45" t="s">
        <v>536</v>
      </c>
      <c r="L45" t="s">
        <v>423</v>
      </c>
      <c r="M45" t="s">
        <v>673</v>
      </c>
      <c r="N45" t="s">
        <v>516</v>
      </c>
      <c r="O45" t="s">
        <v>316</v>
      </c>
      <c r="P45" t="s">
        <v>287</v>
      </c>
      <c r="Q45" t="s">
        <v>440</v>
      </c>
    </row>
    <row r="46" spans="1:17" x14ac:dyDescent="0.3">
      <c r="A46" t="s">
        <v>674</v>
      </c>
      <c r="B46" t="s">
        <v>81</v>
      </c>
      <c r="C46" t="s">
        <v>475</v>
      </c>
      <c r="D46" t="s">
        <v>82</v>
      </c>
      <c r="E46" t="s">
        <v>87</v>
      </c>
      <c r="F46" t="s">
        <v>88</v>
      </c>
      <c r="G46" t="s">
        <v>284</v>
      </c>
      <c r="H46" t="s">
        <v>293</v>
      </c>
      <c r="I46" t="s">
        <v>36</v>
      </c>
      <c r="J46" t="s">
        <v>556</v>
      </c>
      <c r="K46" t="s">
        <v>659</v>
      </c>
      <c r="L46" t="s">
        <v>537</v>
      </c>
      <c r="M46" t="s">
        <v>675</v>
      </c>
      <c r="N46" t="s">
        <v>533</v>
      </c>
      <c r="O46" t="s">
        <v>316</v>
      </c>
      <c r="P46" t="s">
        <v>539</v>
      </c>
      <c r="Q46" t="s">
        <v>289</v>
      </c>
    </row>
    <row r="47" spans="1:17" hidden="1" x14ac:dyDescent="0.3">
      <c r="A47" t="s">
        <v>676</v>
      </c>
      <c r="B47" t="s">
        <v>312</v>
      </c>
      <c r="C47" t="s">
        <v>169</v>
      </c>
      <c r="D47" t="s">
        <v>105</v>
      </c>
      <c r="E47" t="s">
        <v>87</v>
      </c>
      <c r="F47" t="s">
        <v>108</v>
      </c>
      <c r="G47" t="s">
        <v>284</v>
      </c>
      <c r="H47" t="s">
        <v>292</v>
      </c>
      <c r="I47" t="s">
        <v>662</v>
      </c>
      <c r="J47" t="s">
        <v>677</v>
      </c>
      <c r="K47" t="s">
        <v>520</v>
      </c>
      <c r="L47" t="s">
        <v>514</v>
      </c>
      <c r="M47" t="s">
        <v>678</v>
      </c>
      <c r="N47" t="s">
        <v>546</v>
      </c>
      <c r="O47" t="s">
        <v>316</v>
      </c>
      <c r="P47" t="s">
        <v>539</v>
      </c>
      <c r="Q47" t="s">
        <v>679</v>
      </c>
    </row>
    <row r="48" spans="1:17" x14ac:dyDescent="0.3">
      <c r="A48" t="s">
        <v>680</v>
      </c>
      <c r="B48" t="s">
        <v>81</v>
      </c>
      <c r="C48" t="s">
        <v>478</v>
      </c>
      <c r="D48" t="s">
        <v>146</v>
      </c>
      <c r="E48" t="s">
        <v>83</v>
      </c>
      <c r="F48" t="s">
        <v>88</v>
      </c>
      <c r="G48" t="s">
        <v>292</v>
      </c>
      <c r="H48" t="s">
        <v>293</v>
      </c>
      <c r="I48" t="s">
        <v>411</v>
      </c>
      <c r="J48" t="s">
        <v>677</v>
      </c>
      <c r="K48" t="s">
        <v>626</v>
      </c>
      <c r="L48" t="s">
        <v>607</v>
      </c>
      <c r="M48" t="s">
        <v>681</v>
      </c>
      <c r="N48" t="s">
        <v>516</v>
      </c>
      <c r="O48" t="s">
        <v>316</v>
      </c>
      <c r="P48" t="s">
        <v>316</v>
      </c>
      <c r="Q48" t="s">
        <v>303</v>
      </c>
    </row>
    <row r="49" spans="1:17" x14ac:dyDescent="0.3">
      <c r="A49" t="s">
        <v>682</v>
      </c>
      <c r="B49" t="s">
        <v>81</v>
      </c>
      <c r="C49" t="s">
        <v>486</v>
      </c>
      <c r="D49" t="s">
        <v>86</v>
      </c>
      <c r="E49" t="s">
        <v>83</v>
      </c>
      <c r="F49" t="s">
        <v>88</v>
      </c>
      <c r="G49" t="s">
        <v>283</v>
      </c>
      <c r="H49" t="s">
        <v>284</v>
      </c>
      <c r="I49" t="s">
        <v>115</v>
      </c>
      <c r="J49" t="s">
        <v>581</v>
      </c>
      <c r="K49" t="s">
        <v>556</v>
      </c>
      <c r="L49" t="s">
        <v>683</v>
      </c>
      <c r="M49" t="s">
        <v>684</v>
      </c>
      <c r="N49" t="s">
        <v>516</v>
      </c>
      <c r="O49" t="s">
        <v>481</v>
      </c>
      <c r="P49" t="s">
        <v>287</v>
      </c>
      <c r="Q49" t="s">
        <v>605</v>
      </c>
    </row>
    <row r="50" spans="1:17" hidden="1" x14ac:dyDescent="0.3">
      <c r="A50" t="s">
        <v>685</v>
      </c>
      <c r="B50" t="s">
        <v>312</v>
      </c>
      <c r="C50" t="s">
        <v>139</v>
      </c>
      <c r="D50" t="s">
        <v>105</v>
      </c>
      <c r="E50" t="s">
        <v>83</v>
      </c>
      <c r="F50" t="s">
        <v>108</v>
      </c>
      <c r="G50" t="s">
        <v>293</v>
      </c>
      <c r="H50" t="s">
        <v>283</v>
      </c>
      <c r="I50" t="s">
        <v>686</v>
      </c>
      <c r="J50" t="s">
        <v>520</v>
      </c>
      <c r="K50" t="s">
        <v>677</v>
      </c>
      <c r="L50" t="s">
        <v>387</v>
      </c>
      <c r="M50" t="s">
        <v>687</v>
      </c>
      <c r="N50" t="s">
        <v>516</v>
      </c>
      <c r="O50" t="s">
        <v>287</v>
      </c>
      <c r="P50" t="s">
        <v>316</v>
      </c>
      <c r="Q50" t="s">
        <v>587</v>
      </c>
    </row>
    <row r="51" spans="1:17" x14ac:dyDescent="0.3">
      <c r="A51" t="s">
        <v>688</v>
      </c>
      <c r="B51" t="s">
        <v>81</v>
      </c>
      <c r="C51" t="s">
        <v>489</v>
      </c>
      <c r="D51" t="s">
        <v>86</v>
      </c>
      <c r="E51" t="s">
        <v>87</v>
      </c>
      <c r="F51" t="s">
        <v>108</v>
      </c>
      <c r="G51" t="s">
        <v>292</v>
      </c>
      <c r="H51" t="s">
        <v>283</v>
      </c>
      <c r="I51" t="s">
        <v>137</v>
      </c>
      <c r="J51" t="s">
        <v>599</v>
      </c>
      <c r="K51" t="s">
        <v>519</v>
      </c>
      <c r="L51" t="s">
        <v>521</v>
      </c>
      <c r="M51" t="s">
        <v>689</v>
      </c>
      <c r="N51" t="s">
        <v>516</v>
      </c>
      <c r="O51" t="s">
        <v>316</v>
      </c>
      <c r="P51" t="s">
        <v>316</v>
      </c>
      <c r="Q51" t="s">
        <v>342</v>
      </c>
    </row>
    <row r="52" spans="1:17" hidden="1" x14ac:dyDescent="0.3">
      <c r="A52" t="s">
        <v>690</v>
      </c>
      <c r="B52" t="s">
        <v>312</v>
      </c>
      <c r="C52" t="s">
        <v>139</v>
      </c>
      <c r="D52" t="s">
        <v>143</v>
      </c>
      <c r="E52" t="s">
        <v>87</v>
      </c>
      <c r="F52" t="s">
        <v>108</v>
      </c>
      <c r="G52" t="s">
        <v>284</v>
      </c>
      <c r="H52" t="s">
        <v>292</v>
      </c>
      <c r="I52" t="s">
        <v>686</v>
      </c>
      <c r="J52" t="s">
        <v>691</v>
      </c>
      <c r="K52" t="s">
        <v>643</v>
      </c>
      <c r="L52" t="s">
        <v>692</v>
      </c>
      <c r="M52" t="s">
        <v>693</v>
      </c>
      <c r="N52" t="s">
        <v>533</v>
      </c>
      <c r="O52" t="s">
        <v>694</v>
      </c>
      <c r="P52" t="s">
        <v>316</v>
      </c>
      <c r="Q52" t="s">
        <v>336</v>
      </c>
    </row>
    <row r="53" spans="1:17" x14ac:dyDescent="0.3">
      <c r="A53" t="s">
        <v>695</v>
      </c>
      <c r="B53" t="s">
        <v>81</v>
      </c>
      <c r="C53" t="s">
        <v>493</v>
      </c>
      <c r="D53" t="s">
        <v>86</v>
      </c>
      <c r="E53" t="s">
        <v>83</v>
      </c>
      <c r="F53" t="s">
        <v>88</v>
      </c>
      <c r="G53" t="s">
        <v>283</v>
      </c>
      <c r="H53" t="s">
        <v>284</v>
      </c>
      <c r="I53" t="s">
        <v>109</v>
      </c>
      <c r="J53" t="s">
        <v>696</v>
      </c>
      <c r="K53" t="s">
        <v>626</v>
      </c>
      <c r="L53" t="s">
        <v>619</v>
      </c>
      <c r="M53" t="s">
        <v>697</v>
      </c>
      <c r="N53" t="s">
        <v>516</v>
      </c>
      <c r="O53" t="s">
        <v>316</v>
      </c>
      <c r="P53" t="s">
        <v>287</v>
      </c>
      <c r="Q53" t="s">
        <v>303</v>
      </c>
    </row>
    <row r="54" spans="1:17" x14ac:dyDescent="0.3">
      <c r="A54" t="s">
        <v>698</v>
      </c>
      <c r="B54" t="s">
        <v>81</v>
      </c>
      <c r="C54" t="s">
        <v>499</v>
      </c>
      <c r="D54" t="s">
        <v>82</v>
      </c>
      <c r="E54" t="s">
        <v>87</v>
      </c>
      <c r="F54" t="s">
        <v>88</v>
      </c>
      <c r="G54" t="s">
        <v>381</v>
      </c>
      <c r="H54" t="s">
        <v>293</v>
      </c>
      <c r="I54" t="s">
        <v>307</v>
      </c>
      <c r="J54" t="s">
        <v>552</v>
      </c>
      <c r="K54" t="s">
        <v>513</v>
      </c>
      <c r="L54" t="s">
        <v>667</v>
      </c>
      <c r="M54" t="s">
        <v>699</v>
      </c>
      <c r="N54" t="s">
        <v>516</v>
      </c>
      <c r="O54" t="s">
        <v>316</v>
      </c>
      <c r="P54" t="s">
        <v>604</v>
      </c>
      <c r="Q54" t="s">
        <v>347</v>
      </c>
    </row>
    <row r="55" spans="1:17" x14ac:dyDescent="0.3">
      <c r="A55" t="s">
        <v>700</v>
      </c>
      <c r="B55" t="s">
        <v>81</v>
      </c>
      <c r="C55" t="s">
        <v>503</v>
      </c>
      <c r="D55" t="s">
        <v>82</v>
      </c>
      <c r="E55" t="s">
        <v>83</v>
      </c>
      <c r="F55" t="s">
        <v>88</v>
      </c>
      <c r="G55" t="s">
        <v>306</v>
      </c>
      <c r="H55" t="s">
        <v>284</v>
      </c>
      <c r="I55" t="s">
        <v>101</v>
      </c>
      <c r="J55" t="s">
        <v>530</v>
      </c>
      <c r="K55" t="s">
        <v>571</v>
      </c>
      <c r="L55" t="s">
        <v>378</v>
      </c>
      <c r="M55" t="s">
        <v>701</v>
      </c>
      <c r="N55" t="s">
        <v>586</v>
      </c>
      <c r="O55" t="s">
        <v>316</v>
      </c>
      <c r="P55" t="s">
        <v>558</v>
      </c>
      <c r="Q55" t="s">
        <v>360</v>
      </c>
    </row>
    <row r="56" spans="1:17" x14ac:dyDescent="0.3">
      <c r="A56" t="s">
        <v>702</v>
      </c>
      <c r="B56" t="s">
        <v>81</v>
      </c>
      <c r="C56" t="s">
        <v>506</v>
      </c>
      <c r="D56" t="s">
        <v>82</v>
      </c>
      <c r="E56" t="s">
        <v>87</v>
      </c>
      <c r="F56" t="s">
        <v>84</v>
      </c>
      <c r="G56" t="s">
        <v>293</v>
      </c>
      <c r="H56" t="s">
        <v>293</v>
      </c>
      <c r="I56" t="s">
        <v>598</v>
      </c>
      <c r="J56" t="s">
        <v>643</v>
      </c>
      <c r="K56" t="s">
        <v>571</v>
      </c>
      <c r="L56" t="s">
        <v>600</v>
      </c>
      <c r="M56" t="s">
        <v>703</v>
      </c>
      <c r="N56" t="s">
        <v>533</v>
      </c>
      <c r="O56" t="s">
        <v>316</v>
      </c>
      <c r="P56" t="s">
        <v>404</v>
      </c>
      <c r="Q56" t="s">
        <v>322</v>
      </c>
    </row>
    <row r="57" spans="1:17" x14ac:dyDescent="0.3">
      <c r="A57" t="s">
        <v>704</v>
      </c>
      <c r="B57" t="s">
        <v>81</v>
      </c>
      <c r="C57" t="s">
        <v>483</v>
      </c>
      <c r="D57" t="s">
        <v>105</v>
      </c>
      <c r="E57" t="s">
        <v>87</v>
      </c>
      <c r="F57" t="s">
        <v>88</v>
      </c>
      <c r="G57" t="s">
        <v>283</v>
      </c>
      <c r="H57" t="s">
        <v>284</v>
      </c>
      <c r="I57" t="s">
        <v>113</v>
      </c>
      <c r="J57" t="s">
        <v>677</v>
      </c>
      <c r="K57" t="s">
        <v>691</v>
      </c>
      <c r="L57" t="s">
        <v>576</v>
      </c>
      <c r="M57" t="s">
        <v>705</v>
      </c>
      <c r="N57" t="s">
        <v>546</v>
      </c>
      <c r="O57" t="s">
        <v>316</v>
      </c>
      <c r="P57" t="s">
        <v>451</v>
      </c>
      <c r="Q57" t="s">
        <v>605</v>
      </c>
    </row>
    <row r="58" spans="1:17" x14ac:dyDescent="0.3">
      <c r="A58" t="s">
        <v>706</v>
      </c>
      <c r="B58" t="s">
        <v>81</v>
      </c>
      <c r="C58" t="s">
        <v>509</v>
      </c>
      <c r="D58" t="s">
        <v>82</v>
      </c>
      <c r="E58" t="s">
        <v>83</v>
      </c>
      <c r="F58" t="s">
        <v>88</v>
      </c>
      <c r="G58" t="s">
        <v>284</v>
      </c>
      <c r="H58" t="s">
        <v>293</v>
      </c>
      <c r="I58" t="s">
        <v>166</v>
      </c>
      <c r="J58" t="s">
        <v>643</v>
      </c>
      <c r="K58" t="s">
        <v>526</v>
      </c>
      <c r="L58" t="s">
        <v>692</v>
      </c>
      <c r="M58" t="s">
        <v>707</v>
      </c>
      <c r="N58" t="s">
        <v>586</v>
      </c>
      <c r="O58" t="s">
        <v>316</v>
      </c>
      <c r="P58" t="s">
        <v>604</v>
      </c>
      <c r="Q58" t="s">
        <v>440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a b l e 6 , T a b l e 6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 T a b l e 6 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 T a b l e 6 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 C o l u m n s \ T i m e < / K e y > < / D i a g r a m O b j e c t K e y > < D i a g r a m O b j e c t K e y > < K e y > C o l u m n s \ C o m p e t i t i o n < / K e y > < / D i a g r a m O b j e c t K e y > < D i a g r a m O b j e c t K e y > < K e y > C o l u m n s \ R o u n d < / K e y > < / D i a g r a m O b j e c t K e y > < D i a g r a m O b j e c t K e y > < K e y > C o l u m n s \ O p p o n e n t < / K e y > < / D i a g r a m O b j e c t K e y > < D i a g r a m O b j e c t K e y > < K e y > C o l u m n s \ D a y < / K e y > < / D i a g r a m O b j e c t K e y > < D i a g r a m O b j e c t K e y > < K e y > C o l u m n s \ V e n u e < / K e y > < / D i a g r a m O b j e c t K e y > < D i a g r a m O b j e c t K e y > < K e y > C o l u m n s \ R e s u l t < / K e y > < / D i a g r a m O b j e c t K e y > < D i a g r a m O b j e c t K e y > < K e y > C o l u m n s \ G o a l s   f o r < / K e y > < / D i a g r a m O b j e c t K e y > < D i a g r a m O b j e c t K e y > < K e y > C o l u m n s \ G o a l s   a g a i n s t < / K e y > < / D i a g r a m O b j e c t K e y > < D i a g r a m O b j e c t K e y > < K e y > C o l u m n s \ S h o t s < / K e y > < / D i a g r a m O b j e c t K e y > < D i a g r a m O b j e c t K e y > < K e y > C o l u m n s \ S h o t s   o n   t a r g e t < / K e y > < / D i a g r a m O b j e c t K e y > < D i a g r a m O b j e c t K e y > < K e y > C o l u m n s \ S h o t s   o n   t a r g e t   % < / K e y > < / D i a g r a m O b j e c t K e y > < D i a g r a m O b j e c t K e y > < K e y > C o l u m n s \ G / S h < / K e y > < / D i a g r a m O b j e c t K e y > < D i a g r a m O b j e c t K e y > < K e y > C o l u m n s \ G / S o T < / K e y > < / D i a g r a m O b j e c t K e y > < D i a g r a m O b j e c t K e y > < K e y > C o l u m n s \ D i s t a n c e < / K e y > < / D i a g r a m O b j e c t K e y > < D i a g r a m O b j e c t K e y > < K e y > C o l u m n s \ F r e e   k i c k s < / K e y > < / D i a g r a m O b j e c t K e y > < D i a g r a m O b j e c t K e y > < K e y > C o l u m n s \ P e n a l t y   k i c k s < / K e y > < / D i a g r a m O b j e c t K e y > < D i a g r a m O b j e c t K e y > < K e y > C o l u m n s \ P K   a t t e m p t s < / K e y > < / D i a g r a m O b j e c t K e y > < D i a g r a m O b j e c t K e y > < K e y > C o l u m n s \ x G < / K e y > < / D i a g r a m O b j e c t K e y > < D i a g r a m O b j e c t K e y > < K e y > C o l u m n s \ n p x G < / K e y > < / D i a g r a m O b j e c t K e y > < D i a g r a m O b j e c t K e y > < K e y > C o l u m n s \ G - x G < / K e y > < / D i a g r a m O b j e c t K e y > < D i a g r a m O b j e c t K e y > < K e y > C o l u m n s \ n p : G - x G < / K e y > < / D i a g r a m O b j e c t K e y > < D i a g r a m O b j e c t K e y > < K e y > C o l u m n s \ S h o t s _ r i v a l < / K e y > < / D i a g r a m O b j e c t K e y > < D i a g r a m O b j e c t K e y > < K e y > C o l u m n s \ S h o t s   o n   t a r g e t _ r i v a l < / K e y > < / D i a g r a m O b j e c t K e y > < D i a g r a m O b j e c t K e y > < K e y > C o l u m n s \ S h o t s   o n   t a r g e t   % _ r i v a l < / K e y > < / D i a g r a m O b j e c t K e y > < D i a g r a m O b j e c t K e y > < K e y > C o l u m n s \ G / S h _ r i v a l < / K e y > < / D i a g r a m O b j e c t K e y > < D i a g r a m O b j e c t K e y > < K e y > C o l u m n s \ G / S o T _ r i v a l < / K e y > < / D i a g r a m O b j e c t K e y > < D i a g r a m O b j e c t K e y > < K e y > C o l u m n s \ D i s t a n c e _ r i v a l < / K e y > < / D i a g r a m O b j e c t K e y > < D i a g r a m O b j e c t K e y > < K e y > C o l u m n s \ F r e e   k i c k s _ r i v a l < / K e y > < / D i a g r a m O b j e c t K e y > < D i a g r a m O b j e c t K e y > < K e y > C o l u m n s \ P e n a l t y   k i c k s _ r i v a l < / K e y > < / D i a g r a m O b j e c t K e y > < D i a g r a m O b j e c t K e y > < K e y > C o l u m n s \ P K   a t t e m p t s _ r i v a l < / K e y > < / D i a g r a m O b j e c t K e y > < D i a g r a m O b j e c t K e y > < K e y > C o l u m n s \ x G _ r i v a l < / K e y > < / D i a g r a m O b j e c t K e y > < D i a g r a m O b j e c t K e y > < K e y > C o l u m n s \ n p x G _ r i v a l < / K e y > < / D i a g r a m O b j e c t K e y > < D i a g r a m O b j e c t K e y > < K e y > C o l u m n s \ n p x G / S h _ r i v a l < / K e y > < / D i a g r a m O b j e c t K e y > < D i a g r a m O b j e c t K e y > < K e y > C o l u m n s \ G - x G _ r i v a l < / K e y > < / D i a g r a m O b j e c t K e y > < D i a g r a m O b j e c t K e y > < K e y > C o l u m n s \ n p : G - x G _ r i v a l 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 C o l u m n s \ C o m p e t i t i o n 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 C o l u m n s \ R o u n d 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 C o l u m n s \ O p p o n e n t 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 C o l u m n s \ R e s u l t 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 C o l u m n s \ G o a l s   f o r 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 C o l u m n s \ G o a l s   a g a i n s t 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 C o l u m n s \ S h o t s 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 C o l u m n s \ S h o t s   o n   t a r g e t 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 C o l u m n s \ S h o t s   o n   t a r g e t   % 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 C o l u m n s \ G / S h 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 C o l u m n s \ G / S o T 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 C o l u m n s \ F r e e   k i c k s 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 C o l u m n s \ P e n a l t y   k i c k s 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  a t t e m p t s 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 C o l u m n s \ x G 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 C o l u m n s \ n p x G 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 C o l u m n s \ G - x G 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 C o l u m n s \ n p : G - x G 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 C o l u m n s \ S h o t s _ r i v a l 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 C o l u m n s \ S h o t s   o n   t a r g e t _ r i v a l 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 C o l u m n s \ S h o t s   o n   t a r g e t   % _ r i v a l 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 C o l u m n s \ G / S h _ r i v a l 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 C o l u m n s \ G / S o T _ r i v a l 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 C o l u m n s \ D i s t a n c e _ r i v a l 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 C o l u m n s \ F r e e   k i c k s _ r i v a l 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 C o l u m n s \ P e n a l t y   k i c k s _ r i v a l 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  a t t e m p t s _ r i v a l 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 C o l u m n s \ x G _ r i v a l 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 C o l u m n s \ n p x G _ r i v a l 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 C o l u m n s \ n p x G / S h _ r i v a l 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 C o l u m n s \ G - x G _ r i v a l 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 C o l u m n s \ n p : G - x G _ r i v a l 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 T a b l e 6 2 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 T a b l e 6 2 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 C o l u m n s \ T i m e < / K e y > < / D i a g r a m O b j e c t K e y > < D i a g r a m O b j e c t K e y > < K e y > C o l u m n s \ C o m p e t i t i o n < / K e y > < / D i a g r a m O b j e c t K e y > < D i a g r a m O b j e c t K e y > < K e y > C o l u m n s \ R o u n d < / K e y > < / D i a g r a m O b j e c t K e y > < D i a g r a m O b j e c t K e y > < K e y > C o l u m n s \ O p p o n e n t < / K e y > < / D i a g r a m O b j e c t K e y > < D i a g r a m O b j e c t K e y > < K e y > C o l u m n s \ D a y < / K e y > < / D i a g r a m O b j e c t K e y > < D i a g r a m O b j e c t K e y > < K e y > C o l u m n s \ V e n u e < / K e y > < / D i a g r a m O b j e c t K e y > < D i a g r a m O b j e c t K e y > < K e y > C o l u m n s \ R e s u l t < / K e y > < / D i a g r a m O b j e c t K e y > < D i a g r a m O b j e c t K e y > < K e y > C o l u m n s \ G o a l s   f o r < / K e y > < / D i a g r a m O b j e c t K e y > < D i a g r a m O b j e c t K e y > < K e y > C o l u m n s \ G o a l s   a g a i n s t < / K e y > < / D i a g r a m O b j e c t K e y > < D i a g r a m O b j e c t K e y > < K e y > C o l u m n s \ S h o t s < / K e y > < / D i a g r a m O b j e c t K e y > < D i a g r a m O b j e c t K e y > < K e y > C o l u m n s \ S h o t s   o n   t a r g e t < / K e y > < / D i a g r a m O b j e c t K e y > < D i a g r a m O b j e c t K e y > < K e y > C o l u m n s \ S h o t s   o n   t a r g e t   % < / K e y > < / D i a g r a m O b j e c t K e y > < D i a g r a m O b j e c t K e y > < K e y > C o l u m n s \ G / S h < / K e y > < / D i a g r a m O b j e c t K e y > < D i a g r a m O b j e c t K e y > < K e y > C o l u m n s \ G / S o T < / K e y > < / D i a g r a m O b j e c t K e y > < D i a g r a m O b j e c t K e y > < K e y > C o l u m n s \ D i s t a n c e < / K e y > < / D i a g r a m O b j e c t K e y > < D i a g r a m O b j e c t K e y > < K e y > C o l u m n s \ F r e e   k i c k s < / K e y > < / D i a g r a m O b j e c t K e y > < D i a g r a m O b j e c t K e y > < K e y > C o l u m n s \ P e n a l t y   k i c k s < / K e y > < / D i a g r a m O b j e c t K e y > < D i a g r a m O b j e c t K e y > < K e y > C o l u m n s \ P K   a t t e m p t s < / K e y > < / D i a g r a m O b j e c t K e y > < D i a g r a m O b j e c t K e y > < K e y > C o l u m n s \ x G < / K e y > < / D i a g r a m O b j e c t K e y > < D i a g r a m O b j e c t K e y > < K e y > C o l u m n s \ n p x G < / K e y > < / D i a g r a m O b j e c t K e y > < D i a g r a m O b j e c t K e y > < K e y > C o l u m n s \ G - x G < / K e y > < / D i a g r a m O b j e c t K e y > < D i a g r a m O b j e c t K e y > < K e y > C o l u m n s \ n p : G - x G < / K e y > < / D i a g r a m O b j e c t K e y > < D i a g r a m O b j e c t K e y > < K e y > C o l u m n s \ S h o t s _ r i v a l < / K e y > < / D i a g r a m O b j e c t K e y > < D i a g r a m O b j e c t K e y > < K e y > C o l u m n s \ S h o t s   o n   t a r g e t _ r i v a l < / K e y > < / D i a g r a m O b j e c t K e y > < D i a g r a m O b j e c t K e y > < K e y > C o l u m n s \ S h o t s   o n   t a r g e t   % _ r i v a l < / K e y > < / D i a g r a m O b j e c t K e y > < D i a g r a m O b j e c t K e y > < K e y > C o l u m n s \ G / S h _ r i v a l < / K e y > < / D i a g r a m O b j e c t K e y > < D i a g r a m O b j e c t K e y > < K e y > C o l u m n s \ G / S o T _ r i v a l < / K e y > < / D i a g r a m O b j e c t K e y > < D i a g r a m O b j e c t K e y > < K e y > C o l u m n s \ D i s t a n c e _ r i v a l < / K e y > < / D i a g r a m O b j e c t K e y > < D i a g r a m O b j e c t K e y > < K e y > C o l u m n s \ F r e e   k i c k s _ r i v a l < / K e y > < / D i a g r a m O b j e c t K e y > < D i a g r a m O b j e c t K e y > < K e y > C o l u m n s \ P e n a l t y   k i c k s _ r i v a l < / K e y > < / D i a g r a m O b j e c t K e y > < D i a g r a m O b j e c t K e y > < K e y > C o l u m n s \ P K   a t t e m p t s _ r i v a l < / K e y > < / D i a g r a m O b j e c t K e y > < D i a g r a m O b j e c t K e y > < K e y > C o l u m n s \ x G _ r i v a l < / K e y > < / D i a g r a m O b j e c t K e y > < D i a g r a m O b j e c t K e y > < K e y > C o l u m n s \ n p x G _ r i v a l < / K e y > < / D i a g r a m O b j e c t K e y > < D i a g r a m O b j e c t K e y > < K e y > C o l u m n s \ n p x G / S h _ r i v a l < / K e y > < / D i a g r a m O b j e c t K e y > < D i a g r a m O b j e c t K e y > < K e y > C o l u m n s \ G - x G _ r i v a l < / K e y > < / D i a g r a m O b j e c t K e y > < D i a g r a m O b j e c t K e y > < K e y > C o l u m n s \ n p : G - x G _ r i v a l < / K e y > < / D i a g r a m O b j e c t K e y > < D i a g r a m O b j e c t K e y > < K e y > M e a s u r e s \ C o u n t   o f   x G _ r i v a l < / K e y > < / D i a g r a m O b j e c t K e y > < D i a g r a m O b j e c t K e y > < K e y > M e a s u r e s \ C o u n t   o f   x G _ r i v a l \ T a g I n f o \ F o r m u l a < / K e y > < / D i a g r a m O b j e c t K e y > < D i a g r a m O b j e c t K e y > < K e y > M e a s u r e s \ C o u n t   o f   x G _ r i v a l \ T a g I n f o \ V a l u e < / K e y > < / D i a g r a m O b j e c t K e y > < D i a g r a m O b j e c t K e y > < K e y > M e a s u r e s \ C o u n t   o f   x G < / K e y > < / D i a g r a m O b j e c t K e y > < D i a g r a m O b j e c t K e y > < K e y > M e a s u r e s \ C o u n t   o f   x G \ T a g I n f o \ F o r m u l a < / K e y > < / D i a g r a m O b j e c t K e y > < D i a g r a m O b j e c t K e y > < K e y > M e a s u r e s \ C o u n t   o f   x G \ T a g I n f o \ V a l u e < / K e y > < / D i a g r a m O b j e c t K e y > < D i a g r a m O b j e c t K e y > < K e y > L i n k s \ & l t ; C o l u m n s \ C o u n t   o f   x G _ r i v a l & g t ; - & l t ; M e a s u r e s \ x G _ r i v a l & g t ; < / K e y > < / D i a g r a m O b j e c t K e y > < D i a g r a m O b j e c t K e y > < K e y > L i n k s \ & l t ; C o l u m n s \ C o u n t   o f   x G _ r i v a l & g t ; - & l t ; M e a s u r e s \ x G _ r i v a l & g t ; \ C O L U M N < / K e y > < / D i a g r a m O b j e c t K e y > < D i a g r a m O b j e c t K e y > < K e y > L i n k s \ & l t ; C o l u m n s \ C o u n t   o f   x G _ r i v a l & g t ; - & l t ; M e a s u r e s \ x G _ r i v a l & g t ; \ M E A S U R E < / K e y > < / D i a g r a m O b j e c t K e y > < D i a g r a m O b j e c t K e y > < K e y > L i n k s \ & l t ; C o l u m n s \ C o u n t   o f   x G & g t ; - & l t ; M e a s u r e s \ x G & g t ; < / K e y > < / D i a g r a m O b j e c t K e y > < D i a g r a m O b j e c t K e y > < K e y > L i n k s \ & l t ; C o l u m n s \ C o u n t   o f   x G & g t ; - & l t ; M e a s u r e s \ x G & g t ; \ C O L U M N < / K e y > < / D i a g r a m O b j e c t K e y > < D i a g r a m O b j e c t K e y > < K e y > L i n k s \ & l t ; C o l u m n s \ C o u n t   o f   x G & g t ; - & l t ; M e a s u r e s \ x G & g t ; \ M E A S U R E 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 C o l u m n s \ C o m p e t i t i o n 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 C o l u m n s \ R o u n d 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 C o l u m n s \ O p p o n e n t 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 C o l u m n s \ V e n u e 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 C o l u m n s \ R e s u l t 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 C o l u m n s \ G o a l s   f o r 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 C o l u m n s \ G o a l s   a g a i n s t 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 C o l u m n s \ S h o t s 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 C o l u m n s \ S h o t s   o n   t a r g e t 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 C o l u m n s \ S h o t s   o n   t a r g e t   % 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 C o l u m n s \ G / S h 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 C o l u m n s \ G / S o T 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 C o l u m n s \ F r e e   k i c k s 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 C o l u m n s \ P e n a l t y   k i c k s 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  a t t e m p t s 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 C o l u m n s \ x G 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 C o l u m n s \ n p x G 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 C o l u m n s \ G - x G 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 C o l u m n s \ n p : G - x G 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 C o l u m n s \ S h o t s _ r i v a l 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 C o l u m n s \ S h o t s   o n   t a r g e t _ r i v a l 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 C o l u m n s \ S h o t s   o n   t a r g e t   % _ r i v a l 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 C o l u m n s \ G / S h _ r i v a l 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 C o l u m n s \ G / S o T _ r i v a l 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 C o l u m n s \ D i s t a n c e _ r i v a l 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 C o l u m n s \ F r e e   k i c k s _ r i v a l 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 C o l u m n s \ P e n a l t y   k i c k s _ r i v a l 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 C o l u m n s \ P K   a t t e m p t s _ r i v a l 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 C o l u m n s \ x G _ r i v a l 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 C o l u m n s \ n p x G _ r i v a l 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 C o l u m n s \ n p x G / S h _ r i v a l 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 C o l u m n s \ G - x G _ r i v a l 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 C o l u m n s \ n p : G - x G _ r i v a l 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 x G _ r i v a l < / K e y > < / a : K e y > < a : V a l u e   i : t y p e = " M e a s u r e G r i d N o d e V i e w S t a t e " > < C o l u m n > 3 2 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 x G _ r i v a l \ T a g I n f o \ F o r m u l a 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 x G _ r i v a l \ T a g I n f o \ V a l u e 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 x G 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 x G \ T a g I n f o \ F o r m u l a 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 x G \ T a g I n f o \ V a l u e 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 x G _ r i v a l & g t ; - & l t ; M e a s u r e s \ x G _ r i v a l & g t ; 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 x G _ r i v a l & g t ; - & l t ; M e a s u r e s \ x G _ r i v a l & g t ; \ C O L U M N 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 x G _ r i v a l & g t ; - & l t ; M e a s u r e s \ x G _ r i v a l & g t ; \ M E A S U R E 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 x G & g t ; - & l t ; M e a s u r e s \ x G & g t ; 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 x G & g t ; - & l t ; M e a s u r e s \ x G & g t ; \ C O L U M N 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 x G & g t ; - & l t ; M e a s u r e s \ x G & g t ; \ M E A S U R E 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 T a g s \ T a b l e s \ & l t ; T a b l e s \ T a b l e 6 & g t ; < / K e y > < / D i a g r a m O b j e c t K e y > < D i a g r a m O b j e c t K e y > < K e y > D y n a m i c   T a g s \ T a b l e s \ & l t ; T a b l e s \ T a b l e 6 2 & g t ; < / K e y > < / D i a g r a m O b j e c t K e y > < D i a g r a m O b j e c t K e y > < K e y > T a b l e s \ T a b l e 6 < / K e y > < / D i a g r a m O b j e c t K e y > < D i a g r a m O b j e c t K e y > < K e y > T a b l e s \ T a b l e 6 \ C o l u m n s \ D a t e < / K e y > < / D i a g r a m O b j e c t K e y > < D i a g r a m O b j e c t K e y > < K e y > T a b l e s \ T a b l e 6 \ C o l u m n s \ T i m e < / K e y > < / D i a g r a m O b j e c t K e y > < D i a g r a m O b j e c t K e y > < K e y > T a b l e s \ T a b l e 6 \ C o l u m n s \ C o m p e t i t i o n < / K e y > < / D i a g r a m O b j e c t K e y > < D i a g r a m O b j e c t K e y > < K e y > T a b l e s \ T a b l e 6 \ C o l u m n s \ R o u n d < / K e y > < / D i a g r a m O b j e c t K e y > < D i a g r a m O b j e c t K e y > < K e y > T a b l e s \ T a b l e 6 \ C o l u m n s \ O p p o n e n t < / K e y > < / D i a g r a m O b j e c t K e y > < D i a g r a m O b j e c t K e y > < K e y > T a b l e s \ T a b l e 6 \ C o l u m n s \ D a y < / K e y > < / D i a g r a m O b j e c t K e y > < D i a g r a m O b j e c t K e y > < K e y > T a b l e s \ T a b l e 6 \ C o l u m n s \ V e n u e < / K e y > < / D i a g r a m O b j e c t K e y > < D i a g r a m O b j e c t K e y > < K e y > T a b l e s \ T a b l e 6 \ C o l u m n s \ R e s u l t < / K e y > < / D i a g r a m O b j e c t K e y > < D i a g r a m O b j e c t K e y > < K e y > T a b l e s \ T a b l e 6 \ C o l u m n s \ G o a l s   f o r < / K e y > < / D i a g r a m O b j e c t K e y > < D i a g r a m O b j e c t K e y > < K e y > T a b l e s \ T a b l e 6 \ C o l u m n s \ G o a l s   a g a i n s t < / K e y > < / D i a g r a m O b j e c t K e y > < D i a g r a m O b j e c t K e y > < K e y > T a b l e s \ T a b l e 6 \ C o l u m n s \ S h o t s < / K e y > < / D i a g r a m O b j e c t K e y > < D i a g r a m O b j e c t K e y > < K e y > T a b l e s \ T a b l e 6 \ C o l u m n s \ S h o t s   o n   t a r g e t < / K e y > < / D i a g r a m O b j e c t K e y > < D i a g r a m O b j e c t K e y > < K e y > T a b l e s \ T a b l e 6 \ C o l u m n s \ S h o t s   o n   t a r g e t   % < / K e y > < / D i a g r a m O b j e c t K e y > < D i a g r a m O b j e c t K e y > < K e y > T a b l e s \ T a b l e 6 \ C o l u m n s \ G / S h < / K e y > < / D i a g r a m O b j e c t K e y > < D i a g r a m O b j e c t K e y > < K e y > T a b l e s \ T a b l e 6 \ C o l u m n s \ G / S o T < / K e y > < / D i a g r a m O b j e c t K e y > < D i a g r a m O b j e c t K e y > < K e y > T a b l e s \ T a b l e 6 \ C o l u m n s \ D i s t a n c e < / K e y > < / D i a g r a m O b j e c t K e y > < D i a g r a m O b j e c t K e y > < K e y > T a b l e s \ T a b l e 6 \ C o l u m n s \ F r e e   k i c k s < / K e y > < / D i a g r a m O b j e c t K e y > < D i a g r a m O b j e c t K e y > < K e y > T a b l e s \ T a b l e 6 \ C o l u m n s \ P e n a l t y   k i c k s < / K e y > < / D i a g r a m O b j e c t K e y > < D i a g r a m O b j e c t K e y > < K e y > T a b l e s \ T a b l e 6 \ C o l u m n s \ P K   a t t e m p t s < / K e y > < / D i a g r a m O b j e c t K e y > < D i a g r a m O b j e c t K e y > < K e y > T a b l e s \ T a b l e 6 \ C o l u m n s \ x G < / K e y > < / D i a g r a m O b j e c t K e y > < D i a g r a m O b j e c t K e y > < K e y > T a b l e s \ T a b l e 6 \ C o l u m n s \ n p x G < / K e y > < / D i a g r a m O b j e c t K e y > < D i a g r a m O b j e c t K e y > < K e y > T a b l e s \ T a b l e 6 \ C o l u m n s \ G - x G < / K e y > < / D i a g r a m O b j e c t K e y > < D i a g r a m O b j e c t K e y > < K e y > T a b l e s \ T a b l e 6 \ C o l u m n s \ n p : G - x G < / K e y > < / D i a g r a m O b j e c t K e y > < D i a g r a m O b j e c t K e y > < K e y > T a b l e s \ T a b l e 6 \ C o l u m n s \ S h o t s _ r i v a l < / K e y > < / D i a g r a m O b j e c t K e y > < D i a g r a m O b j e c t K e y > < K e y > T a b l e s \ T a b l e 6 \ C o l u m n s \ S h o t s   o n   t a r g e t _ r i v a l < / K e y > < / D i a g r a m O b j e c t K e y > < D i a g r a m O b j e c t K e y > < K e y > T a b l e s \ T a b l e 6 \ C o l u m n s \ S h o t s   o n   t a r g e t   % _ r i v a l < / K e y > < / D i a g r a m O b j e c t K e y > < D i a g r a m O b j e c t K e y > < K e y > T a b l e s \ T a b l e 6 \ C o l u m n s \ G / S h _ r i v a l < / K e y > < / D i a g r a m O b j e c t K e y > < D i a g r a m O b j e c t K e y > < K e y > T a b l e s \ T a b l e 6 \ C o l u m n s \ G / S o T _ r i v a l < / K e y > < / D i a g r a m O b j e c t K e y > < D i a g r a m O b j e c t K e y > < K e y > T a b l e s \ T a b l e 6 \ C o l u m n s \ D i s t a n c e _ r i v a l < / K e y > < / D i a g r a m O b j e c t K e y > < D i a g r a m O b j e c t K e y > < K e y > T a b l e s \ T a b l e 6 \ C o l u m n s \ F r e e   k i c k s _ r i v a l < / K e y > < / D i a g r a m O b j e c t K e y > < D i a g r a m O b j e c t K e y > < K e y > T a b l e s \ T a b l e 6 \ C o l u m n s \ P e n a l t y   k i c k s _ r i v a l < / K e y > < / D i a g r a m O b j e c t K e y > < D i a g r a m O b j e c t K e y > < K e y > T a b l e s \ T a b l e 6 \ C o l u m n s \ P K   a t t e m p t s _ r i v a l < / K e y > < / D i a g r a m O b j e c t K e y > < D i a g r a m O b j e c t K e y > < K e y > T a b l e s \ T a b l e 6 \ C o l u m n s \ x G _ r i v a l < / K e y > < / D i a g r a m O b j e c t K e y > < D i a g r a m O b j e c t K e y > < K e y > T a b l e s \ T a b l e 6 \ C o l u m n s \ n p x G _ r i v a l < / K e y > < / D i a g r a m O b j e c t K e y > < D i a g r a m O b j e c t K e y > < K e y > T a b l e s \ T a b l e 6 \ C o l u m n s \ n p x G / S h _ r i v a l < / K e y > < / D i a g r a m O b j e c t K e y > < D i a g r a m O b j e c t K e y > < K e y > T a b l e s \ T a b l e 6 \ C o l u m n s \ G - x G _ r i v a l < / K e y > < / D i a g r a m O b j e c t K e y > < D i a g r a m O b j e c t K e y > < K e y > T a b l e s \ T a b l e 6 \ C o l u m n s \ n p : G - x G _ r i v a l < / K e y > < / D i a g r a m O b j e c t K e y > < D i a g r a m O b j e c t K e y > < K e y > T a b l e s \ T a b l e 6 \ M e a s u r e s \ S u m   o f   G o a l s   f o r < / K e y > < / D i a g r a m O b j e c t K e y > < D i a g r a m O b j e c t K e y > < K e y > T a b l e s \ T a b l e 6 \ S u m   o f   G o a l s   f o r \ A d d i t i o n a l   I n f o \ I m p l i c i t   M e a s u r e < / K e y > < / D i a g r a m O b j e c t K e y > < D i a g r a m O b j e c t K e y > < K e y > T a b l e s \ T a b l e 6 \ M e a s u r e s \ S u m   o f   G o a l s   a g a i n s t < / K e y > < / D i a g r a m O b j e c t K e y > < D i a g r a m O b j e c t K e y > < K e y > T a b l e s \ T a b l e 6 \ S u m   o f   G o a l s   a g a i n s t \ A d d i t i o n a l   I n f o \ I m p l i c i t   M e a s u r e < / K e y > < / D i a g r a m O b j e c t K e y > < D i a g r a m O b j e c t K e y > < K e y > T a b l e s \ T a b l e 6 \ M e a s u r e s \ S u m   o f   S h o t s < / K e y > < / D i a g r a m O b j e c t K e y > < D i a g r a m O b j e c t K e y > < K e y > T a b l e s \ T a b l e 6 \ S u m   o f   S h o t s \ A d d i t i o n a l   I n f o \ I m p l i c i t   M e a s u r e < / K e y > < / D i a g r a m O b j e c t K e y > < D i a g r a m O b j e c t K e y > < K e y > T a b l e s \ T a b l e 6 \ M e a s u r e s \ C o u n t   o f   x G   2 < / K e y > < / D i a g r a m O b j e c t K e y > < D i a g r a m O b j e c t K e y > < K e y > T a b l e s \ T a b l e 6 \ C o u n t   o f   x G   2 \ A d d i t i o n a l   I n f o \ I m p l i c i t   M e a s u r e < / K e y > < / D i a g r a m O b j e c t K e y > < D i a g r a m O b j e c t K e y > < K e y > T a b l e s \ T a b l e 6 2 < / K e y > < / D i a g r a m O b j e c t K e y > < D i a g r a m O b j e c t K e y > < K e y > T a b l e s \ T a b l e 6 2 \ C o l u m n s \ D a t e < / K e y > < / D i a g r a m O b j e c t K e y > < D i a g r a m O b j e c t K e y > < K e y > T a b l e s \ T a b l e 6 2 \ C o l u m n s \ T i m e < / K e y > < / D i a g r a m O b j e c t K e y > < D i a g r a m O b j e c t K e y > < K e y > T a b l e s \ T a b l e 6 2 \ C o l u m n s \ C o m p e t i t i o n < / K e y > < / D i a g r a m O b j e c t K e y > < D i a g r a m O b j e c t K e y > < K e y > T a b l e s \ T a b l e 6 2 \ C o l u m n s \ R o u n d < / K e y > < / D i a g r a m O b j e c t K e y > < D i a g r a m O b j e c t K e y > < K e y > T a b l e s \ T a b l e 6 2 \ C o l u m n s \ O p p o n e n t < / K e y > < / D i a g r a m O b j e c t K e y > < D i a g r a m O b j e c t K e y > < K e y > T a b l e s \ T a b l e 6 2 \ C o l u m n s \ D a y < / K e y > < / D i a g r a m O b j e c t K e y > < D i a g r a m O b j e c t K e y > < K e y > T a b l e s \ T a b l e 6 2 \ C o l u m n s \ V e n u e < / K e y > < / D i a g r a m O b j e c t K e y > < D i a g r a m O b j e c t K e y > < K e y > T a b l e s \ T a b l e 6 2 \ C o l u m n s \ R e s u l t < / K e y > < / D i a g r a m O b j e c t K e y > < D i a g r a m O b j e c t K e y > < K e y > T a b l e s \ T a b l e 6 2 \ C o l u m n s \ G o a l s   f o r < / K e y > < / D i a g r a m O b j e c t K e y > < D i a g r a m O b j e c t K e y > < K e y > T a b l e s \ T a b l e 6 2 \ C o l u m n s \ G o a l s   a g a i n s t < / K e y > < / D i a g r a m O b j e c t K e y > < D i a g r a m O b j e c t K e y > < K e y > T a b l e s \ T a b l e 6 2 \ C o l u m n s \ S h o t s < / K e y > < / D i a g r a m O b j e c t K e y > < D i a g r a m O b j e c t K e y > < K e y > T a b l e s \ T a b l e 6 2 \ C o l u m n s \ S h o t s   o n   t a r g e t < / K e y > < / D i a g r a m O b j e c t K e y > < D i a g r a m O b j e c t K e y > < K e y > T a b l e s \ T a b l e 6 2 \ C o l u m n s \ S h o t s   o n   t a r g e t   % < / K e y > < / D i a g r a m O b j e c t K e y > < D i a g r a m O b j e c t K e y > < K e y > T a b l e s \ T a b l e 6 2 \ C o l u m n s \ G / S h < / K e y > < / D i a g r a m O b j e c t K e y > < D i a g r a m O b j e c t K e y > < K e y > T a b l e s \ T a b l e 6 2 \ C o l u m n s \ G / S o T < / K e y > < / D i a g r a m O b j e c t K e y > < D i a g r a m O b j e c t K e y > < K e y > T a b l e s \ T a b l e 6 2 \ C o l u m n s \ D i s t a n c e < / K e y > < / D i a g r a m O b j e c t K e y > < D i a g r a m O b j e c t K e y > < K e y > T a b l e s \ T a b l e 6 2 \ C o l u m n s \ F r e e   k i c k s < / K e y > < / D i a g r a m O b j e c t K e y > < D i a g r a m O b j e c t K e y > < K e y > T a b l e s \ T a b l e 6 2 \ C o l u m n s \ P e n a l t y   k i c k s < / K e y > < / D i a g r a m O b j e c t K e y > < D i a g r a m O b j e c t K e y > < K e y > T a b l e s \ T a b l e 6 2 \ C o l u m n s \ P K   a t t e m p t s < / K e y > < / D i a g r a m O b j e c t K e y > < D i a g r a m O b j e c t K e y > < K e y > T a b l e s \ T a b l e 6 2 \ C o l u m n s \ x G < / K e y > < / D i a g r a m O b j e c t K e y > < D i a g r a m O b j e c t K e y > < K e y > T a b l e s \ T a b l e 6 2 \ C o l u m n s \ n p x G < / K e y > < / D i a g r a m O b j e c t K e y > < D i a g r a m O b j e c t K e y > < K e y > T a b l e s \ T a b l e 6 2 \ C o l u m n s \ G - x G < / K e y > < / D i a g r a m O b j e c t K e y > < D i a g r a m O b j e c t K e y > < K e y > T a b l e s \ T a b l e 6 2 \ C o l u m n s \ n p : G - x G < / K e y > < / D i a g r a m O b j e c t K e y > < D i a g r a m O b j e c t K e y > < K e y > T a b l e s \ T a b l e 6 2 \ C o l u m n s \ S h o t s _ r i v a l < / K e y > < / D i a g r a m O b j e c t K e y > < D i a g r a m O b j e c t K e y > < K e y > T a b l e s \ T a b l e 6 2 \ C o l u m n s \ S h o t s   o n   t a r g e t _ r i v a l < / K e y > < / D i a g r a m O b j e c t K e y > < D i a g r a m O b j e c t K e y > < K e y > T a b l e s \ T a b l e 6 2 \ C o l u m n s \ S h o t s   o n   t a r g e t   % _ r i v a l < / K e y > < / D i a g r a m O b j e c t K e y > < D i a g r a m O b j e c t K e y > < K e y > T a b l e s \ T a b l e 6 2 \ C o l u m n s \ G / S h _ r i v a l < / K e y > < / D i a g r a m O b j e c t K e y > < D i a g r a m O b j e c t K e y > < K e y > T a b l e s \ T a b l e 6 2 \ C o l u m n s \ G / S o T _ r i v a l < / K e y > < / D i a g r a m O b j e c t K e y > < D i a g r a m O b j e c t K e y > < K e y > T a b l e s \ T a b l e 6 2 \ C o l u m n s \ D i s t a n c e _ r i v a l < / K e y > < / D i a g r a m O b j e c t K e y > < D i a g r a m O b j e c t K e y > < K e y > T a b l e s \ T a b l e 6 2 \ C o l u m n s \ F r e e   k i c k s _ r i v a l < / K e y > < / D i a g r a m O b j e c t K e y > < D i a g r a m O b j e c t K e y > < K e y > T a b l e s \ T a b l e 6 2 \ C o l u m n s \ P e n a l t y   k i c k s _ r i v a l < / K e y > < / D i a g r a m O b j e c t K e y > < D i a g r a m O b j e c t K e y > < K e y > T a b l e s \ T a b l e 6 2 \ C o l u m n s \ P K   a t t e m p t s _ r i v a l < / K e y > < / D i a g r a m O b j e c t K e y > < D i a g r a m O b j e c t K e y > < K e y > T a b l e s \ T a b l e 6 2 \ C o l u m n s \ x G _ r i v a l < / K e y > < / D i a g r a m O b j e c t K e y > < D i a g r a m O b j e c t K e y > < K e y > T a b l e s \ T a b l e 6 2 \ C o l u m n s \ n p x G _ r i v a l < / K e y > < / D i a g r a m O b j e c t K e y > < D i a g r a m O b j e c t K e y > < K e y > T a b l e s \ T a b l e 6 2 \ C o l u m n s \ n p x G / S h _ r i v a l < / K e y > < / D i a g r a m O b j e c t K e y > < D i a g r a m O b j e c t K e y > < K e y > T a b l e s \ T a b l e 6 2 \ C o l u m n s \ G - x G _ r i v a l < / K e y > < / D i a g r a m O b j e c t K e y > < D i a g r a m O b j e c t K e y > < K e y > T a b l e s \ T a b l e 6 2 \ C o l u m n s \ n p : G - x G _ r i v a l < / K e y > < / D i a g r a m O b j e c t K e y > < D i a g r a m O b j e c t K e y > < K e y > T a b l e s \ T a b l e 6 2 \ M e a s u r e s \ C o u n t   o f   x G _ r i v a l < / K e y > < / D i a g r a m O b j e c t K e y > < D i a g r a m O b j e c t K e y > < K e y > T a b l e s \ T a b l e 6 2 \ C o u n t   o f   x G _ r i v a l \ A d d i t i o n a l   I n f o \ I m p l i c i t   M e a s u r e < / K e y > < / D i a g r a m O b j e c t K e y > < D i a g r a m O b j e c t K e y > < K e y > T a b l e s \ T a b l e 6 2 \ M e a s u r e s \ C o u n t   o f   x G < / K e y > < / D i a g r a m O b j e c t K e y > < D i a g r a m O b j e c t K e y > < K e y > T a b l e s \ T a b l e 6 2 \ C o u n t   o f   x G \ A d d i t i o n a l   I n f o \ I m p l i c i t   M e a s u r e < / K e y > < / D i a g r a m O b j e c t K e y > < D i a g r a m O b j e c t K e y > < K e y > R e l a t i o n s h i p s \ & l t ; T a b l e s \ T a b l e 6 \ C o l u m n s \ D a t e & g t ; - & l t ; T a b l e s \ T a b l e 6 2 \ C o l u m n s \ D a t e & g t ; < / K e y > < / D i a g r a m O b j e c t K e y > < D i a g r a m O b j e c t K e y > < K e y > R e l a t i o n s h i p s \ & l t ; T a b l e s \ T a b l e 6 \ C o l u m n s \ D a t e & g t ; - & l t ; T a b l e s \ T a b l e 6 2 \ C o l u m n s \ D a t e & g t ; \ F K < / K e y > < / D i a g r a m O b j e c t K e y > < D i a g r a m O b j e c t K e y > < K e y > R e l a t i o n s h i p s \ & l t ; T a b l e s \ T a b l e 6 \ C o l u m n s \ D a t e & g t ; - & l t ; T a b l e s \ T a b l e 6 2 \ C o l u m n s \ D a t e & g t ; \ P K < / K e y > < / D i a g r a m O b j e c t K e y > < D i a g r a m O b j e c t K e y > < K e y > R e l a t i o n s h i p s \ & l t ; T a b l e s \ T a b l e 6 \ C o l u m n s \ D a t e & g t ; - & l t ; T a b l e s \ T a b l e 6 2 \ C o l u m n s \ D a t e & g t ; \ C r o s s F i l t e r < / K e y > < / D i a g r a m O b j e c t K e y > < / A l l K e y s > < S e l e c t e d K e y s > < D i a g r a m O b j e c t K e y > < K e y > T a b l e s \ T a b l e 6 2 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 T a g s \ T a b l e s \ & l t ; T a b l e s \ T a b l e 6 & g t ; 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 T a g s \ T a b l e s \ & l t ; T a b l e s \ T a b l e 6 2 & g t ; 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 T a b l e s \ T a b l e 6 < / K e y > < / a : K e y > < a : V a l u e   i : t y p e = " D i a g r a m D i s p l a y N o d e V i e w S t a t e " > < H e i g h t > 3 8 9 . 1 9 9 9 9 9 9 9 9 9 9 9 9 3 < / H e i g h t > < I s E x p a n d e d > t r u e < / I s E x p a n d e d > < L a y e d O u t > t r u e < / L a y e d O u t > < W i d t h > 3 1 8 . 4 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 T a b l e s \ T a b l e 6 \ C o l u m n s \ C o m p e t i t i o n 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 T a b l e s \ T a b l e 6 \ C o l u m n s \ R o u n d 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 T a b l e s \ T a b l e 6 \ C o l u m n s \ O p p o n e n t 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 T a b l e s \ T a b l e 6 \ C o l u m n s \ R e s u l t 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 T a b l e s \ T a b l e 6 \ C o l u m n s \ G o a l s   f o r 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 T a b l e s \ T a b l e 6 \ C o l u m n s \ G o a l s   a g a i n s t 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 T a b l e s \ T a b l e 6 \ C o l u m n s \ S h o t s 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 T a b l e s \ T a b l e 6 \ C o l u m n s \ S h o t s   o n 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 T a b l e s \ T a b l e 6 \ C o l u m n s \ S h o t s   o n   t a r g e t 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 T a b l e s \ T a b l e 6 \ C o l u m n s \ G / S h 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 T a b l e s \ T a b l e 6 \ C o l u m n s \ G / S o T 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 T a b l e s \ T a b l e 6 \ C o l u m n s \ D i s t a n c e 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 T a b l e s \ T a b l e 6 \ C o l u m n s \ F r e e   k i c k s 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 T a b l e s \ T a b l e 6 \ C o l u m n s \ P e n a l t y   k i c k s 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 T a b l e s \ T a b l e 6 \ C o l u m n s \ P K   a t t e m p t s 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 T a b l e s \ T a b l e 6 \ C o l u m n s \ x G 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 T a b l e s \ T a b l e 6 \ C o l u m n s \ n p x G 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 T a b l e s \ T a b l e 6 \ C o l u m n s \ G - x G 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 T a b l e s \ T a b l e 6 \ C o l u m n s \ n p : G - x G 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 T a b l e s \ T a b l e 6 \ C o l u m n s \ S h o t s _ r i v a l 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 T a b l e s \ T a b l e 6 \ C o l u m n s \ S h o t s   o n   t a r g e t _ r i v a l 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 T a b l e s \ T a b l e 6 \ C o l u m n s \ S h o t s   o n   t a r g e t   % _ r i v a l 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 T a b l e s \ T a b l e 6 \ C o l u m n s \ G / S h _ r i v a l 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 T a b l e s \ T a b l e 6 \ C o l u m n s \ G / S o T _ r i v a l 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 T a b l e s \ T a b l e 6 \ C o l u m n s \ D i s t a n c e _ r i v a l 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 T a b l e s \ T a b l e 6 \ C o l u m n s \ F r e e   k i c k s _ r i v a l 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 T a b l e s \ T a b l e 6 \ C o l u m n s \ P e n a l t y   k i c k s _ r i v a l 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 T a b l e s \ T a b l e 6 \ C o l u m n s \ P K   a t t e m p t s _ r i v a l 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 T a b l e s \ T a b l e 6 \ C o l u m n s \ x G _ r i v a l 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 T a b l e s \ T a b l e 6 \ C o l u m n s \ n p x G _ r i v a l 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 T a b l e s \ T a b l e 6 \ C o l u m n s \ n p x G / S h _ r i v a l 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 T a b l e s \ T a b l e 6 \ C o l u m n s \ G - x G _ r i v a l 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 T a b l e s \ T a b l e 6 \ C o l u m n s \ n p : G - x G _ r i v a l 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 T a b l e s \ T a b l e 6 \ M e a s u r e s \ S u m   o f   G o a l s   f o r 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 T a b l e s \ T a b l e 6 \ S u m   o f   G o a l s   f o r \ A d d i t i o n a l 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 T a b l e s \ T a b l e 6 \ M e a s u r e s \ S u m   o f   G o a l s   a g a i n s t 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 T a b l e s \ T a b l e 6 \ S u m   o f   G o a l s   a g a i n s t \ A d d i t i o n a l 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 T a b l e s \ T a b l e 6 \ M e a s u r e s \ S u m   o f   S h o t s 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 T a b l e s \ T a b l e 6 \ S u m   o f   S h o t s \ A d d i t i o n a l 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 T a b l e s \ T a b l e 6 \ M e a s u r e s \ C o u n t   o f   x G 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 T a b l e s \ T a b l e 6 \ C o u n t   o f   x G 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 T a b l e s \ T a b l e 6 2 < / K e y > < / a : K e y > < a : V a l u e   i : t y p e = " D i a g r a m D i s p l a y N o d e V i e w S t a t e " > < H e i g h t > 3 0 2 . 0 0 0 0 0 0 0 0 0 0 0 0 0 6 < / H e i g h t > < I s E x p a n d e d > t r u e < / I s E x p a n d e d > < L a y e d O u t > t r u e < / L a y e d O u t > < L e f t > 5 2 5 . 2 < / L e f t > < S c r o l l V e r t i c a l O f f s e t > 6 2 6 . 4 8 6 6 6 6 6 6 6 6 6 6 3 4 < / S c r o l l V e r t i c a l O f f s e t > < T a b I n d e x > 1 < / T a b I n d e x > < W i d t h > 5 1 2 . 8 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 T a b l e s \ T a b l e 6 2 \ C o l u m n s \ C o m p e t i t i o n 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 T a b l e s \ T a b l e 6 2 \ C o l u m n s \ R o u n d 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 T a b l e s \ T a b l e 6 2 \ C o l u m n s \ O p p o n e n t 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 T a b l e s \ T a b l e 6 2 \ C o l u m n s \ R e s u l t 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 T a b l e s \ T a b l e 6 2 \ C o l u m n s \ G o a l s   f o r 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 T a b l e s \ T a b l e 6 2 \ C o l u m n s \ G o a l s   a g a i n s t 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 T a b l e s \ T a b l e 6 2 \ C o l u m n s \ S h o t s 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 T a b l e s \ T a b l e 6 2 \ C o l u m n s \ S h o t s   o n 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 T a b l e s \ T a b l e 6 2 \ C o l u m n s \ S h o t s   o n   t a r g e t 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 T a b l e s \ T a b l e 6 2 \ C o l u m n s \ G / S h 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 T a b l e s \ T a b l e 6 2 \ C o l u m n s \ G / S o T 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 T a b l e s \ T a b l e 6 2 \ C o l u m n s \ D i s t a n c e 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 T a b l e s \ T a b l e 6 2 \ C o l u m n s \ F r e e   k i c k s 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 T a b l e s \ T a b l e 6 2 \ C o l u m n s \ P e n a l t y   k i c k s 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 T a b l e s \ T a b l e 6 2 \ C o l u m n s \ P K   a t t e m p t s 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 T a b l e s \ T a b l e 6 2 \ C o l u m n s \ x G 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 T a b l e s \ T a b l e 6 2 \ C o l u m n s \ n p x G 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 T a b l e s \ T a b l e 6 2 \ C o l u m n s \ G - x G 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 T a b l e s \ T a b l e 6 2 \ C o l u m n s \ n p : G - x G 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 T a b l e s \ T a b l e 6 2 \ C o l u m n s \ S h o t s _ r i v a l 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 T a b l e s \ T a b l e 6 2 \ C o l u m n s \ S h o t s   o n   t a r g e t _ r i v a l 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 T a b l e s \ T a b l e 6 2 \ C o l u m n s \ S h o t s   o n   t a r g e t   % _ r i v a l 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 T a b l e s \ T a b l e 6 2 \ C o l u m n s \ G / S h _ r i v a l 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 T a b l e s \ T a b l e 6 2 \ C o l u m n s \ G / S o T _ r i v a l 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 T a b l e s \ T a b l e 6 2 \ C o l u m n s \ D i s t a n c e _ r i v a l 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 T a b l e s \ T a b l e 6 2 \ C o l u m n s \ F r e e   k i c k s _ r i v a l 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 T a b l e s \ T a b l e 6 2 \ C o l u m n s \ P e n a l t y   k i c k s _ r i v a l 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 T a b l e s \ T a b l e 6 2 \ C o l u m n s \ P K   a t t e m p t s _ r i v a l 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 T a b l e s \ T a b l e 6 2 \ C o l u m n s \ x G _ r i v a l 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 T a b l e s \ T a b l e 6 2 \ C o l u m n s \ n p x G _ r i v a l 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 T a b l e s \ T a b l e 6 2 \ C o l u m n s \ n p x G / S h _ r i v a l 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 T a b l e s \ T a b l e 6 2 \ C o l u m n s \ G - x G _ r i v a l 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 T a b l e s \ T a b l e 6 2 \ C o l u m n s \ n p : G - x G _ r i v a l 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 T a b l e s \ T a b l e 6 2 \ M e a s u r e s \ C o u n t   o f   x G _ r i v a l 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 T a b l e s \ T a b l e 6 2 \ C o u n t   o f   x G _ r i v a l \ A d d i t i o n a l 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 T a b l e s \ T a b l e 6 2 \ M e a s u r e s \ C o u n t   o f   x G 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 T a b l e s \ T a b l e 6 2 \ C o u n t   o f   x G \ A d d i t i o n a l 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 R e l a t i o n s h i p s \ & l t ; T a b l e s \ T a b l e 6 \ C o l u m n s \ D a t e & g t ; - & l t ; T a b l e s \ T a b l e 6 2 \ C o l u m n s \ D a t e & g t ; < / K e y > < / a : K e y > < a : V a l u e   i : t y p e = " D i a g r a m D i s p l a y L i n k V i e w S t a t e " > < A u t o m a t i o n P r o p e r t y H e l p e r T e x t > E n d   p o i n t   1 :   ( 3 3 4 . 4 , 1 9 4 . 6 ) .   E n d   p o i n t   2 :   ( 5 0 9 . 2 , 1 5 1 ) 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 3 3 4 . 4 < / b : _ x > < b : _ y > 1 9 4 . 6 0 0 0 0 0 0 0 0 0 0 0 0 2 < / b : _ y > < / b : P o i n t > < b : P o i n t > < b : _ x > 4 1 9 . 8 < / b : _ x > < b : _ y > 1 9 4 . 6 0 0 0 0 0 0 0 0 0 0 0 0 2 < / b : _ y > < / b : P o i n t > < b : P o i n t > < b : _ x > 4 2 1 . 8 < / b : _ x > < b : _ y > 1 9 2 . 6 0 0 0 0 0 0 0 0 0 0 0 0 2 < / b : _ y > < / b : P o i n t > < b : P o i n t > < b : _ x > 4 2 1 . 8 < / b : _ x > < b : _ y > 1 5 3 < / b : _ y > < / b : P o i n t > < b : P o i n t > < b : _ x > 4 2 3 . 8 < / b : _ x > < b : _ y > 1 5 1 < / b : _ y > < / b : P o i n t > < b : P o i n t > < b : _ x > 5 0 9 . 1 9 9 9 9 9 9 9 9 9 9 9 9 3 < / b : _ x > < b : _ y > 1 5 1 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 R e l a t i o n s h i p s \ & l t ; T a b l e s \ T a b l e 6 \ C o l u m n s \ D a t e & g t ; - & l t ; T a b l e s \ T a b l e 6 2 \ C o l u m n s \ D a t e & g t ; \ F K 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 3 1 8 . 4 < / b : _ x > < b : _ y > 1 8 6 . 6 0 0 0 0 0 0 0 0 0 0 0 0 2 < / b : _ y > < / L a b e l L o c a t i o n > < L o c a t i o n   x m l n s : b = " h t t p : / / s c h e m a s . d a t a c o n t r a c t . o r g / 2 0 0 4 / 0 7 / S y s t e m . W i n d o w s " > < b : _ x > 3 1 8 . 4 < / b : _ x > < b : _ y > 1 9 4 . 6 0 0 0 0 0 0 0 0 0 0 0 0 2 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 R e l a t i o n s h i p s \ & l t ; T a b l e s \ T a b l e 6 \ C o l u m n s \ D a t e & g t ; - & l t ; T a b l e s \ T a b l e 6 2 \ C o l u m n s \ D a t e & g t ; \ P K 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 5 0 9 . 1 9 9 9 9 9 9 9 9 9 9 9 9 3 < / b : _ x > < b : _ y > 1 4 3 < / b : _ y > < / L a b e l L o c a t i o n > < L o c a t i o n   x m l n s : b = " h t t p : / / s c h e m a s . d a t a c o n t r a c t . o r g / 2 0 0 4 / 0 7 / S y s t e m . W i n d o w s " > < b : _ x > 5 2 5 . 1 9 9 9 9 9 9 9 9 9 9 9 9 3 < / b : _ x > < b : _ y > 1 5 1 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 R e l a t i o n s h i p s \ & l t ; T a b l e s \ T a b l e 6 \ C o l u m n s \ D a t e & g t ; - & l t ; T a b l e s \ T a b l e 6 2 \ C o l u m n s \ D a t e & g t ; \ C r o s s F i l t e r 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 3 3 4 . 4 < / b : _ x > < b : _ y > 1 9 4 . 6 0 0 0 0 0 0 0 0 0 0 0 0 2 < / b : _ y > < / b : P o i n t > < b : P o i n t > < b : _ x > 4 1 9 . 8 < / b : _ x > < b : _ y > 1 9 4 . 6 0 0 0 0 0 0 0 0 0 0 0 0 2 < / b : _ y > < / b : P o i n t > < b : P o i n t > < b : _ x > 4 2 1 . 8 < / b : _ x > < b : _ y > 1 9 2 . 6 0 0 0 0 0 0 0 0 0 0 0 0 2 < / b : _ y > < / b : P o i n t > < b : P o i n t > < b : _ x > 4 2 1 . 8 < / b : _ x > < b : _ y > 1 5 3 < / b : _ y > < / b : P o i n t > < b : P o i n t > < b : _ x > 4 2 3 . 8 < / b : _ x > < b : _ y > 1 5 1 < / b : _ y > < / b : P o i n t > < b : P o i n t > < b : _ x > 5 0 9 . 1 9 9 9 9 9 9 9 9 9 9 9 9 3 < / b : _ x > < b : _ y > 1 5 1 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 T a b l e 6 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 T a b l e 6 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 C o l u m n s \ C o m p e t i t i o n 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 C o l u m n s \ R e s u l t 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 C o l u m n s \ G o a l s   f o r 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 C o l u m n s \ G o a l s   a g a i n s t 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 C o l u m n s \ S h o t s   o n 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 C o l u m n s \ S h o t s   o n   t a r g e t  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 C o l u m n s \ G / S o T 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 C o l u m n s \ F r e e   k i c k s 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 C o l u m n s \ P e n a l t y   k i c k s 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  a t t e m p t s 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 C o l u m n s \ n p x G 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 C o l u m n s \ G - x G 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 C o l u m n s \ n p : G - x G 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 C o l u m n s \ S h o t s _ r i v a l 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 C o l u m n s \ S h o t s   o n   t a r g e t _ r i v a l 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 C o l u m n s \ S h o t s   o n   t a r g e t   % _ r i v a l 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 C o l u m n s \ G / S h _ r i v a l 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 C o l u m n s \ G / S o T _ r i v a l 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 C o l u m n s \ F r e e   k i c k s _ r i v a l 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 C o l u m n s \ P e n a l t y   k i c k s _ r i v a l 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  a t t e m p t s _ r i v a l 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 C o l u m n s \ x G _ r i v a l 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 C o l u m n s \ n p x G _ r i v a l 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 C o l u m n s \ n p x G / S h _ r i v a l 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 C o l u m n s \ G - x G _ r i v a l 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 C o l u m n s \ n p : G - x G _ r i v a l 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 T a b l e 6 2 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 T a b l e 6 2 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 C o l u m n s \ C o m p e t i t i o n 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 C o l u m n s \ R e s u l t 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 C o l u m n s \ G o a l s   f o r 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 C o l u m n s \ G o a l s   a g a i n s t 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 C o l u m n s \ S h o t s   o n 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 C o l u m n s \ S h o t s   o n   t a r g e t  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 C o l u m n s \ G / S h 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 C o l u m n s \ G / S o T 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 C o l u m n s \ F r e e   k i c k s 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 C o l u m n s \ P e n a l t y   k i c k s 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  a t t e m p t s 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 C o l u m n s \ n p x G 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 C o l u m n s \ G - x G 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 C o l u m n s \ n p : G - x G 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 C o l u m n s \ S h o t s _ r i v a l 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 C o l u m n s \ S h o t s   o n   t a r g e t _ r i v a l 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 C o l u m n s \ S h o t s   o n   t a r g e t   % _ r i v a l 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 C o l u m n s \ G / S h _ r i v a l 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 C o l u m n s \ G / S o T _ r i v a l 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 C o l u m n s \ F r e e   k i c k s _ r i v a l 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 C o l u m n s \ P e n a l t y   k i c k s _ r i v a l 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 C o l u m n s \ P K   a t t e m p t s _ r i v a l 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 C o l u m n s \ x G _ r i v a l 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 C o l u m n s \ n p x G _ r i v a l 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 C o l u m n s \ n p x G / S h _ r i v a l 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 C o l u m n s \ G - x G _ r i v a l 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 C o l u m n s \ n p : G - x G _ r i v a l 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a b l e _ 4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i t e m > < k e y > < s t r i n g > C o l u m n 2 < / s t r i n g > < / k e y > < v a l u e > < i n t > 1 1 2 < / i n t > < / v a l u e > < / i t e m > < i t e m > < k e y > < s t r i n g > C o l u m n 3 < / s t r i n g > < / k e y > < v a l u e > < i n t > 1 1 2 < / i n t > < / v a l u e > < / i t e m > < i t e m > < k e y > < s t r i n g > C o l u m n 4 < / s t r i n g > < / k e y > < v a l u e > < i n t > 1 1 2 < / i n t > < / v a l u e > < / i t e m > < i t e m > < k e y > < s t r i n g > C o l u m n 5 < / s t r i n g > < / k e y > < v a l u e > < i n t > 1 1 2 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 C o l u m n 2 < / s t r i n g > < / k e y > < v a l u e > < i n t > 1 < / i n t > < / v a l u e > < / i t e m > < i t e m > < k e y > < s t r i n g > C o l u m n 3 < / s t r i n g > < / k e y > < v a l u e > < i n t > 2 < / i n t > < / v a l u e > < / i t e m > < i t e m > < k e y > < s t r i n g > C o l u m n 4 < / s t r i n g > < / k e y > < v a l u e > < i n t > 3 < / i n t > < / v a l u e > < / i t e m > < i t e m > < k e y > < s t r i n g > C o l u m n 5 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D a t a M a s h u p   s q m i d = " 1 3 e 4 e 2 e 5 - 9 c 0 c - 4 0 9 a - b 9 9 e - 2 9 a 0 9 4 e c 8 6 d 1 "   x m l n s = " h t t p : / / s c h e m a s . m i c r o s o f t . c o m / D a t a M a s h u p " > A A A A A A U Y A A B Q S w M E F A A C A A g A 4 o R H W t F 7 v d G k A A A A 9 g A A A B I A H A B D b 2 5 m a W c v U G F j a 2 F n Z S 5 4 b W w g o h g A K K A U A A A A A A A A A A A A A A A A A A A A A A A A A A A A h Y 9 L D o I w G I S v Q r q n D 0 h 8 k F I W b C U x M T F u m 1 K h E X 4 M L Z a 7 u f B I X k G M o u 5 c z j f f Y u Z + v f F s b J v g o n t r O k g R w x Q F G l R X G q h S N L h j u E K Z 4 F u p T r L S w S S D T U Z b p q h 2 7 p w Q 4 r 3 H P s Z d X 5 G I U k Y O x W a n a t 1 K 9 J H N f z k 0 Y J 0 E p Z H g + 9 c Y E W E W r z F b L j D l Z I a 8 M P A V o m n v s / 2 B P B 8 a N / R a a A j z g p M 5 c v L + I B 5 Q S w M E F A A C A A g A 4 o R H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K E R 1 p u / B R U / x Q A A I r C A g A T A B w A R m 9 y b X V s Y X M v U 2 V j d G l v b j E u b S C i G A A o o B Q A A A A A A A A A A A A A A A A A A A A A A A A A A A D t n V 1 z 2 z Y W h u 8 9 4 / / A Y S 5 W 3 p U l g Z a / 0 s 3 O O E 7 S t H W a 1 v Z s L z K Z D C X B N m c p U i W p x B 5 P / v s C o k w B J E A R E q 1 Y 8 t v Z T V o I P A D I g 3 O e l y C J m P Y T L w y s i / R v 8 t P 2 1 v Z W f O N G d G C 9 s C 9 u w j D x g m v L 6 T h 7 u + y P r n X m f a X R K A z 9 l 9 a J 7 1 u n 4 X B E E 4 8 f G 1 u X b s + n t v X K 8 m m y v W W x f y 7 C c d S n r O Q v 2 m u 9 j s J v M Y 1 O w y C h Q R I 3 7 J s k G c U v 2 + 2 r X k S v W v 1 w 2 K Z B O / 5 7 7 A 7 i 9 p H j 9 A a d n t v O m m 4 P 3 a R / 4 4 f X c d v 1 / S + s + i h u x 9 M e t r N + 7 X 7 g 1 X b P W L 1 d 1 s N d s Y f 2 T j P t 1 w v 7 7 W 0 S u f 2 E D X P S a + t d F A 6 t 9 8 n Q 5 / 3 n f 7 c m 5 Y 1 0 B E 3 r / t 4 + D f 3 x M C B 2 0 7 I v T 1 6 f v f 3 k D V 7 9 I + v U l 6 s w + s d n 6 z / W P 9 n / L 8 / 5 H + 8 / 9 U M / H r n B K 9 s m H d v + / D I I k 8 Y n f h p Y 4 e e d l 0 F y s 9 u / 8 f x B g 6 T / 4 b t x M i 3 p 7 j S t i s 2 k Z q d t c b P V W 3 E O d u z v b H T T w T m b N j j r X y Y m n K K J / V X 2 9 M 1 y P R W v 5 B 6 u Z O H 8 m J n Y K 5 p Y 6 W C X d A Y z E 8 r B i v 7 U h T 8 9 h j + Z m e g W T e w 9 L 5 c 0 M 6 E 8 X 6 J X 7 8 O r n 6 h X m 5 n Y L 5 p w M D E W O O X V T S h P u T i 3 D j C 3 N n d u m Z k 4 K J o g m J 6 r n 5 5 m J p R X T Z z h h 5 j h m O E l v m J m 4 r B o o o M g s Z Z B w s y E 8 s K L c e Y I c Q Z x 5 n H j j J m J o 4 I J c o x Q 9 V x D l Z k J p e + I 0 e 4 Y 0 Q 7 R 7 s l H O z M T x 0 U T R w i Y C J h L u V 9 1 E 0 r 3 E 2 M u C 5 4 I u g i 6 z y D o m p k g n a K N Q w R u B O 4 f G b j N T K h d W A r + q 3 u k Z z L 7 q p s o + v R K l 3 u R P 5 A / H i N / G N o o + i c 5 Q A 5 C D l r 3 H G R o Q z k N p D y 2 u q c 3 k c e Q x 5 D H 6 s h j h j a K D k r W 6 Q l l 5 E L k w k f L h Y Y 2 l F N J y q e r e 4 Y e + R T 5 F P n 0 q e R T Q x t F D y X P 7 E U R 5 G T k 5 M f L y Y Y 2 l N N R y u u r e 5 c J e R 1 5 H X l 9 k / K 6 o Y 2 i i x K 8 s Q c 2 A B s 8 I T Y w t K G c 0 h J f r O 6 t U v A F + A J 8 A b 6 Q g 5 G h j a K P E r w 8 D U Y B o 2 w Y o x j a U I Y F i X N W 9 4 Y / O A e c A 8 4 B 5 9 T P O Y Y 2 i k 5 K 8 C U L s B J Y C a y k D C 0 G N p S h R e K t 1 X 1 v B b w F 3 g J v g b e e J m 8 Z 2 i h 6 K c G H h c B s Y D Y w 2 6 M w m 6 E N Z X i S u G 9 1 3 7 8 C 9 4 H 7 w H 3 g v s 3 l P k M b R T f F h 9 6 A j k B H o O O T R U d D G 6 o I J 9 H n 6 r 5 H C P o E f Y I + Q Z + g z 5 L Y b G i i 6 K b 4 8 C Y A F g A L g N 1 k g D U 0 o Q q S 0 r a Y q / s 8 L B g Y D A w G B g O D g R + X g Q 2 j V 9 F L 8 R l k Y D Q w G h g N j J 4 b Z w 2 i l y r O S i S + V t / q z p v Y L 7 W g i L t g e b A 8 W B 4 s D 5 Z / Z J Y 3 N F F 0 U n y R f p F Q D T k A O Q A 5 A D l g G q o N T K h C t a Q o 1 m r X B C g K K A o o C i g K K I p n o C g M T R R 9 F F u D L B L t I U o g S i B K I E p W L E o M T a i i v a R r 1 m r 3 G u g a 6 B r o G u g a 6 B r o m i q Z z t B E 0 U W x Q 9 M i C Q P S C N I I 0 g j S a P 2 k k a E J V c K Q 1 N V a 7 S E G d Q V 1 B X U F d Q V 1 B X W 1 I n V l a K L o o d g m b 5 G c A 4 E G g Q a B B o H 2 L A W a o Q l V z p E 0 3 l r t 4 w i N B 4 0 H j Q e N B 4 0 H j b c + G s / Q h C K I Q i Z C J k I m Q i Z C J k I m r k w m G p p Q p S 1 J a a 7 V T r r L K 8 1 l x d d K t 9 y E V o V W h V a F V o V W h V Z d V q s a m l D 4 J + Q u 5 C 7 k L u Q u 5 C 7 k 7 j r J X U M T q s x n f 2 e S + d N 5 + O 2 C + r S f h N G r C p L Z / r z T 3 N 6 y 2 D 8 v 7 N M b N 7 i m A + v y b k R t 6 5 V 1 6 f Z 8 2 r q M 3 C B m B w 1 T L c 5 / j B s v 7 L e 3 S e T 2 E 1 6 d V 7 P e R e H Q e p 8 M f b t 5 n + 2 N x G R 7 w u p b C b 1 N R D 2 v K d / T l H c 1 5 f u a 8 g N N + a G m / E h T f q w p J x 3 d D 7 o R E 9 2 Q i W 7 M R D d o o h s 1 0 Q 2 b 6 M Z N d A M n u p E 7 u p E 7 2 m u t G 7 m j G 7 m j G 7 m j G 7 k j j / z 7 z K V P B g P m o b 8 E A 3 o 7 8 2 h W O C l J D 2 7 k H L 9 p 2 W n 9 p t V p W q T J j k 4 O u i 3 + 2 8 z u O Q 2 j A Y 3 Y M a m R e G Z 9 + t O 0 v C H 3 o X m f G R f m i D A t h J k g O L / g 7 4 K L C 1 4 t O L L g u 6 K 7 i h 4 q O q X o h 6 L r i d 4 m O p j o U 9 I G v I L n S N t C C P 4 h f V J K 8 A L p p Q H h W s 8 u 7 / e d 7 S 0 v 0 J / 9 n 7 a 3 t r f i G 5 e X v b A v b s I w 8 Y J r y + k 4 e 7 v s j 6 5 1 5 n 2 l 0 S g M / Z f W i e + z 4 4 Y j m n i J F w b x N I D x e 4 7 s I v o 0 S Z u 5 C M d R n 7 K S v 2 i v 9 Z p H Y X 5 R g 4 Q G S d y w b 5 J k F L 9 s t 6 9 6 E b 1 q 9 c N h m w b t + O + x O 4 j b R 4 7 T G 3 R 6 b j t r v p 2 F 3 7 b r + 1 9 Y 9 V H c j q e 9 b G d 9 2 / 3 A q + 2 e s X q 7 r J e 7 Y i / t m f P p Q y / r L f + 7 N S l v p C N g 0 0 S M x 8 q c 4 F 6 7 X h A n 9 d 5 K V S s x T V P L q T E 7 l 1 w 2 c p A 1 3 G x d c W + X F M h 2 D g 1 w V R / t F v p 6 O U Y N d 0 7 s H F 7 C t 5 7 y 8 s y z c 8 8 a b u z Z O a E E D 3 / K H l 7 D A i Q m y Q + 5 + 2 3 n b j x g n m 3 4 P K t h o R 9 T d V 0 X q u z c 7 U T M d s z 2 e T 5 T w 2 M 9 C B j r G j B q W N m 2 c 0 s V i D m I O S u I O T U 8 S o i w 9 Y z D V g 0 P 5 N i 5 x V h E P k S + 9 Y h 8 N T x E j e C J 4 L m s C y 7 5 N K O d f + g F A R g B + N k E 4 D r e Y k E Q R x D / w U G 8 j k f S 7 f x D j q t L B J N Z W N 2 E 6 o 1 M 5 B L k k g 3 I J Y Y 2 l O + F I B 8 h H 2 1 A P q r j F S k 7 / 3 w + c h p y G n L a + u U 0 Q x v K d x 2 R F 5 E X k R d r e 3 X Y z r / i h t y K 3 I r c + j x z q 6 E N 5 X c E k J + R n 5 G f n 9 S n P e z 8 2 + r I 8 c j x y P H I 8 Y s G F E M b y m 8 F g R P A C e C E J 8 U J h j a U 0 9 r O f w A H r A H W A G u A N X 4 k a x j a U H 6 X E L w C X g G v b B y v G N p Q h g Y 7 / 2 0 / M A + Y B 8 w D 5 l l 3 5 j G 0 o f w W M 7 g J 3 A R u A j d p w o u B D W V 4 s f O f T w Z 7 g b 3 A X m A v s F c 9 O 0 C B 3 8 B v 4 D f w 2 y P x m 6 E N Z Y i y 8 z t l g A H B g G B A M C A Y 8 M n s A g q M B E Y C I 4 G R T x g j D W 2 o o p y d 3 5 o N J A o S B Y m C R E G i T 4 Z E D U 2 o d u U F z A J m A b O A 2 c 2 G W U M T q k B p 5 3 c k B g + D h 8 H D 4 G H w 8 C b x s G H 0 K n o p P r 8 M p A Z S A 6 m B 1 J V i r U H 0 U s V a i c r X 7 h v h e R P 7 p R Y U s R d c D 6 4 H 1 4 P r w f U r 4 H p D E 0 U n x Z f w I Q 0 g D S A N I A 0 q h e s l p Y G h C V W 4 l t T F 2 u 3 W A H U B d Q F 1 A X U B d f F M 1 I W h i a K P Y k s S C B Q I F A g U C J R K E f / H C x R D E 6 q I L 2 m c t d s 1 B x o H G g c a B x o H G g c a p 2 r G M z R R d F H s D A W Z B J k E m Q S Z V C l p b I R M M j S h S h q S 0 l q 7 v c u g t K C 0 o L S g t K C 0 o L R W q L Q M T R Q 9 F N v z Q a x B r E G s Q a x V y j s Q a 7 O 8 Y 2 B C l X c k v b d 2 + 0 d C 7 0 H v Q e 9 B 7 0 H v Q e + t l 9 4 z N K E I o p C M k I y Q j J C M u t Q F y Q j J + C i S 0 d C E K n V J q n P t d v B d X n U u K 8 J W v s 0 n d C t 0 K 3 Q r d C t 0 K 3 T r s r r V 0 I T C P y F 9 I X 0 h f S F 9 d d k P 0 h f S 9 6 l K X 0 M T q u x n f 2 f y + d N 5 + O 2 C + r S f h N G r i v L Z / r z T 3 N 6 y 2 D 8 v 7 N M b N 7 i m A + v y b k R t 6 5 V 1 6 f Z 8 2 r q M 3 C C + C q N h q s 3 5 j 3 H j h f 3 2 N o n c f s K r 8 2 r W u y g c W u + T o W 8 3 7 7 P 9 l 5 i M T 1 h 9 K 6 G 3 i a j v N e V 7 m v K u p n x f U 3 6 g K T / U l B 9 p y o 8 1 5 a S j + 0 E 3 Y q I b M t G N m e g G T X S j J r p h E 9 2 4 i W 7 g R D d y R z d y R 3 u t d S N 3 d C N 3 d C N 3 d C N 3 5 J F / n 7 n 0 y W D A P P S X Y E B v Z x 7 N C i c l 6 c G N n O M 3 L T u t 3 7 Q 6 T Y s 0 2 d H J Q b f F f 5 v Z P a d h N K A R O y Y 1 E s + s T 3 + a l j f k P j T v M + P C H B G m h T A T B O c X / F 1 w c c G r B U c W f F d 0 V 9 F D R a c U / V B 0 P d H b R A c T f U r a 8 F f w H G m 7 C c E / p E 9 S C V 4 g v V w g X O v Z 5 f 2 + s 7 3 l B f q z / 9 P 2 1 v Z W f O P y s h f 2 m f e V R q M w 9 C 3 X 9 6 2 I x m M / i S 0 3 G D D / c I d W n L j s P 2 P q x m F g O R 1 n b 5 f 9 0 e V X 0 K d J 2 s Z F O I 7 6 N L u m v 9 O Y R b p f Q 4 9 7 y 8 V N G C Z e c D 0 7 1 M o a f G m d s B Z P w + G I J l 7 i h U G c W r C F u c X v d C 5 m x e L 3 S X O W l j H E B / S b F w x a Z / Q q + T h O a D T z 8 L e 3 L P F w x 1 3 Y f n b 2 U l O T f 5 9 O u f T 0 L t d 5 z K T F Z h I / c 4 u e 9 l Z 2 y h e 2 I F y r J W 0 4 N d j Y q 8 F G t w Y b + z X Y O K j B x m E N N o 5 q s H F c h 4 9 1 6 j B S h 6 e S O l y V 1 O G r p A 5 n J X V 4 K 6 n D X U k d / k r q c F h S h 8 c 6 d X i s U 0 t s r c N j n T o 8 1 q n D Y 5 0 6 P H a C o Y I C G I Z f 1 f z P f 5 j h / / I g 1 V w i Y T + k K E X P T 3 w G f I G b U O s 8 / C Y M I C v n x Y 3 i S J u k 2 W 3 u H y 8 m h j S N L 6 e L R C x b l O z W k + a W 8 W q w H D g M H A Y O A 4 e B w z a G w 4 g e x I q Y 0 r x H J k U m f W a Z N P X 1 1 G W F e X Q x 8 r 1 k O j O s 3 p 3 1 h v r e 0 G O Q P p t Q k y r T O 7 i K i S f x + q Q u O z o 9 6 J L e J q / v M p M N u 8 G q / D k O E 3 q R 3 D H L p / H X H W E 5 p y U a a z l i N 4 3 W K P V j m q 1 R p o 0 p V 5 V a 8 t K V P u g 4 + q A j L y 3 d q w d 1 T k e + 2 2 e 1 / u v 6 Y y o a m 5 R P S o t n n P X O / s C X d r 9 R + j / 2 7 5 f h m A 1 s e k z 0 c D A / 9 c 3 Z Q m p + I U V q W F 5 F c T q k y 9 y L 7 F u n N 9 S P q a t e I f m L 9 l q v + U I 1 l 3 l B Q o M k b t g 3 S T K K X 7 b b V 7 2 I X r X 6 4 b B N g 3 b 8 9 9 g d x O 3 + 1 d X e 4 L j X a 2 c N t K c N 7 F 7 w l R l b X I T Q L T K z h v n f r U l 5 t p 4 g r T w r V 8 C Z k 8 g P g 0 k P e 9 m 5 R W p j E / J z 7 N r P E p e Z k F / A 1 n 5 v q 8 y E / M 0 u 7 S v c Z S b k D y x r n 8 c v M y H v Q 3 O 4 i A l 5 o 8 y j R U w c S S a O F z F x L J l I g 7 C x b 3 V k I 4 s 5 q O y h Z C E X J b K P k o W c l M h e S h Z y U y L 7 K V n I U Y n s q W Q h V y W y r 5 K F n J X I 3 k o W c l d y V P V Z H t k K n u M Z 4 z m e I q j 8 w a 5 m y C / u e + o y 7 S P c m Z 3 + M i 0 v P g T z a V q B 8 e R F 3 / X d K H 6 V R G O q c T M y 1 8 8 K P e H u 9 c Z N a G F M l 9 6 w W M i R t l B 4 H o 6 D Q a H 0 j X t X K P s v D c Z F o + e T J 0 M K x T + / K x a d F I o + j k Z h w G i n 8 M M f Y R w X C k 8 Y D A c D N + g r h u a O E t c L C u X v 2 D l 0 O c O r m r b 0 v 5 7 T K 6 Z y i + 1 M W N F i y B d G x U 7 / z q 5 N r P O i y m s d s k s 0 s 2 u Z b 3 v a n N D E O 4 8 v C L B D 5 b W I N A T q F i I s 6 j K r j U / c j T 5 b / / 6 P l T r U j s S 4 s u U C 4 u 5 z A j 2 w z q j X 5 w / 5 R N a p l 9 z V R L q u M + j u 7 f f 2 2 l k 7 7 a y d X d 4 O g B f A C + A F 8 D 5 3 4 M 0 9 e W x u R P Z Y Z y G P d T r L o 7 c B b 5 W A t y F 8 g b 0 2 j b 3 M n 8 Q 3 R K k c 7 O s 4 y p w A 5 c b n E q D u + Q j d c I g p G n L f / c y O Y X O A D j 2 G d 2 f U v R 6 X M i I p Q u I B h 7 f D R 7 w P m j a A + 6 D A Q m A h s B B Y C C w E F g I L N x g L z X C Q T 1 v u g v n V a 7 n 1 A r Y d c q o 6 s j 6 w a 3 x T + 8 2 9 3 t H V o L N H r 9 p Z Q + 1 Z Q 7 i 7 B 4 w D x g H j g H G b h H F Y W H / e C + t L 8 R e W 4 l f P / b c / K 4 q K x 2 + I P F g C 9 s k P o v 1 F q P 6 I w / b x C q g + b Q h U D 6 o H 1 Y P q Q f W g e l A 9 q B 5 U D 6 o H 1 d d O 9 c f 8 T c b O 7 E 3 G m n j + y H F 6 g 0 7 P b W d N t L M m Q P I g e Z A 8 S B 4 k D 5 I H y Y P k Q f I g e Z D 8 s i T v d D h m k 8 e / P z 9 t C P f n Q f W g e l A 9 q B 5 U D 6 o H 1 Y P q Q f W g + t q p n n D Y d l Z A 9 W l D o H p Q P a g e V A + q B 9 W D 6 k H 1 o H p Q P a i + d q p 3 O G z v r Y D q 0 4 Z A 9 a B 6 U D 2 o H l Q P q g f V g + p v l / / M 8 G x T D X F H P u 3 X 5 A y U Q / G b c u s r H i A U K g m F R 6 L + 6 p + j f t j Q 5 / G B P G 0 I Q A 4 g B 5 A D y A H k A H I A O Y A c t 9 l x m x 2 3 2 e u 8 z f 7 N C 7 4 k D I 7 j L 3 y 7 w y 8 T u l f B v G q / R Y N z 8 8 D f c z 9 7 n t k 8 G Q y Y w X Q f 0 M w i K 5 y U p C M p n p e H j U O b F p n 8 7 5 c g O e i 2 + O U Q z 3 l + n 1 3 h r E 9 + m p 1 2 s R P s p G c b 6 U 6 n 9 s P E z e b q d H p m M 3 I 2 C d N 5 l 0 4 1 c X Y 9 z B R 5 c g j z Q Z o C B a / P H F 1 x n + J j c s P 1 W X 6 Q 6 V W Z j V G 5 7 3 A 2 0 u k A B P M f a M R 9 / M 8 x j T w q 2 P 2 d y 7 T B r 6 E n 7 r 4 q 9 4 F P s u n O r s 2 S 7 Y 3 4 b r B 2 F g L 5 X q S s I 3 M q 8 3 Z / 8 1 j t M 3 q V f B y z X 0 W R O H I D f i F L b W Q D S a t P / j 3 z s 9 y g 5 / c n i 7 + T y F J W u T X v F B P N O a 4 2 r O I 5 l 3 c L 0 J 1 s Z a 2 q Z 1 l x s M H p J X Z J F w o n t l h r 7 h l 1 K p x R T e P y q V R / w V d 3 S k t r l 5 1 a u f d 7 m t 7 n x 1 j s r v r T Z L r u l t a u 3 t 1 u p e 7 u K b q b / + a C r q O a e t W 7 u F + p i 9 1 i F z U v k 2 k 6 W l 6 7 e n c P K n V 3 X 9 F d 9 V O y u u 6 W 1 q 4 Y C s q M G I S E A 7 t C l / K h o a S 2 I k S I n S 6 5 U K W d r j j w C t 5 Q G I u + d v l Y 1 L O j 8 i h K O 1 k + S e U w r a o 3 p + c l A a h q / 3 X d q x I N 5 f 7 r a 8 8 Z R U n U r z y K 0 q 5 W S U T y W P S 1 5 6 b O w w q p c 0 5 n 5 J C k f s R H F 5 J K a 1 e P o E e V I u i h o r v q B R B d d 0 t r V 4 2 g J W M 2 i K B H d o U z W I g 6 + t p z I m j J y C v H n t K u V r k Y 8 l j 0 t W d j E W V z x e F U 2 7 L 1 Y e R M W a 9 s 1 1 a s k W G N D G t k W C P D G t l a r p G t a n M u 7 M 1 V t u C x I S s Z C y 2 0 1 b 4 1 l 8 W A q v z 2 / 6 M v j D y 0 c D H y v W R q 3 + r d W W + o 7 w 0 9 Z k s Y I K + S k W n x e b v M Y y c V 2 a H p E Z f s 7 L 2 + e 8 v O Q G a z c W 9 b P J j 8 O W a 9 u U j u m P H T + G v T u n L 9 m O 7 M h A P J r H I N o Z y a z t y 5 q R 8 Z n 6 S z h h S z r 8 W T 4 W z R R P C B C 3 Y 6 i x 7 A C h v 5 7 s 0 a 4 c Y + 8 r W F 1 k n c Z / P F C 6 4 F i 4 b L F G I H m m I L s y U K x u 6 l t u f s m 1 s f o l f Y O h d s D j Y H m 4 P N w e Z g c 7 A 5 2 B x s D j Y H m 8 / d H L k + R j f Y H x m s D l Y H q 4 P V w e r r z O p 4 1 Q S v m i x K 2 Y / x p g l e N C n V d s / u R Z P 6 3 z O B o o O i e 0 K K r v x x z n o V 3 Z y 9 s a H o o O i g 6 K D o o O i g 6 K D o o O i g 6 K D o o O i g 6 K D o j B S d 7 t X C 5 b V c p X 3 R o e K g 4 q D i o O K g 4 q D i o O K g 4 q D i o O K g 4 q D i o O J M V N y c j 9 3 U u i 4 3 b Q v r c l B 0 U H R Q d F B 0 U H R Q d F B 0 U H R Q d F B 0 U H R Q d P U o u v J v r t a r 6 N K 2 o O i g 6 K D o o O i g 6 K D o o O i g 6 K D o o O j W W t G t U L F J B x J N t 4 s q b f 5 W S o s q w l y H I A j X X h C W f 0 K + X k G Y t g V B C E E I Q Q h B C E E I Q Q h B C E G o 4 K G 5 R C 3 L Q S n p i X M o a 2 4 h z V k E 6 7 W V n Z C Y l S T m j 1 0 B X E 6 N Q Y y t v x g r 3 x q r X j G W t g U x B j E G M Q Y x B j E G M Q Y x B j G G 1 T l I J 6 z O Y X U O g v C H C M L / A 1 B L A Q I t A B Q A A g A I A O K E R 1 r R e 7 3 R p A A A A P Y A A A A S A A A A A A A A A A A A A A A A A A A A A A B D b 2 5 m a W c v U G F j a 2 F n Z S 5 4 b W x Q S w E C L Q A U A A I A C A D i h E d a D 8 r p q 6 Q A A A D p A A A A E w A A A A A A A A A A A A A A A A D w A A A A W 0 N v b n R l b n R f V H l w Z X N d L n h t b F B L A Q I t A B Q A A g A I A O K E R 1 p u / B R U / x Q A A I r C A g A T A A A A A A A A A A A A A A A A A O E B A A B G b 3 J t d W x h c y 9 T Z W N 0 a W 9 u M S 5 t U E s F B g A A A A A D A A M A w g A A A C 0 X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7 W z w E A A A A A A L T P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9 v d G l u Z y U y M D I w M j M t M j A y N C U y M E x p d m V y c G 9 v b C U z Q S U y M E F s b C U y M E N v b X B l d G l 0 a W 9 u c y U y M F R h Y m x l P C 9 J d G V t U G F 0 a D 4 8 L 0 l 0 Z W 1 M b 2 N h d G l v b j 4 8 U 3 R h Y m x l R W 5 0 c m l l c z 4 8 R W 5 0 c n k g V H l w Z T 0 i U X V l c n l J R C I g V m F s d W U 9 I n M 1 Z D Y y Y 2 Q y O S 0 1 N T U 5 L T Q z Z m M t O D g w Y S 1 m N z A 4 Z T U y N m R k M D U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J U M T g 6 M D A 6 M j Y u O D E 2 N j c 1 N F o i I C 8 + P E V u d H J 5 I F R 5 c G U 9 I k Z p b G x D b 2 x 1 b W 5 U e X B l c y I g V m F s d W U 9 I n N B d 1 l H Q m d Z R 0 J n W U d C Z 1 l H Q m d Z R 0 J n W U d C Z 1 l H Q m d Z R 0 J n W U c i I C 8 + P E V u d H J 5 I F R 5 c G U 9 I k Z p b G x D b 2 x 1 b W 5 O Y W 1 l c y I g V m F s d W U 9 I n N b J n F 1 b 3 Q 7 S W 5 k Z X g m c X V v d D s s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g M j A y M y 0 y M D I 0 I E x p d m V y c G 9 v b D o g Q W x s I E N v b X B l d G l 0 a W 9 u c y B U Y W J s Z S 9 B d X R v U m V t b 3 Z l Z E N v b H V t b n M x L n t J b m R l e C w w f S Z x d W 9 0 O y w m c X V v d D t T Z W N 0 a W 9 u M S 9 T a G 9 v d G l u Z y A y M D I z L T I w M j Q g T G l 2 Z X J w b 2 9 s O i B B b G w g Q 2 9 t c G V 0 a X R p b 2 5 z I F R h Y m x l L 0 F 1 d G 9 S Z W 1 v d m V k Q 2 9 s d W 1 u c z E u e 0 N v b H V t b j E s M X 0 m c X V v d D s s J n F 1 b 3 Q 7 U 2 V j d G l v b j E v U 2 h v b 3 R p b m c g M j A y M y 0 y M D I 0 I E x p d m V y c G 9 v b D o g Q W x s I E N v b X B l d G l 0 a W 9 u c y B U Y W J s Z S 9 B d X R v U m V t b 3 Z l Z E N v b H V t b n M x L n t D b 2 x 1 b W 4 y L D J 9 J n F 1 b 3 Q 7 L C Z x d W 9 0 O 1 N l Y 3 R p b 2 4 x L 1 N o b 2 9 0 a W 5 n I D I w M j M t M j A y N C B M a X Z l c n B v b 2 w 6 I E F s b C B D b 2 1 w Z X R p d G l v b n M g V G F i b G U v Q X V 0 b 1 J l b W 9 2 Z W R D b 2 x 1 b W 5 z M S 5 7 Q 2 9 s d W 1 u M y w z f S Z x d W 9 0 O y w m c X V v d D t T Z W N 0 a W 9 u M S 9 T a G 9 v d G l u Z y A y M D I z L T I w M j Q g T G l 2 Z X J w b 2 9 s O i B B b G w g Q 2 9 t c G V 0 a X R p b 2 5 z I F R h Y m x l L 0 F 1 d G 9 S Z W 1 v d m V k Q 2 9 s d W 1 u c z E u e 0 N v b H V t b j Q s N H 0 m c X V v d D s s J n F 1 b 3 Q 7 U 2 V j d G l v b j E v U 2 h v b 3 R p b m c g M j A y M y 0 y M D I 0 I E x p d m V y c G 9 v b D o g Q W x s I E N v b X B l d G l 0 a W 9 u c y B U Y W J s Z S 9 B d X R v U m V t b 3 Z l Z E N v b H V t b n M x L n t D b 2 x 1 b W 4 1 L D V 9 J n F 1 b 3 Q 7 L C Z x d W 9 0 O 1 N l Y 3 R p b 2 4 x L 1 N o b 2 9 0 a W 5 n I D I w M j M t M j A y N C B M a X Z l c n B v b 2 w 6 I E F s b C B D b 2 1 w Z X R p d G l v b n M g V G F i b G U v Q X V 0 b 1 J l b W 9 2 Z W R D b 2 x 1 b W 5 z M S 5 7 Q 2 9 s d W 1 u N i w 2 f S Z x d W 9 0 O y w m c X V v d D t T Z W N 0 a W 9 u M S 9 T a G 9 v d G l u Z y A y M D I z L T I w M j Q g T G l 2 Z X J w b 2 9 s O i B B b G w g Q 2 9 t c G V 0 a X R p b 2 5 z I F R h Y m x l L 0 F 1 d G 9 S Z W 1 v d m V k Q 2 9 s d W 1 u c z E u e 0 N v b H V t b j c s N 3 0 m c X V v d D s s J n F 1 b 3 Q 7 U 2 V j d G l v b j E v U 2 h v b 3 R p b m c g M j A y M y 0 y M D I 0 I E x p d m V y c G 9 v b D o g Q W x s I E N v b X B l d G l 0 a W 9 u c y B U Y W J s Z S 9 B d X R v U m V t b 3 Z l Z E N v b H V t b n M x L n t D b 2 x 1 b W 4 4 L D h 9 J n F 1 b 3 Q 7 L C Z x d W 9 0 O 1 N l Y 3 R p b 2 4 x L 1 N o b 2 9 0 a W 5 n I D I w M j M t M j A y N C B M a X Z l c n B v b 2 w 6 I E F s b C B D b 2 1 w Z X R p d G l v b n M g V G F i b G U v Q X V 0 b 1 J l b W 9 2 Z W R D b 2 x 1 b W 5 z M S 5 7 Q 2 9 s d W 1 u O S w 5 f S Z x d W 9 0 O y w m c X V v d D t T Z W N 0 a W 9 u M S 9 T a G 9 v d G l u Z y A y M D I z L T I w M j Q g T G l 2 Z X J w b 2 9 s O i B B b G w g Q 2 9 t c G V 0 a X R p b 2 5 z I F R h Y m x l L 0 F 1 d G 9 S Z W 1 v d m V k Q 2 9 s d W 1 u c z E u e 0 N v b H V t b j E w L D E w f S Z x d W 9 0 O y w m c X V v d D t T Z W N 0 a W 9 u M S 9 T a G 9 v d G l u Z y A y M D I z L T I w M j Q g T G l 2 Z X J w b 2 9 s O i B B b G w g Q 2 9 t c G V 0 a X R p b 2 5 z I F R h Y m x l L 0 F 1 d G 9 S Z W 1 v d m V k Q 2 9 s d W 1 u c z E u e 0 N v b H V t b j E x L D E x f S Z x d W 9 0 O y w m c X V v d D t T Z W N 0 a W 9 u M S 9 T a G 9 v d G l u Z y A y M D I z L T I w M j Q g T G l 2 Z X J w b 2 9 s O i B B b G w g Q 2 9 t c G V 0 a X R p b 2 5 z I F R h Y m x l L 0 F 1 d G 9 S Z W 1 v d m V k Q 2 9 s d W 1 u c z E u e 0 N v b H V t b j E y L D E y f S Z x d W 9 0 O y w m c X V v d D t T Z W N 0 a W 9 u M S 9 T a G 9 v d G l u Z y A y M D I z L T I w M j Q g T G l 2 Z X J w b 2 9 s O i B B b G w g Q 2 9 t c G V 0 a X R p b 2 5 z I F R h Y m x l L 0 F 1 d G 9 S Z W 1 v d m V k Q 2 9 s d W 1 u c z E u e 0 N v b H V t b j E z L D E z f S Z x d W 9 0 O y w m c X V v d D t T Z W N 0 a W 9 u M S 9 T a G 9 v d G l u Z y A y M D I z L T I w M j Q g T G l 2 Z X J w b 2 9 s O i B B b G w g Q 2 9 t c G V 0 a X R p b 2 5 z I F R h Y m x l L 0 F 1 d G 9 S Z W 1 v d m V k Q 2 9 s d W 1 u c z E u e 0 N v b H V t b j E 0 L D E 0 f S Z x d W 9 0 O y w m c X V v d D t T Z W N 0 a W 9 u M S 9 T a G 9 v d G l u Z y A y M D I z L T I w M j Q g T G l 2 Z X J w b 2 9 s O i B B b G w g Q 2 9 t c G V 0 a X R p b 2 5 z I F R h Y m x l L 0 F 1 d G 9 S Z W 1 v d m V k Q 2 9 s d W 1 u c z E u e 0 N v b H V t b j E 1 L D E 1 f S Z x d W 9 0 O y w m c X V v d D t T Z W N 0 a W 9 u M S 9 T a G 9 v d G l u Z y A y M D I z L T I w M j Q g T G l 2 Z X J w b 2 9 s O i B B b G w g Q 2 9 t c G V 0 a X R p b 2 5 z I F R h Y m x l L 0 F 1 d G 9 S Z W 1 v d m V k Q 2 9 s d W 1 u c z E u e 0 N v b H V t b j E 2 L D E 2 f S Z x d W 9 0 O y w m c X V v d D t T Z W N 0 a W 9 u M S 9 T a G 9 v d G l u Z y A y M D I z L T I w M j Q g T G l 2 Z X J w b 2 9 s O i B B b G w g Q 2 9 t c G V 0 a X R p b 2 5 z I F R h Y m x l L 0 F 1 d G 9 S Z W 1 v d m V k Q 2 9 s d W 1 u c z E u e 0 N v b H V t b j E 3 L D E 3 f S Z x d W 9 0 O y w m c X V v d D t T Z W N 0 a W 9 u M S 9 T a G 9 v d G l u Z y A y M D I z L T I w M j Q g T G l 2 Z X J w b 2 9 s O i B B b G w g Q 2 9 t c G V 0 a X R p b 2 5 z I F R h Y m x l L 0 F 1 d G 9 S Z W 1 v d m V k Q 2 9 s d W 1 u c z E u e 0 N v b H V t b j E 4 L D E 4 f S Z x d W 9 0 O y w m c X V v d D t T Z W N 0 a W 9 u M S 9 T a G 9 v d G l u Z y A y M D I z L T I w M j Q g T G l 2 Z X J w b 2 9 s O i B B b G w g Q 2 9 t c G V 0 a X R p b 2 5 z I F R h Y m x l L 0 F 1 d G 9 S Z W 1 v d m V k Q 2 9 s d W 1 u c z E u e 0 N v b H V t b j E 5 L D E 5 f S Z x d W 9 0 O y w m c X V v d D t T Z W N 0 a W 9 u M S 9 T a G 9 v d G l u Z y A y M D I z L T I w M j Q g T G l 2 Z X J w b 2 9 s O i B B b G w g Q 2 9 t c G V 0 a X R p b 2 5 z I F R h Y m x l L 0 F 1 d G 9 S Z W 1 v d m V k Q 2 9 s d W 1 u c z E u e 0 N v b H V t b j I w L D I w f S Z x d W 9 0 O y w m c X V v d D t T Z W N 0 a W 9 u M S 9 T a G 9 v d G l u Z y A y M D I z L T I w M j Q g T G l 2 Z X J w b 2 9 s O i B B b G w g Q 2 9 t c G V 0 a X R p b 2 5 z I F R h Y m x l L 0 F 1 d G 9 S Z W 1 v d m V k Q 2 9 s d W 1 u c z E u e 0 N v b H V t b j I x L D I x f S Z x d W 9 0 O y w m c X V v d D t T Z W N 0 a W 9 u M S 9 T a G 9 v d G l u Z y A y M D I z L T I w M j Q g T G l 2 Z X J w b 2 9 s O i B B b G w g Q 2 9 t c G V 0 a X R p b 2 5 z I F R h Y m x l L 0 F 1 d G 9 S Z W 1 v d m V k Q 2 9 s d W 1 u c z E u e 0 N v b H V t b j I y L D I y f S Z x d W 9 0 O y w m c X V v d D t T Z W N 0 a W 9 u M S 9 T a G 9 v d G l u Z y A y M D I z L T I w M j Q g T G l 2 Z X J w b 2 9 s O i B B b G w g Q 2 9 t c G V 0 a X R p b 2 5 z I F R h Y m x l L 0 F 1 d G 9 S Z W 1 v d m V k Q 2 9 s d W 1 u c z E u e 0 N v b H V t b j I z L D I z f S Z x d W 9 0 O y w m c X V v d D t T Z W N 0 a W 9 u M S 9 T a G 9 v d G l u Z y A y M D I z L T I w M j Q g T G l 2 Z X J w b 2 9 s O i B B b G w g Q 2 9 t c G V 0 a X R p b 2 5 z I F R h Y m x l L 0 F 1 d G 9 S Z W 1 v d m V k Q 2 9 s d W 1 u c z E u e 0 N v b H V t b j I 0 L D I 0 f S Z x d W 9 0 O y w m c X V v d D t T Z W N 0 a W 9 u M S 9 T a G 9 v d G l u Z y A y M D I z L T I w M j Q g T G l 2 Z X J w b 2 9 s O i B B b G w g Q 2 9 t c G V 0 a X R p b 2 5 z I F R h Y m x l L 0 F 1 d G 9 S Z W 1 v d m V k Q 2 9 s d W 1 u c z E u e 0 N v b H V t b j I 1 L D I 1 f S Z x d W 9 0 O y w m c X V v d D t T Z W N 0 a W 9 u M S 9 T a G 9 v d G l u Z y A y M D I z L T I w M j Q g T G l 2 Z X J w b 2 9 s O i B B b G w g Q 2 9 t c G V 0 a X R p b 2 5 z I F R h Y m x l L 0 F 1 d G 9 S Z W 1 v d m V k Q 2 9 s d W 1 u c z E u e 0 N v b H V t b j I 2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2 h v b 3 R p b m c g M j A y M y 0 y M D I 0 I E x p d m V y c G 9 v b D o g Q W x s I E N v b X B l d G l 0 a W 9 u c y B U Y W J s Z S 9 B d X R v U m V t b 3 Z l Z E N v b H V t b n M x L n t J b m R l e C w w f S Z x d W 9 0 O y w m c X V v d D t T Z W N 0 a W 9 u M S 9 T a G 9 v d G l u Z y A y M D I z L T I w M j Q g T G l 2 Z X J w b 2 9 s O i B B b G w g Q 2 9 t c G V 0 a X R p b 2 5 z I F R h Y m x l L 0 F 1 d G 9 S Z W 1 v d m V k Q 2 9 s d W 1 u c z E u e 0 N v b H V t b j E s M X 0 m c X V v d D s s J n F 1 b 3 Q 7 U 2 V j d G l v b j E v U 2 h v b 3 R p b m c g M j A y M y 0 y M D I 0 I E x p d m V y c G 9 v b D o g Q W x s I E N v b X B l d G l 0 a W 9 u c y B U Y W J s Z S 9 B d X R v U m V t b 3 Z l Z E N v b H V t b n M x L n t D b 2 x 1 b W 4 y L D J 9 J n F 1 b 3 Q 7 L C Z x d W 9 0 O 1 N l Y 3 R p b 2 4 x L 1 N o b 2 9 0 a W 5 n I D I w M j M t M j A y N C B M a X Z l c n B v b 2 w 6 I E F s b C B D b 2 1 w Z X R p d G l v b n M g V G F i b G U v Q X V 0 b 1 J l b W 9 2 Z W R D b 2 x 1 b W 5 z M S 5 7 Q 2 9 s d W 1 u M y w z f S Z x d W 9 0 O y w m c X V v d D t T Z W N 0 a W 9 u M S 9 T a G 9 v d G l u Z y A y M D I z L T I w M j Q g T G l 2 Z X J w b 2 9 s O i B B b G w g Q 2 9 t c G V 0 a X R p b 2 5 z I F R h Y m x l L 0 F 1 d G 9 S Z W 1 v d m V k Q 2 9 s d W 1 u c z E u e 0 N v b H V t b j Q s N H 0 m c X V v d D s s J n F 1 b 3 Q 7 U 2 V j d G l v b j E v U 2 h v b 3 R p b m c g M j A y M y 0 y M D I 0 I E x p d m V y c G 9 v b D o g Q W x s I E N v b X B l d G l 0 a W 9 u c y B U Y W J s Z S 9 B d X R v U m V t b 3 Z l Z E N v b H V t b n M x L n t D b 2 x 1 b W 4 1 L D V 9 J n F 1 b 3 Q 7 L C Z x d W 9 0 O 1 N l Y 3 R p b 2 4 x L 1 N o b 2 9 0 a W 5 n I D I w M j M t M j A y N C B M a X Z l c n B v b 2 w 6 I E F s b C B D b 2 1 w Z X R p d G l v b n M g V G F i b G U v Q X V 0 b 1 J l b W 9 2 Z W R D b 2 x 1 b W 5 z M S 5 7 Q 2 9 s d W 1 u N i w 2 f S Z x d W 9 0 O y w m c X V v d D t T Z W N 0 a W 9 u M S 9 T a G 9 v d G l u Z y A y M D I z L T I w M j Q g T G l 2 Z X J w b 2 9 s O i B B b G w g Q 2 9 t c G V 0 a X R p b 2 5 z I F R h Y m x l L 0 F 1 d G 9 S Z W 1 v d m V k Q 2 9 s d W 1 u c z E u e 0 N v b H V t b j c s N 3 0 m c X V v d D s s J n F 1 b 3 Q 7 U 2 V j d G l v b j E v U 2 h v b 3 R p b m c g M j A y M y 0 y M D I 0 I E x p d m V y c G 9 v b D o g Q W x s I E N v b X B l d G l 0 a W 9 u c y B U Y W J s Z S 9 B d X R v U m V t b 3 Z l Z E N v b H V t b n M x L n t D b 2 x 1 b W 4 4 L D h 9 J n F 1 b 3 Q 7 L C Z x d W 9 0 O 1 N l Y 3 R p b 2 4 x L 1 N o b 2 9 0 a W 5 n I D I w M j M t M j A y N C B M a X Z l c n B v b 2 w 6 I E F s b C B D b 2 1 w Z X R p d G l v b n M g V G F i b G U v Q X V 0 b 1 J l b W 9 2 Z W R D b 2 x 1 b W 5 z M S 5 7 Q 2 9 s d W 1 u O S w 5 f S Z x d W 9 0 O y w m c X V v d D t T Z W N 0 a W 9 u M S 9 T a G 9 v d G l u Z y A y M D I z L T I w M j Q g T G l 2 Z X J w b 2 9 s O i B B b G w g Q 2 9 t c G V 0 a X R p b 2 5 z I F R h Y m x l L 0 F 1 d G 9 S Z W 1 v d m V k Q 2 9 s d W 1 u c z E u e 0 N v b H V t b j E w L D E w f S Z x d W 9 0 O y w m c X V v d D t T Z W N 0 a W 9 u M S 9 T a G 9 v d G l u Z y A y M D I z L T I w M j Q g T G l 2 Z X J w b 2 9 s O i B B b G w g Q 2 9 t c G V 0 a X R p b 2 5 z I F R h Y m x l L 0 F 1 d G 9 S Z W 1 v d m V k Q 2 9 s d W 1 u c z E u e 0 N v b H V t b j E x L D E x f S Z x d W 9 0 O y w m c X V v d D t T Z W N 0 a W 9 u M S 9 T a G 9 v d G l u Z y A y M D I z L T I w M j Q g T G l 2 Z X J w b 2 9 s O i B B b G w g Q 2 9 t c G V 0 a X R p b 2 5 z I F R h Y m x l L 0 F 1 d G 9 S Z W 1 v d m V k Q 2 9 s d W 1 u c z E u e 0 N v b H V t b j E y L D E y f S Z x d W 9 0 O y w m c X V v d D t T Z W N 0 a W 9 u M S 9 T a G 9 v d G l u Z y A y M D I z L T I w M j Q g T G l 2 Z X J w b 2 9 s O i B B b G w g Q 2 9 t c G V 0 a X R p b 2 5 z I F R h Y m x l L 0 F 1 d G 9 S Z W 1 v d m V k Q 2 9 s d W 1 u c z E u e 0 N v b H V t b j E z L D E z f S Z x d W 9 0 O y w m c X V v d D t T Z W N 0 a W 9 u M S 9 T a G 9 v d G l u Z y A y M D I z L T I w M j Q g T G l 2 Z X J w b 2 9 s O i B B b G w g Q 2 9 t c G V 0 a X R p b 2 5 z I F R h Y m x l L 0 F 1 d G 9 S Z W 1 v d m V k Q 2 9 s d W 1 u c z E u e 0 N v b H V t b j E 0 L D E 0 f S Z x d W 9 0 O y w m c X V v d D t T Z W N 0 a W 9 u M S 9 T a G 9 v d G l u Z y A y M D I z L T I w M j Q g T G l 2 Z X J w b 2 9 s O i B B b G w g Q 2 9 t c G V 0 a X R p b 2 5 z I F R h Y m x l L 0 F 1 d G 9 S Z W 1 v d m V k Q 2 9 s d W 1 u c z E u e 0 N v b H V t b j E 1 L D E 1 f S Z x d W 9 0 O y w m c X V v d D t T Z W N 0 a W 9 u M S 9 T a G 9 v d G l u Z y A y M D I z L T I w M j Q g T G l 2 Z X J w b 2 9 s O i B B b G w g Q 2 9 t c G V 0 a X R p b 2 5 z I F R h Y m x l L 0 F 1 d G 9 S Z W 1 v d m V k Q 2 9 s d W 1 u c z E u e 0 N v b H V t b j E 2 L D E 2 f S Z x d W 9 0 O y w m c X V v d D t T Z W N 0 a W 9 u M S 9 T a G 9 v d G l u Z y A y M D I z L T I w M j Q g T G l 2 Z X J w b 2 9 s O i B B b G w g Q 2 9 t c G V 0 a X R p b 2 5 z I F R h Y m x l L 0 F 1 d G 9 S Z W 1 v d m V k Q 2 9 s d W 1 u c z E u e 0 N v b H V t b j E 3 L D E 3 f S Z x d W 9 0 O y w m c X V v d D t T Z W N 0 a W 9 u M S 9 T a G 9 v d G l u Z y A y M D I z L T I w M j Q g T G l 2 Z X J w b 2 9 s O i B B b G w g Q 2 9 t c G V 0 a X R p b 2 5 z I F R h Y m x l L 0 F 1 d G 9 S Z W 1 v d m V k Q 2 9 s d W 1 u c z E u e 0 N v b H V t b j E 4 L D E 4 f S Z x d W 9 0 O y w m c X V v d D t T Z W N 0 a W 9 u M S 9 T a G 9 v d G l u Z y A y M D I z L T I w M j Q g T G l 2 Z X J w b 2 9 s O i B B b G w g Q 2 9 t c G V 0 a X R p b 2 5 z I F R h Y m x l L 0 F 1 d G 9 S Z W 1 v d m V k Q 2 9 s d W 1 u c z E u e 0 N v b H V t b j E 5 L D E 5 f S Z x d W 9 0 O y w m c X V v d D t T Z W N 0 a W 9 u M S 9 T a G 9 v d G l u Z y A y M D I z L T I w M j Q g T G l 2 Z X J w b 2 9 s O i B B b G w g Q 2 9 t c G V 0 a X R p b 2 5 z I F R h Y m x l L 0 F 1 d G 9 S Z W 1 v d m V k Q 2 9 s d W 1 u c z E u e 0 N v b H V t b j I w L D I w f S Z x d W 9 0 O y w m c X V v d D t T Z W N 0 a W 9 u M S 9 T a G 9 v d G l u Z y A y M D I z L T I w M j Q g T G l 2 Z X J w b 2 9 s O i B B b G w g Q 2 9 t c G V 0 a X R p b 2 5 z I F R h Y m x l L 0 F 1 d G 9 S Z W 1 v d m V k Q 2 9 s d W 1 u c z E u e 0 N v b H V t b j I x L D I x f S Z x d W 9 0 O y w m c X V v d D t T Z W N 0 a W 9 u M S 9 T a G 9 v d G l u Z y A y M D I z L T I w M j Q g T G l 2 Z X J w b 2 9 s O i B B b G w g Q 2 9 t c G V 0 a X R p b 2 5 z I F R h Y m x l L 0 F 1 d G 9 S Z W 1 v d m V k Q 2 9 s d W 1 u c z E u e 0 N v b H V t b j I y L D I y f S Z x d W 9 0 O y w m c X V v d D t T Z W N 0 a W 9 u M S 9 T a G 9 v d G l u Z y A y M D I z L T I w M j Q g T G l 2 Z X J w b 2 9 s O i B B b G w g Q 2 9 t c G V 0 a X R p b 2 5 z I F R h Y m x l L 0 F 1 d G 9 S Z W 1 v d m V k Q 2 9 s d W 1 u c z E u e 0 N v b H V t b j I z L D I z f S Z x d W 9 0 O y w m c X V v d D t T Z W N 0 a W 9 u M S 9 T a G 9 v d G l u Z y A y M D I z L T I w M j Q g T G l 2 Z X J w b 2 9 s O i B B b G w g Q 2 9 t c G V 0 a X R p b 2 5 z I F R h Y m x l L 0 F 1 d G 9 S Z W 1 v d m V k Q 2 9 s d W 1 u c z E u e 0 N v b H V t b j I 0 L D I 0 f S Z x d W 9 0 O y w m c X V v d D t T Z W N 0 a W 9 u M S 9 T a G 9 v d G l u Z y A y M D I z L T I w M j Q g T G l 2 Z X J w b 2 9 s O i B B b G w g Q 2 9 t c G V 0 a X R p b 2 5 z I F R h Y m x l L 0 F 1 d G 9 S Z W 1 v d m V k Q 2 9 s d W 1 u c z E u e 0 N v b H V t b j I 1 L D I 1 f S Z x d W 9 0 O y w m c X V v d D t T Z W N 0 a W 9 u M S 9 T a G 9 v d G l u Z y A y M D I z L T I w M j Q g T G l 2 Z X J w b 2 9 s O i B B b G w g Q 2 9 t c G V 0 a X R p b 2 5 z I F R h Y m x l L 0 F 1 d G 9 S Z W 1 v d m V k Q 2 9 s d W 1 u c z E u e 0 N v b H V t b j I 2 L D I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9 v d G l u Z y U y M D I w M j M t M j A y N C U y M E x p d m V y c G 9 v b C U z Q S U y M E F s b C U y M E N v b X B l d G l 0 a W 9 u c y U y M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I w M j A y M y 0 y M D I 0 J T I w T G l 2 Z X J w b 2 9 s J T N B J T I w Q W x s J T I w Q 2 9 t c G V 0 a X R p b 2 5 z J T I w V G F i b G U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I w M j A y M y 0 y M D I 0 J T I w T G l 2 Z X J w b 2 9 s J T N B J T I w Q W x s J T I w Q 2 9 t c G V 0 a X R p b 2 5 z J T I w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y M D I w M j M t M j A y N C U y M E x p d m V y c G 9 v b C U z Q S U y M E F s b C U y M E N v b X B l d G l 0 a W 9 u c y U y M F R h Y m x l J T I w K D I p P C 9 J d G V t U G F 0 a D 4 8 L 0 l 0 Z W 1 M b 2 N h d G l v b j 4 8 U 3 R h Y m x l R W 5 0 c m l l c z 4 8 R W 5 0 c n k g V H l w Z T 0 i U X V l c n l J R C I g V m F s d W U 9 I n M 1 O G Q z O T Y 5 Z i 0 3 Z j l k L T R k Y 2 U t Y T J k M S 0 w M m R k O W M w Y m N j N z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J U M T g 6 M D A 6 M j Y u O D U x N T Q 3 N V o i I C 8 + P E V u d H J 5 I F R 5 c G U 9 I k Z p b G x D b 2 x 1 b W 5 U e X B l c y I g V m F s d W U 9 I n N B d 1 l H Q m d Z R 0 J n W U d C Z 1 l H Q m d Z R 0 J n W U d C Z 1 l H Q m d Z R 0 J n W U c i I C 8 + P E V u d H J 5 I F R 5 c G U 9 I k Z p b G x D b 2 x 1 b W 5 O Y W 1 l c y I g V m F s d W U 9 I n N b J n F 1 b 3 Q 7 S W 5 k Z X g m c X V v d D s s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v b 3 R p b m c g M j A y M y 0 y M D I 0 I E x p d m V y c G 9 v b D o g Q W x s I E N v b X B l d G l 0 a W 9 u c y B U Y W J s Z S A o M i k v Q X V 0 b 1 J l b W 9 2 Z W R D b 2 x 1 b W 5 z M S 5 7 S W 5 k Z X g s M H 0 m c X V v d D s s J n F 1 b 3 Q 7 U 2 V j d G l v b j E v U 2 h v b 3 R p b m c g M j A y M y 0 y M D I 0 I E x p d m V y c G 9 v b D o g Q W x s I E N v b X B l d G l 0 a W 9 u c y B U Y W J s Z S A o M i k v Q X V 0 b 1 J l b W 9 2 Z W R D b 2 x 1 b W 5 z M S 5 7 Q 2 9 s d W 1 u M S w x f S Z x d W 9 0 O y w m c X V v d D t T Z W N 0 a W 9 u M S 9 T a G 9 v d G l u Z y A y M D I z L T I w M j Q g T G l 2 Z X J w b 2 9 s O i B B b G w g Q 2 9 t c G V 0 a X R p b 2 5 z I F R h Y m x l I C g y K S 9 B d X R v U m V t b 3 Z l Z E N v b H V t b n M x L n t D b 2 x 1 b W 4 y L D J 9 J n F 1 b 3 Q 7 L C Z x d W 9 0 O 1 N l Y 3 R p b 2 4 x L 1 N o b 2 9 0 a W 5 n I D I w M j M t M j A y N C B M a X Z l c n B v b 2 w 6 I E F s b C B D b 2 1 w Z X R p d G l v b n M g V G F i b G U g K D I p L 0 F 1 d G 9 S Z W 1 v d m V k Q 2 9 s d W 1 u c z E u e 0 N v b H V t b j M s M 3 0 m c X V v d D s s J n F 1 b 3 Q 7 U 2 V j d G l v b j E v U 2 h v b 3 R p b m c g M j A y M y 0 y M D I 0 I E x p d m V y c G 9 v b D o g Q W x s I E N v b X B l d G l 0 a W 9 u c y B U Y W J s Z S A o M i k v Q X V 0 b 1 J l b W 9 2 Z W R D b 2 x 1 b W 5 z M S 5 7 Q 2 9 s d W 1 u N C w 0 f S Z x d W 9 0 O y w m c X V v d D t T Z W N 0 a W 9 u M S 9 T a G 9 v d G l u Z y A y M D I z L T I w M j Q g T G l 2 Z X J w b 2 9 s O i B B b G w g Q 2 9 t c G V 0 a X R p b 2 5 z I F R h Y m x l I C g y K S 9 B d X R v U m V t b 3 Z l Z E N v b H V t b n M x L n t D b 2 x 1 b W 4 1 L D V 9 J n F 1 b 3 Q 7 L C Z x d W 9 0 O 1 N l Y 3 R p b 2 4 x L 1 N o b 2 9 0 a W 5 n I D I w M j M t M j A y N C B M a X Z l c n B v b 2 w 6 I E F s b C B D b 2 1 w Z X R p d G l v b n M g V G F i b G U g K D I p L 0 F 1 d G 9 S Z W 1 v d m V k Q 2 9 s d W 1 u c z E u e 0 N v b H V t b j Y s N n 0 m c X V v d D s s J n F 1 b 3 Q 7 U 2 V j d G l v b j E v U 2 h v b 3 R p b m c g M j A y M y 0 y M D I 0 I E x p d m V y c G 9 v b D o g Q W x s I E N v b X B l d G l 0 a W 9 u c y B U Y W J s Z S A o M i k v Q X V 0 b 1 J l b W 9 2 Z W R D b 2 x 1 b W 5 z M S 5 7 Q 2 9 s d W 1 u N y w 3 f S Z x d W 9 0 O y w m c X V v d D t T Z W N 0 a W 9 u M S 9 T a G 9 v d G l u Z y A y M D I z L T I w M j Q g T G l 2 Z X J w b 2 9 s O i B B b G w g Q 2 9 t c G V 0 a X R p b 2 5 z I F R h Y m x l I C g y K S 9 B d X R v U m V t b 3 Z l Z E N v b H V t b n M x L n t D b 2 x 1 b W 4 4 L D h 9 J n F 1 b 3 Q 7 L C Z x d W 9 0 O 1 N l Y 3 R p b 2 4 x L 1 N o b 2 9 0 a W 5 n I D I w M j M t M j A y N C B M a X Z l c n B v b 2 w 6 I E F s b C B D b 2 1 w Z X R p d G l v b n M g V G F i b G U g K D I p L 0 F 1 d G 9 S Z W 1 v d m V k Q 2 9 s d W 1 u c z E u e 0 N v b H V t b j k s O X 0 m c X V v d D s s J n F 1 b 3 Q 7 U 2 V j d G l v b j E v U 2 h v b 3 R p b m c g M j A y M y 0 y M D I 0 I E x p d m V y c G 9 v b D o g Q W x s I E N v b X B l d G l 0 a W 9 u c y B U Y W J s Z S A o M i k v Q X V 0 b 1 J l b W 9 2 Z W R D b 2 x 1 b W 5 z M S 5 7 Q 2 9 s d W 1 u M T A s M T B 9 J n F 1 b 3 Q 7 L C Z x d W 9 0 O 1 N l Y 3 R p b 2 4 x L 1 N o b 2 9 0 a W 5 n I D I w M j M t M j A y N C B M a X Z l c n B v b 2 w 6 I E F s b C B D b 2 1 w Z X R p d G l v b n M g V G F i b G U g K D I p L 0 F 1 d G 9 S Z W 1 v d m V k Q 2 9 s d W 1 u c z E u e 0 N v b H V t b j E x L D E x f S Z x d W 9 0 O y w m c X V v d D t T Z W N 0 a W 9 u M S 9 T a G 9 v d G l u Z y A y M D I z L T I w M j Q g T G l 2 Z X J w b 2 9 s O i B B b G w g Q 2 9 t c G V 0 a X R p b 2 5 z I F R h Y m x l I C g y K S 9 B d X R v U m V t b 3 Z l Z E N v b H V t b n M x L n t D b 2 x 1 b W 4 x M i w x M n 0 m c X V v d D s s J n F 1 b 3 Q 7 U 2 V j d G l v b j E v U 2 h v b 3 R p b m c g M j A y M y 0 y M D I 0 I E x p d m V y c G 9 v b D o g Q W x s I E N v b X B l d G l 0 a W 9 u c y B U Y W J s Z S A o M i k v Q X V 0 b 1 J l b W 9 2 Z W R D b 2 x 1 b W 5 z M S 5 7 Q 2 9 s d W 1 u M T M s M T N 9 J n F 1 b 3 Q 7 L C Z x d W 9 0 O 1 N l Y 3 R p b 2 4 x L 1 N o b 2 9 0 a W 5 n I D I w M j M t M j A y N C B M a X Z l c n B v b 2 w 6 I E F s b C B D b 2 1 w Z X R p d G l v b n M g V G F i b G U g K D I p L 0 F 1 d G 9 S Z W 1 v d m V k Q 2 9 s d W 1 u c z E u e 0 N v b H V t b j E 0 L D E 0 f S Z x d W 9 0 O y w m c X V v d D t T Z W N 0 a W 9 u M S 9 T a G 9 v d G l u Z y A y M D I z L T I w M j Q g T G l 2 Z X J w b 2 9 s O i B B b G w g Q 2 9 t c G V 0 a X R p b 2 5 z I F R h Y m x l I C g y K S 9 B d X R v U m V t b 3 Z l Z E N v b H V t b n M x L n t D b 2 x 1 b W 4 x N S w x N X 0 m c X V v d D s s J n F 1 b 3 Q 7 U 2 V j d G l v b j E v U 2 h v b 3 R p b m c g M j A y M y 0 y M D I 0 I E x p d m V y c G 9 v b D o g Q W x s I E N v b X B l d G l 0 a W 9 u c y B U Y W J s Z S A o M i k v Q X V 0 b 1 J l b W 9 2 Z W R D b 2 x 1 b W 5 z M S 5 7 Q 2 9 s d W 1 u M T Y s M T Z 9 J n F 1 b 3 Q 7 L C Z x d W 9 0 O 1 N l Y 3 R p b 2 4 x L 1 N o b 2 9 0 a W 5 n I D I w M j M t M j A y N C B M a X Z l c n B v b 2 w 6 I E F s b C B D b 2 1 w Z X R p d G l v b n M g V G F i b G U g K D I p L 0 F 1 d G 9 S Z W 1 v d m V k Q 2 9 s d W 1 u c z E u e 0 N v b H V t b j E 3 L D E 3 f S Z x d W 9 0 O y w m c X V v d D t T Z W N 0 a W 9 u M S 9 T a G 9 v d G l u Z y A y M D I z L T I w M j Q g T G l 2 Z X J w b 2 9 s O i B B b G w g Q 2 9 t c G V 0 a X R p b 2 5 z I F R h Y m x l I C g y K S 9 B d X R v U m V t b 3 Z l Z E N v b H V t b n M x L n t D b 2 x 1 b W 4 x O C w x O H 0 m c X V v d D s s J n F 1 b 3 Q 7 U 2 V j d G l v b j E v U 2 h v b 3 R p b m c g M j A y M y 0 y M D I 0 I E x p d m V y c G 9 v b D o g Q W x s I E N v b X B l d G l 0 a W 9 u c y B U Y W J s Z S A o M i k v Q X V 0 b 1 J l b W 9 2 Z W R D b 2 x 1 b W 5 z M S 5 7 Q 2 9 s d W 1 u M T k s M T l 9 J n F 1 b 3 Q 7 L C Z x d W 9 0 O 1 N l Y 3 R p b 2 4 x L 1 N o b 2 9 0 a W 5 n I D I w M j M t M j A y N C B M a X Z l c n B v b 2 w 6 I E F s b C B D b 2 1 w Z X R p d G l v b n M g V G F i b G U g K D I p L 0 F 1 d G 9 S Z W 1 v d m V k Q 2 9 s d W 1 u c z E u e 0 N v b H V t b j I w L D I w f S Z x d W 9 0 O y w m c X V v d D t T Z W N 0 a W 9 u M S 9 T a G 9 v d G l u Z y A y M D I z L T I w M j Q g T G l 2 Z X J w b 2 9 s O i B B b G w g Q 2 9 t c G V 0 a X R p b 2 5 z I F R h Y m x l I C g y K S 9 B d X R v U m V t b 3 Z l Z E N v b H V t b n M x L n t D b 2 x 1 b W 4 y M S w y M X 0 m c X V v d D s s J n F 1 b 3 Q 7 U 2 V j d G l v b j E v U 2 h v b 3 R p b m c g M j A y M y 0 y M D I 0 I E x p d m V y c G 9 v b D o g Q W x s I E N v b X B l d G l 0 a W 9 u c y B U Y W J s Z S A o M i k v Q X V 0 b 1 J l b W 9 2 Z W R D b 2 x 1 b W 5 z M S 5 7 Q 2 9 s d W 1 u M j I s M j J 9 J n F 1 b 3 Q 7 L C Z x d W 9 0 O 1 N l Y 3 R p b 2 4 x L 1 N o b 2 9 0 a W 5 n I D I w M j M t M j A y N C B M a X Z l c n B v b 2 w 6 I E F s b C B D b 2 1 w Z X R p d G l v b n M g V G F i b G U g K D I p L 0 F 1 d G 9 S Z W 1 v d m V k Q 2 9 s d W 1 u c z E u e 0 N v b H V t b j I z L D I z f S Z x d W 9 0 O y w m c X V v d D t T Z W N 0 a W 9 u M S 9 T a G 9 v d G l u Z y A y M D I z L T I w M j Q g T G l 2 Z X J w b 2 9 s O i B B b G w g Q 2 9 t c G V 0 a X R p b 2 5 z I F R h Y m x l I C g y K S 9 B d X R v U m V t b 3 Z l Z E N v b H V t b n M x L n t D b 2 x 1 b W 4 y N C w y N H 0 m c X V v d D s s J n F 1 b 3 Q 7 U 2 V j d G l v b j E v U 2 h v b 3 R p b m c g M j A y M y 0 y M D I 0 I E x p d m V y c G 9 v b D o g Q W x s I E N v b X B l d G l 0 a W 9 u c y B U Y W J s Z S A o M i k v Q X V 0 b 1 J l b W 9 2 Z W R D b 2 x 1 b W 5 z M S 5 7 Q 2 9 s d W 1 u M j U s M j V 9 J n F 1 b 3 Q 7 L C Z x d W 9 0 O 1 N l Y 3 R p b 2 4 x L 1 N o b 2 9 0 a W 5 n I D I w M j M t M j A y N C B M a X Z l c n B v b 2 w 6 I E F s b C B D b 2 1 w Z X R p d G l v b n M g V G F i b G U g K D I p L 0 F 1 d G 9 S Z W 1 v d m V k Q 2 9 s d W 1 u c z E u e 0 N v b H V t b j I 2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U 2 h v b 3 R p b m c g M j A y M y 0 y M D I 0 I E x p d m V y c G 9 v b D o g Q W x s I E N v b X B l d G l 0 a W 9 u c y B U Y W J s Z S A o M i k v Q X V 0 b 1 J l b W 9 2 Z W R D b 2 x 1 b W 5 z M S 5 7 S W 5 k Z X g s M H 0 m c X V v d D s s J n F 1 b 3 Q 7 U 2 V j d G l v b j E v U 2 h v b 3 R p b m c g M j A y M y 0 y M D I 0 I E x p d m V y c G 9 v b D o g Q W x s I E N v b X B l d G l 0 a W 9 u c y B U Y W J s Z S A o M i k v Q X V 0 b 1 J l b W 9 2 Z W R D b 2 x 1 b W 5 z M S 5 7 Q 2 9 s d W 1 u M S w x f S Z x d W 9 0 O y w m c X V v d D t T Z W N 0 a W 9 u M S 9 T a G 9 v d G l u Z y A y M D I z L T I w M j Q g T G l 2 Z X J w b 2 9 s O i B B b G w g Q 2 9 t c G V 0 a X R p b 2 5 z I F R h Y m x l I C g y K S 9 B d X R v U m V t b 3 Z l Z E N v b H V t b n M x L n t D b 2 x 1 b W 4 y L D J 9 J n F 1 b 3 Q 7 L C Z x d W 9 0 O 1 N l Y 3 R p b 2 4 x L 1 N o b 2 9 0 a W 5 n I D I w M j M t M j A y N C B M a X Z l c n B v b 2 w 6 I E F s b C B D b 2 1 w Z X R p d G l v b n M g V G F i b G U g K D I p L 0 F 1 d G 9 S Z W 1 v d m V k Q 2 9 s d W 1 u c z E u e 0 N v b H V t b j M s M 3 0 m c X V v d D s s J n F 1 b 3 Q 7 U 2 V j d G l v b j E v U 2 h v b 3 R p b m c g M j A y M y 0 y M D I 0 I E x p d m V y c G 9 v b D o g Q W x s I E N v b X B l d G l 0 a W 9 u c y B U Y W J s Z S A o M i k v Q X V 0 b 1 J l b W 9 2 Z W R D b 2 x 1 b W 5 z M S 5 7 Q 2 9 s d W 1 u N C w 0 f S Z x d W 9 0 O y w m c X V v d D t T Z W N 0 a W 9 u M S 9 T a G 9 v d G l u Z y A y M D I z L T I w M j Q g T G l 2 Z X J w b 2 9 s O i B B b G w g Q 2 9 t c G V 0 a X R p b 2 5 z I F R h Y m x l I C g y K S 9 B d X R v U m V t b 3 Z l Z E N v b H V t b n M x L n t D b 2 x 1 b W 4 1 L D V 9 J n F 1 b 3 Q 7 L C Z x d W 9 0 O 1 N l Y 3 R p b 2 4 x L 1 N o b 2 9 0 a W 5 n I D I w M j M t M j A y N C B M a X Z l c n B v b 2 w 6 I E F s b C B D b 2 1 w Z X R p d G l v b n M g V G F i b G U g K D I p L 0 F 1 d G 9 S Z W 1 v d m V k Q 2 9 s d W 1 u c z E u e 0 N v b H V t b j Y s N n 0 m c X V v d D s s J n F 1 b 3 Q 7 U 2 V j d G l v b j E v U 2 h v b 3 R p b m c g M j A y M y 0 y M D I 0 I E x p d m V y c G 9 v b D o g Q W x s I E N v b X B l d G l 0 a W 9 u c y B U Y W J s Z S A o M i k v Q X V 0 b 1 J l b W 9 2 Z W R D b 2 x 1 b W 5 z M S 5 7 Q 2 9 s d W 1 u N y w 3 f S Z x d W 9 0 O y w m c X V v d D t T Z W N 0 a W 9 u M S 9 T a G 9 v d G l u Z y A y M D I z L T I w M j Q g T G l 2 Z X J w b 2 9 s O i B B b G w g Q 2 9 t c G V 0 a X R p b 2 5 z I F R h Y m x l I C g y K S 9 B d X R v U m V t b 3 Z l Z E N v b H V t b n M x L n t D b 2 x 1 b W 4 4 L D h 9 J n F 1 b 3 Q 7 L C Z x d W 9 0 O 1 N l Y 3 R p b 2 4 x L 1 N o b 2 9 0 a W 5 n I D I w M j M t M j A y N C B M a X Z l c n B v b 2 w 6 I E F s b C B D b 2 1 w Z X R p d G l v b n M g V G F i b G U g K D I p L 0 F 1 d G 9 S Z W 1 v d m V k Q 2 9 s d W 1 u c z E u e 0 N v b H V t b j k s O X 0 m c X V v d D s s J n F 1 b 3 Q 7 U 2 V j d G l v b j E v U 2 h v b 3 R p b m c g M j A y M y 0 y M D I 0 I E x p d m V y c G 9 v b D o g Q W x s I E N v b X B l d G l 0 a W 9 u c y B U Y W J s Z S A o M i k v Q X V 0 b 1 J l b W 9 2 Z W R D b 2 x 1 b W 5 z M S 5 7 Q 2 9 s d W 1 u M T A s M T B 9 J n F 1 b 3 Q 7 L C Z x d W 9 0 O 1 N l Y 3 R p b 2 4 x L 1 N o b 2 9 0 a W 5 n I D I w M j M t M j A y N C B M a X Z l c n B v b 2 w 6 I E F s b C B D b 2 1 w Z X R p d G l v b n M g V G F i b G U g K D I p L 0 F 1 d G 9 S Z W 1 v d m V k Q 2 9 s d W 1 u c z E u e 0 N v b H V t b j E x L D E x f S Z x d W 9 0 O y w m c X V v d D t T Z W N 0 a W 9 u M S 9 T a G 9 v d G l u Z y A y M D I z L T I w M j Q g T G l 2 Z X J w b 2 9 s O i B B b G w g Q 2 9 t c G V 0 a X R p b 2 5 z I F R h Y m x l I C g y K S 9 B d X R v U m V t b 3 Z l Z E N v b H V t b n M x L n t D b 2 x 1 b W 4 x M i w x M n 0 m c X V v d D s s J n F 1 b 3 Q 7 U 2 V j d G l v b j E v U 2 h v b 3 R p b m c g M j A y M y 0 y M D I 0 I E x p d m V y c G 9 v b D o g Q W x s I E N v b X B l d G l 0 a W 9 u c y B U Y W J s Z S A o M i k v Q X V 0 b 1 J l b W 9 2 Z W R D b 2 x 1 b W 5 z M S 5 7 Q 2 9 s d W 1 u M T M s M T N 9 J n F 1 b 3 Q 7 L C Z x d W 9 0 O 1 N l Y 3 R p b 2 4 x L 1 N o b 2 9 0 a W 5 n I D I w M j M t M j A y N C B M a X Z l c n B v b 2 w 6 I E F s b C B D b 2 1 w Z X R p d G l v b n M g V G F i b G U g K D I p L 0 F 1 d G 9 S Z W 1 v d m V k Q 2 9 s d W 1 u c z E u e 0 N v b H V t b j E 0 L D E 0 f S Z x d W 9 0 O y w m c X V v d D t T Z W N 0 a W 9 u M S 9 T a G 9 v d G l u Z y A y M D I z L T I w M j Q g T G l 2 Z X J w b 2 9 s O i B B b G w g Q 2 9 t c G V 0 a X R p b 2 5 z I F R h Y m x l I C g y K S 9 B d X R v U m V t b 3 Z l Z E N v b H V t b n M x L n t D b 2 x 1 b W 4 x N S w x N X 0 m c X V v d D s s J n F 1 b 3 Q 7 U 2 V j d G l v b j E v U 2 h v b 3 R p b m c g M j A y M y 0 y M D I 0 I E x p d m V y c G 9 v b D o g Q W x s I E N v b X B l d G l 0 a W 9 u c y B U Y W J s Z S A o M i k v Q X V 0 b 1 J l b W 9 2 Z W R D b 2 x 1 b W 5 z M S 5 7 Q 2 9 s d W 1 u M T Y s M T Z 9 J n F 1 b 3 Q 7 L C Z x d W 9 0 O 1 N l Y 3 R p b 2 4 x L 1 N o b 2 9 0 a W 5 n I D I w M j M t M j A y N C B M a X Z l c n B v b 2 w 6 I E F s b C B D b 2 1 w Z X R p d G l v b n M g V G F i b G U g K D I p L 0 F 1 d G 9 S Z W 1 v d m V k Q 2 9 s d W 1 u c z E u e 0 N v b H V t b j E 3 L D E 3 f S Z x d W 9 0 O y w m c X V v d D t T Z W N 0 a W 9 u M S 9 T a G 9 v d G l u Z y A y M D I z L T I w M j Q g T G l 2 Z X J w b 2 9 s O i B B b G w g Q 2 9 t c G V 0 a X R p b 2 5 z I F R h Y m x l I C g y K S 9 B d X R v U m V t b 3 Z l Z E N v b H V t b n M x L n t D b 2 x 1 b W 4 x O C w x O H 0 m c X V v d D s s J n F 1 b 3 Q 7 U 2 V j d G l v b j E v U 2 h v b 3 R p b m c g M j A y M y 0 y M D I 0 I E x p d m V y c G 9 v b D o g Q W x s I E N v b X B l d G l 0 a W 9 u c y B U Y W J s Z S A o M i k v Q X V 0 b 1 J l b W 9 2 Z W R D b 2 x 1 b W 5 z M S 5 7 Q 2 9 s d W 1 u M T k s M T l 9 J n F 1 b 3 Q 7 L C Z x d W 9 0 O 1 N l Y 3 R p b 2 4 x L 1 N o b 2 9 0 a W 5 n I D I w M j M t M j A y N C B M a X Z l c n B v b 2 w 6 I E F s b C B D b 2 1 w Z X R p d G l v b n M g V G F i b G U g K D I p L 0 F 1 d G 9 S Z W 1 v d m V k Q 2 9 s d W 1 u c z E u e 0 N v b H V t b j I w L D I w f S Z x d W 9 0 O y w m c X V v d D t T Z W N 0 a W 9 u M S 9 T a G 9 v d G l u Z y A y M D I z L T I w M j Q g T G l 2 Z X J w b 2 9 s O i B B b G w g Q 2 9 t c G V 0 a X R p b 2 5 z I F R h Y m x l I C g y K S 9 B d X R v U m V t b 3 Z l Z E N v b H V t b n M x L n t D b 2 x 1 b W 4 y M S w y M X 0 m c X V v d D s s J n F 1 b 3 Q 7 U 2 V j d G l v b j E v U 2 h v b 3 R p b m c g M j A y M y 0 y M D I 0 I E x p d m V y c G 9 v b D o g Q W x s I E N v b X B l d G l 0 a W 9 u c y B U Y W J s Z S A o M i k v Q X V 0 b 1 J l b W 9 2 Z W R D b 2 x 1 b W 5 z M S 5 7 Q 2 9 s d W 1 u M j I s M j J 9 J n F 1 b 3 Q 7 L C Z x d W 9 0 O 1 N l Y 3 R p b 2 4 x L 1 N o b 2 9 0 a W 5 n I D I w M j M t M j A y N C B M a X Z l c n B v b 2 w 6 I E F s b C B D b 2 1 w Z X R p d G l v b n M g V G F i b G U g K D I p L 0 F 1 d G 9 S Z W 1 v d m V k Q 2 9 s d W 1 u c z E u e 0 N v b H V t b j I z L D I z f S Z x d W 9 0 O y w m c X V v d D t T Z W N 0 a W 9 u M S 9 T a G 9 v d G l u Z y A y M D I z L T I w M j Q g T G l 2 Z X J w b 2 9 s O i B B b G w g Q 2 9 t c G V 0 a X R p b 2 5 z I F R h Y m x l I C g y K S 9 B d X R v U m V t b 3 Z l Z E N v b H V t b n M x L n t D b 2 x 1 b W 4 y N C w y N H 0 m c X V v d D s s J n F 1 b 3 Q 7 U 2 V j d G l v b j E v U 2 h v b 3 R p b m c g M j A y M y 0 y M D I 0 I E x p d m V y c G 9 v b D o g Q W x s I E N v b X B l d G l 0 a W 9 u c y B U Y W J s Z S A o M i k v Q X V 0 b 1 J l b W 9 2 Z W R D b 2 x 1 b W 5 z M S 5 7 Q 2 9 s d W 1 u M j U s M j V 9 J n F 1 b 3 Q 7 L C Z x d W 9 0 O 1 N l Y 3 R p b 2 4 x L 1 N o b 2 9 0 a W 5 n I D I w M j M t M j A y N C B M a X Z l c n B v b 2 w 6 I E F s b C B D b 2 1 w Z X R p d G l v b n M g V G F i b G U g K D I p L 0 F 1 d G 9 S Z W 1 v d m V k Q 2 9 s d W 1 u c z E u e 0 N v b H V t b j I 2 L D I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9 v d G l u Z y U y M D I w M j M t M j A y N C U y M E x p d m V y c G 9 v b C U z Q S U y M E F s b C U y M E N v b X B l d G l 0 a W 9 u c y U y M F R h Y m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I w M j A y M y 0 y M D I 0 J T I w T G l 2 Z X J w b 2 9 s J T N B J T I w Q W x s J T I w Q 2 9 t c G V 0 a X R p b 2 5 z J T I w V G F i b G U l M j A o M i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b 2 9 0 a W 5 n J T I w M j A y M y 0 y M D I 0 J T I w T G l 2 Z X J w b 2 9 s J T N B J T I w Q W x s J T I w Q 2 9 t c G V 0 a X R p b 2 5 z J T I w V G F i b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y M D I w M j M t M j A y N C U y M E x p d m V y c G 9 v b C U z Q S U y M E F s b C U y M E N v b X B l d G l 0 a W 9 u c y U y M F R h Y m x l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y M D I w M j M t M j A y N C U y M E x p d m V y c G 9 v b C U z Q S U y M E F s b C U y M E N v b X B l d G l 0 a W 9 u c y U y M F R h Y m x l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y M D I w M j M t M j A y N C U y M E x p d m V y c G 9 v b C U z Q S U y M E F s b C U y M E N v b X B l d G l 0 a W 9 u c y U y M F R h Y m x l J T I w K D I p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9 v d G l u Z y U y M D I w M j M t M j A y N C U y M E x p d m V y c G 9 v b C U z Q S U y M E F s b C U y M E N v b X B l d G l 0 a W 9 u c y U y M F R h Y m x l J T I w K D I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B h b G w l M j B y Z X N 1 b H R z J T I w Y W 5 k J T I w d G V h b S U y M H N 0 Y X R z J T I w c 2 V h c 2 9 u J T I w M j A y M y 0 y M D I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N h M 2 M 5 M j U t O T J m O S 0 0 N D h h L W E x N m I t N z E 0 M D F k Y j A 2 Z m F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2 Z X J w b 2 9 s I G F s b C B y Z X N 1 b H R z I G F u Z C B 0 Z W F t I H N 0 Y X R z I H N l Y X N v b i A y M D I z L T I w M j Q v Q X V 0 b 1 J l b W 9 2 Z W R D b 2 x 1 b W 5 z M S 5 7 Q 2 9 s d W 1 u M S w w f S Z x d W 9 0 O y w m c X V v d D t T Z W N 0 a W 9 u M S 9 M a X Z l c n B v b 2 w g Y W x s I H J l c 3 V s d H M g Y W 5 k I H R l Y W 0 g c 3 R h d H M g c 2 V h c 2 9 u I D I w M j M t M j A y N C 9 B d X R v U m V t b 3 Z l Z E N v b H V t b n M x L n t D b 2 x 1 b W 4 y L j E s M X 0 m c X V v d D s s J n F 1 b 3 Q 7 U 2 V j d G l v b j E v T G l 2 Z X J w b 2 9 s I G F s b C B y Z X N 1 b H R z I G F u Z C B 0 Z W F t I H N 0 Y X R z I H N l Y X N v b i A y M D I z L T I w M j Q v Q X V 0 b 1 J l b W 9 2 Z W R D b 2 x 1 b W 5 z M S 5 7 Q 2 9 s d W 1 u M y w y f S Z x d W 9 0 O y w m c X V v d D t T Z W N 0 a W 9 u M S 9 M a X Z l c n B v b 2 w g Y W x s I H J l c 3 V s d H M g Y W 5 k I H R l Y W 0 g c 3 R h d H M g c 2 V h c 2 9 u I D I w M j M t M j A y N C 9 B d X R v U m V t b 3 Z l Z E N v b H V t b n M x L n t D b 2 x 1 b W 4 0 L D N 9 J n F 1 b 3 Q 7 L C Z x d W 9 0 O 1 N l Y 3 R p b 2 4 x L 0 x p d m V y c G 9 v b C B h b G w g c m V z d W x 0 c y B h b m Q g d G V h b S B z d G F 0 c y B z Z W F z b 2 4 g M j A y M y 0 y M D I 0 L 0 F 1 d G 9 S Z W 1 v d m V k Q 2 9 s d W 1 u c z E u e 0 N v b H V t b j E w L D R 9 J n F 1 b 3 Q 7 L C Z x d W 9 0 O 1 N l Y 3 R p b 2 4 x L 0 x p d m V y c G 9 v b C B h b G w g c m V z d W x 0 c y B h b m Q g d G V h b S B z d G F 0 c y B z Z W F z b 2 4 g M j A y M y 0 y M D I 0 L 0 F 1 d G 9 S Z W 1 v d m V k Q 2 9 s d W 1 u c z E u e 0 N v b H V t b j U s N X 0 m c X V v d D s s J n F 1 b 3 Q 7 U 2 V j d G l v b j E v T G l 2 Z X J w b 2 9 s I G F s b C B y Z X N 1 b H R z I G F u Z C B 0 Z W F t I H N 0 Y X R z I H N l Y X N v b i A y M D I z L T I w M j Q v Q X V 0 b 1 J l b W 9 2 Z W R D b 2 x 1 b W 5 z M S 5 7 Q 2 9 s d W 1 u N i w 2 f S Z x d W 9 0 O y w m c X V v d D t T Z W N 0 a W 9 u M S 9 M a X Z l c n B v b 2 w g Y W x s I H J l c 3 V s d H M g Y W 5 k I H R l Y W 0 g c 3 R h d H M g c 2 V h c 2 9 u I D I w M j M t M j A y N C 9 B d X R v U m V t b 3 Z l Z E N v b H V t b n M x L n t D b 2 x 1 b W 4 3 L D d 9 J n F 1 b 3 Q 7 L C Z x d W 9 0 O 1 N l Y 3 R p b 2 4 x L 0 x p d m V y c G 9 v b C B h b G w g c m V z d W x 0 c y B h b m Q g d G V h b S B z d G F 0 c y B z Z W F z b 2 4 g M j A y M y 0 y M D I 0 L 0 F 1 d G 9 S Z W 1 v d m V k Q 2 9 s d W 1 u c z E u e 0 N v b H V t b j g s O H 0 m c X V v d D s s J n F 1 b 3 Q 7 U 2 V j d G l v b j E v T G l 2 Z X J w b 2 9 s I G F s b C B y Z X N 1 b H R z I G F u Z C B 0 Z W F t I H N 0 Y X R z I H N l Y X N v b i A y M D I z L T I w M j Q v Q X V 0 b 1 J l b W 9 2 Z W R D b 2 x 1 b W 5 z M S 5 7 Q 2 9 s d W 1 u O S w 5 f S Z x d W 9 0 O y w m c X V v d D t T Z W N 0 a W 9 u M S 9 M a X Z l c n B v b 2 w g Y W x s I H J l c 3 V s d H M g Y W 5 k I H R l Y W 0 g c 3 R h d H M g c 2 V h c 2 9 u I D I w M j M t M j A y N C 9 B d X R v U m V t b 3 Z l Z E N v b H V t b n M x L n t D b 2 x 1 b W 4 x M S w x M H 0 m c X V v d D s s J n F 1 b 3 Q 7 U 2 V j d G l v b j E v T G l 2 Z X J w b 2 9 s I G F s b C B y Z X N 1 b H R z I G F u Z C B 0 Z W F t I H N 0 Y X R z I H N l Y X N v b i A y M D I z L T I w M j Q v Q X V 0 b 1 J l b W 9 2 Z W R D b 2 x 1 b W 5 z M S 5 7 Q 2 9 s d W 1 u M T I s M T F 9 J n F 1 b 3 Q 7 L C Z x d W 9 0 O 1 N l Y 3 R p b 2 4 x L 0 x p d m V y c G 9 v b C B h b G w g c m V z d W x 0 c y B h b m Q g d G V h b S B z d G F 0 c y B z Z W F z b 2 4 g M j A y M y 0 y M D I 0 L 0 F 1 d G 9 S Z W 1 v d m V k Q 2 9 s d W 1 u c z E u e 0 N v b H V t b j E z L D E y f S Z x d W 9 0 O y w m c X V v d D t T Z W N 0 a W 9 u M S 9 M a X Z l c n B v b 2 w g Y W x s I H J l c 3 V s d H M g Y W 5 k I H R l Y W 0 g c 3 R h d H M g c 2 V h c 2 9 u I D I w M j M t M j A y N C 9 B d X R v U m V t b 3 Z l Z E N v b H V t b n M x L n t D b 2 x 1 b W 4 x N C w x M 3 0 m c X V v d D s s J n F 1 b 3 Q 7 U 2 V j d G l v b j E v T G l 2 Z X J w b 2 9 s I G F s b C B y Z X N 1 b H R z I G F u Z C B 0 Z W F t I H N 0 Y X R z I H N l Y X N v b i A y M D I z L T I w M j Q v Q X V 0 b 1 J l b W 9 2 Z W R D b 2 x 1 b W 5 z M S 5 7 Q 2 9 s d W 1 u M T U s M T R 9 J n F 1 b 3 Q 7 L C Z x d W 9 0 O 1 N l Y 3 R p b 2 4 x L 0 x p d m V y c G 9 v b C B h b G w g c m V z d W x 0 c y B h b m Q g d G V h b S B z d G F 0 c y B z Z W F z b 2 4 g M j A y M y 0 y M D I 0 L 0 F 1 d G 9 S Z W 1 v d m V k Q 2 9 s d W 1 u c z E u e 0 N v b H V t b j E 2 L D E 1 f S Z x d W 9 0 O y w m c X V v d D t T Z W N 0 a W 9 u M S 9 M a X Z l c n B v b 2 w g Y W x s I H J l c 3 V s d H M g Y W 5 k I H R l Y W 0 g c 3 R h d H M g c 2 V h c 2 9 u I D I w M j M t M j A y N C 9 B d X R v U m V t b 3 Z l Z E N v b H V t b n M x L n t D b 2 x 1 b W 4 x N y w x N n 0 m c X V v d D s s J n F 1 b 3 Q 7 U 2 V j d G l v b j E v T G l 2 Z X J w b 2 9 s I G F s b C B y Z X N 1 b H R z I G F u Z C B 0 Z W F t I H N 0 Y X R z I H N l Y X N v b i A y M D I z L T I w M j Q v Q X V 0 b 1 J l b W 9 2 Z W R D b 2 x 1 b W 5 z M S 5 7 Q 2 9 s d W 1 u M T g s M T d 9 J n F 1 b 3 Q 7 L C Z x d W 9 0 O 1 N l Y 3 R p b 2 4 x L 0 x p d m V y c G 9 v b C B h b G w g c m V z d W x 0 c y B h b m Q g d G V h b S B z d G F 0 c y B z Z W F z b 2 4 g M j A y M y 0 y M D I 0 L 0 F 1 d G 9 S Z W 1 v d m V k Q 2 9 s d W 1 u c z E u e 0 N v b H V t b j E 5 L D E 4 f S Z x d W 9 0 O y w m c X V v d D t T Z W N 0 a W 9 u M S 9 M a X Z l c n B v b 2 w g Y W x s I H J l c 3 V s d H M g Y W 5 k I H R l Y W 0 g c 3 R h d H M g c 2 V h c 2 9 u I D I w M j M t M j A y N C 9 B d X R v U m V t b 3 Z l Z E N v b H V t b n M x L n t D b 2 x 1 b W 4 y M C w x O X 0 m c X V v d D s s J n F 1 b 3 Q 7 U 2 V j d G l v b j E v T G l 2 Z X J w b 2 9 s I G F s b C B y Z X N 1 b H R z I G F u Z C B 0 Z W F t I H N 0 Y X R z I H N l Y X N v b i A y M D I z L T I w M j Q v Q X V 0 b 1 J l b W 9 2 Z W R D b 2 x 1 b W 5 z M S 5 7 Q 2 9 s d W 1 u M j E s M j B 9 J n F 1 b 3 Q 7 L C Z x d W 9 0 O 1 N l Y 3 R p b 2 4 x L 0 x p d m V y c G 9 v b C B h b G w g c m V z d W x 0 c y B h b m Q g d G V h b S B z d G F 0 c y B z Z W F z b 2 4 g M j A y M y 0 y M D I 0 L 0 F 1 d G 9 S Z W 1 v d m V k Q 2 9 s d W 1 u c z E u e 0 N v b H V t b j I y L D I x f S Z x d W 9 0 O y w m c X V v d D t T Z W N 0 a W 9 u M S 9 M a X Z l c n B v b 2 w g Y W x s I H J l c 3 V s d H M g Y W 5 k I H R l Y W 0 g c 3 R h d H M g c 2 V h c 2 9 u I D I w M j M t M j A y N C 9 B d X R v U m V t b 3 Z l Z E N v b H V t b n M x L n t D b 2 x 1 b W 4 y M y w y M n 0 m c X V v d D s s J n F 1 b 3 Q 7 U 2 V j d G l v b j E v T G l 2 Z X J w b 2 9 s I G F s b C B y Z X N 1 b H R z I G F u Z C B 0 Z W F t I H N 0 Y X R z I H N l Y X N v b i A y M D I z L T I w M j Q v Q X V 0 b 1 J l b W 9 2 Z W R D b 2 x 1 b W 5 z M S 5 7 Q 2 9 s d W 1 u M j Q s M j N 9 J n F 1 b 3 Q 7 L C Z x d W 9 0 O 1 N l Y 3 R p b 2 4 x L 0 x p d m V y c G 9 v b C B h b G w g c m V z d W x 0 c y B h b m Q g d G V h b S B z d G F 0 c y B z Z W F z b 2 4 g M j A y M y 0 y M D I 0 L 0 F 1 d G 9 S Z W 1 v d m V k Q 2 9 s d W 1 u c z E u e 0 N v b H V t b j I 1 L D I 0 f S Z x d W 9 0 O y w m c X V v d D t T Z W N 0 a W 9 u M S 9 M a X Z l c n B v b 2 w g Y W x s I H J l c 3 V s d H M g Y W 5 k I H R l Y W 0 g c 3 R h d H M g c 2 V h c 2 9 u I D I w M j M t M j A y N C 9 B d X R v U m V t b 3 Z l Z E N v b H V t b n M x L n t T a G 9 v d G l u Z y A y M D I z L T I w M j Q g T G l 2 Z X J w b 2 9 s O i B B b G w g Q 2 9 t c G V 0 a X R p b 2 5 z I F R h Y m x l I C g y K S 5 D b 2 x 1 b W 4 x M S w y N X 0 m c X V v d D s s J n F 1 b 3 Q 7 U 2 V j d G l v b j E v T G l 2 Z X J w b 2 9 s I G F s b C B y Z X N 1 b H R z I G F u Z C B 0 Z W F t I H N 0 Y X R z I H N l Y X N v b i A y M D I z L T I w M j Q v Q X V 0 b 1 J l b W 9 2 Z W R D b 2 x 1 b W 5 z M S 5 7 U 2 h v b 3 R p b m c g M j A y M y 0 y M D I 0 I E x p d m V y c G 9 v b D o g Q W x s I E N v b X B l d G l 0 a W 9 u c y B U Y W J s Z S A o M i k u Q 2 9 s d W 1 u M T I s M j Z 9 J n F 1 b 3 Q 7 L C Z x d W 9 0 O 1 N l Y 3 R p b 2 4 x L 0 x p d m V y c G 9 v b C B h b G w g c m V z d W x 0 c y B h b m Q g d G V h b S B z d G F 0 c y B z Z W F z b 2 4 g M j A y M y 0 y M D I 0 L 0 F 1 d G 9 S Z W 1 v d m V k Q 2 9 s d W 1 u c z E u e 1 N o b 2 9 0 a W 5 n I D I w M j M t M j A y N C B M a X Z l c n B v b 2 w 6 I E F s b C B D b 2 1 w Z X R p d G l v b n M g V G F i b G U g K D I p L k N v b H V t b j E z L D I 3 f S Z x d W 9 0 O y w m c X V v d D t T Z W N 0 a W 9 u M S 9 M a X Z l c n B v b 2 w g Y W x s I H J l c 3 V s d H M g Y W 5 k I H R l Y W 0 g c 3 R h d H M g c 2 V h c 2 9 u I D I w M j M t M j A y N C 9 B d X R v U m V t b 3 Z l Z E N v b H V t b n M x L n t T a G 9 v d G l u Z y A y M D I z L T I w M j Q g T G l 2 Z X J w b 2 9 s O i B B b G w g Q 2 9 t c G V 0 a X R p b 2 5 z I F R h Y m x l I C g y K S 5 D b 2 x 1 b W 4 x N C w y O H 0 m c X V v d D s s J n F 1 b 3 Q 7 U 2 V j d G l v b j E v T G l 2 Z X J w b 2 9 s I G F s b C B y Z X N 1 b H R z I G F u Z C B 0 Z W F t I H N 0 Y X R z I H N l Y X N v b i A y M D I z L T I w M j Q v Q X V 0 b 1 J l b W 9 2 Z W R D b 2 x 1 b W 5 z M S 5 7 U 2 h v b 3 R p b m c g M j A y M y 0 y M D I 0 I E x p d m V y c G 9 v b D o g Q W x s I E N v b X B l d G l 0 a W 9 u c y B U Y W J s Z S A o M i k u Q 2 9 s d W 1 u M T U s M j l 9 J n F 1 b 3 Q 7 L C Z x d W 9 0 O 1 N l Y 3 R p b 2 4 x L 0 x p d m V y c G 9 v b C B h b G w g c m V z d W x 0 c y B h b m Q g d G V h b S B z d G F 0 c y B z Z W F z b 2 4 g M j A y M y 0 y M D I 0 L 0 F 1 d G 9 S Z W 1 v d m V k Q 2 9 s d W 1 u c z E u e 1 N o b 2 9 0 a W 5 n I D I w M j M t M j A y N C B M a X Z l c n B v b 2 w 6 I E F s b C B D b 2 1 w Z X R p d G l v b n M g V G F i b G U g K D I p L k N v b H V t b j E 2 L D M w f S Z x d W 9 0 O y w m c X V v d D t T Z W N 0 a W 9 u M S 9 M a X Z l c n B v b 2 w g Y W x s I H J l c 3 V s d H M g Y W 5 k I H R l Y W 0 g c 3 R h d H M g c 2 V h c 2 9 u I D I w M j M t M j A y N C 9 B d X R v U m V t b 3 Z l Z E N v b H V t b n M x L n t T a G 9 v d G l u Z y A y M D I z L T I w M j Q g T G l 2 Z X J w b 2 9 s O i B B b G w g Q 2 9 t c G V 0 a X R p b 2 5 z I F R h Y m x l I C g y K S 5 D b 2 x 1 b W 4 x N y w z M X 0 m c X V v d D s s J n F 1 b 3 Q 7 U 2 V j d G l v b j E v T G l 2 Z X J w b 2 9 s I G F s b C B y Z X N 1 b H R z I G F u Z C B 0 Z W F t I H N 0 Y X R z I H N l Y X N v b i A y M D I z L T I w M j Q v Q X V 0 b 1 J l b W 9 2 Z W R D b 2 x 1 b W 5 z M S 5 7 U 2 h v b 3 R p b m c g M j A y M y 0 y M D I 0 I E x p d m V y c G 9 v b D o g Q W x s I E N v b X B l d G l 0 a W 9 u c y B U Y W J s Z S A o M i k u Q 2 9 s d W 1 u M T g s M z J 9 J n F 1 b 3 Q 7 L C Z x d W 9 0 O 1 N l Y 3 R p b 2 4 x L 0 x p d m V y c G 9 v b C B h b G w g c m V z d W x 0 c y B h b m Q g d G V h b S B z d G F 0 c y B z Z W F z b 2 4 g M j A y M y 0 y M D I 0 L 0 F 1 d G 9 S Z W 1 v d m V k Q 2 9 s d W 1 u c z E u e 1 N o b 2 9 0 a W 5 n I D I w M j M t M j A y N C B M a X Z l c n B v b 2 w 6 I E F s b C B D b 2 1 w Z X R p d G l v b n M g V G F i b G U g K D I p L k N v b H V t b j E 5 L D M z f S Z x d W 9 0 O y w m c X V v d D t T Z W N 0 a W 9 u M S 9 M a X Z l c n B v b 2 w g Y W x s I H J l c 3 V s d H M g Y W 5 k I H R l Y W 0 g c 3 R h d H M g c 2 V h c 2 9 u I D I w M j M t M j A y N C 9 B d X R v U m V t b 3 Z l Z E N v b H V t b n M x L n t T a G 9 v d G l u Z y A y M D I z L T I w M j Q g T G l 2 Z X J w b 2 9 s O i B B b G w g Q 2 9 t c G V 0 a X R p b 2 5 z I F R h Y m x l I C g y K S 5 D b 2 x 1 b W 4 y M C w z N H 0 m c X V v d D s s J n F 1 b 3 Q 7 U 2 V j d G l v b j E v T G l 2 Z X J w b 2 9 s I G F s b C B y Z X N 1 b H R z I G F u Z C B 0 Z W F t I H N 0 Y X R z I H N l Y X N v b i A y M D I z L T I w M j Q v Q X V 0 b 1 J l b W 9 2 Z W R D b 2 x 1 b W 5 z M S 5 7 U 2 h v b 3 R p b m c g M j A y M y 0 y M D I 0 I E x p d m V y c G 9 v b D o g Q W x s I E N v b X B l d G l 0 a W 9 u c y B U Y W J s Z S A o M i k u Q 2 9 s d W 1 u M j E s M z V 9 J n F 1 b 3 Q 7 L C Z x d W 9 0 O 1 N l Y 3 R p b 2 4 x L 0 x p d m V y c G 9 v b C B h b G w g c m V z d W x 0 c y B h b m Q g d G V h b S B z d G F 0 c y B z Z W F z b 2 4 g M j A y M y 0 y M D I 0 L 0 F 1 d G 9 S Z W 1 v d m V k Q 2 9 s d W 1 u c z E u e 1 N o b 2 9 0 a W 5 n I D I w M j M t M j A y N C B M a X Z l c n B v b 2 w 6 I E F s b C B D b 2 1 w Z X R p d G l v b n M g V G F i b G U g K D I p L k N v b H V t b j I y L D M 2 f S Z x d W 9 0 O y w m c X V v d D t T Z W N 0 a W 9 u M S 9 M a X Z l c n B v b 2 w g Y W x s I H J l c 3 V s d H M g Y W 5 k I H R l Y W 0 g c 3 R h d H M g c 2 V h c 2 9 u I D I w M j M t M j A y N C 9 B d X R v U m V t b 3 Z l Z E N v b H V t b n M x L n t T a G 9 v d G l u Z y A y M D I z L T I w M j Q g T G l 2 Z X J w b 2 9 s O i B B b G w g Q 2 9 t c G V 0 a X R p b 2 5 z I F R h Y m x l I C g y K S 5 D b 2 x 1 b W 4 y M y w z N 3 0 m c X V v d D s s J n F 1 b 3 Q 7 U 2 V j d G l v b j E v T G l 2 Z X J w b 2 9 s I G F s b C B y Z X N 1 b H R z I G F u Z C B 0 Z W F t I H N 0 Y X R z I H N l Y X N v b i A y M D I z L T I w M j Q v Q X V 0 b 1 J l b W 9 2 Z W R D b 2 x 1 b W 5 z M S 5 7 U 2 h v b 3 R p b m c g M j A y M y 0 y M D I 0 I E x p d m V y c G 9 v b D o g Q W x s I E N v b X B l d G l 0 a W 9 u c y B U Y W J s Z S A o M i k u Q 2 9 s d W 1 u M j Q s M z h 9 J n F 1 b 3 Q 7 L C Z x d W 9 0 O 1 N l Y 3 R p b 2 4 x L 0 x p d m V y c G 9 v b C B h b G w g c m V z d W x 0 c y B h b m Q g d G V h b S B z d G F 0 c y B z Z W F z b 2 4 g M j A y M y 0 y M D I 0 L 0 F 1 d G 9 S Z W 1 v d m V k Q 2 9 s d W 1 u c z E u e 1 N o b 2 9 0 a W 5 n I D I w M j M t M j A y N C B M a X Z l c n B v b 2 w 6 I E F s b C B D b 2 1 w Z X R p d G l v b n M g V G F i b G U g K D I p L k N v b H V t b j I 1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T G l 2 Z X J w b 2 9 s I G F s b C B y Z X N 1 b H R z I G F u Z C B 0 Z W F t I H N 0 Y X R z I H N l Y X N v b i A y M D I z L T I w M j Q v Q X V 0 b 1 J l b W 9 2 Z W R D b 2 x 1 b W 5 z M S 5 7 Q 2 9 s d W 1 u M S w w f S Z x d W 9 0 O y w m c X V v d D t T Z W N 0 a W 9 u M S 9 M a X Z l c n B v b 2 w g Y W x s I H J l c 3 V s d H M g Y W 5 k I H R l Y W 0 g c 3 R h d H M g c 2 V h c 2 9 u I D I w M j M t M j A y N C 9 B d X R v U m V t b 3 Z l Z E N v b H V t b n M x L n t D b 2 x 1 b W 4 y L j E s M X 0 m c X V v d D s s J n F 1 b 3 Q 7 U 2 V j d G l v b j E v T G l 2 Z X J w b 2 9 s I G F s b C B y Z X N 1 b H R z I G F u Z C B 0 Z W F t I H N 0 Y X R z I H N l Y X N v b i A y M D I z L T I w M j Q v Q X V 0 b 1 J l b W 9 2 Z W R D b 2 x 1 b W 5 z M S 5 7 Q 2 9 s d W 1 u M y w y f S Z x d W 9 0 O y w m c X V v d D t T Z W N 0 a W 9 u M S 9 M a X Z l c n B v b 2 w g Y W x s I H J l c 3 V s d H M g Y W 5 k I H R l Y W 0 g c 3 R h d H M g c 2 V h c 2 9 u I D I w M j M t M j A y N C 9 B d X R v U m V t b 3 Z l Z E N v b H V t b n M x L n t D b 2 x 1 b W 4 0 L D N 9 J n F 1 b 3 Q 7 L C Z x d W 9 0 O 1 N l Y 3 R p b 2 4 x L 0 x p d m V y c G 9 v b C B h b G w g c m V z d W x 0 c y B h b m Q g d G V h b S B z d G F 0 c y B z Z W F z b 2 4 g M j A y M y 0 y M D I 0 L 0 F 1 d G 9 S Z W 1 v d m V k Q 2 9 s d W 1 u c z E u e 0 N v b H V t b j E w L D R 9 J n F 1 b 3 Q 7 L C Z x d W 9 0 O 1 N l Y 3 R p b 2 4 x L 0 x p d m V y c G 9 v b C B h b G w g c m V z d W x 0 c y B h b m Q g d G V h b S B z d G F 0 c y B z Z W F z b 2 4 g M j A y M y 0 y M D I 0 L 0 F 1 d G 9 S Z W 1 v d m V k Q 2 9 s d W 1 u c z E u e 0 N v b H V t b j U s N X 0 m c X V v d D s s J n F 1 b 3 Q 7 U 2 V j d G l v b j E v T G l 2 Z X J w b 2 9 s I G F s b C B y Z X N 1 b H R z I G F u Z C B 0 Z W F t I H N 0 Y X R z I H N l Y X N v b i A y M D I z L T I w M j Q v Q X V 0 b 1 J l b W 9 2 Z W R D b 2 x 1 b W 5 z M S 5 7 Q 2 9 s d W 1 u N i w 2 f S Z x d W 9 0 O y w m c X V v d D t T Z W N 0 a W 9 u M S 9 M a X Z l c n B v b 2 w g Y W x s I H J l c 3 V s d H M g Y W 5 k I H R l Y W 0 g c 3 R h d H M g c 2 V h c 2 9 u I D I w M j M t M j A y N C 9 B d X R v U m V t b 3 Z l Z E N v b H V t b n M x L n t D b 2 x 1 b W 4 3 L D d 9 J n F 1 b 3 Q 7 L C Z x d W 9 0 O 1 N l Y 3 R p b 2 4 x L 0 x p d m V y c G 9 v b C B h b G w g c m V z d W x 0 c y B h b m Q g d G V h b S B z d G F 0 c y B z Z W F z b 2 4 g M j A y M y 0 y M D I 0 L 0 F 1 d G 9 S Z W 1 v d m V k Q 2 9 s d W 1 u c z E u e 0 N v b H V t b j g s O H 0 m c X V v d D s s J n F 1 b 3 Q 7 U 2 V j d G l v b j E v T G l 2 Z X J w b 2 9 s I G F s b C B y Z X N 1 b H R z I G F u Z C B 0 Z W F t I H N 0 Y X R z I H N l Y X N v b i A y M D I z L T I w M j Q v Q X V 0 b 1 J l b W 9 2 Z W R D b 2 x 1 b W 5 z M S 5 7 Q 2 9 s d W 1 u O S w 5 f S Z x d W 9 0 O y w m c X V v d D t T Z W N 0 a W 9 u M S 9 M a X Z l c n B v b 2 w g Y W x s I H J l c 3 V s d H M g Y W 5 k I H R l Y W 0 g c 3 R h d H M g c 2 V h c 2 9 u I D I w M j M t M j A y N C 9 B d X R v U m V t b 3 Z l Z E N v b H V t b n M x L n t D b 2 x 1 b W 4 x M S w x M H 0 m c X V v d D s s J n F 1 b 3 Q 7 U 2 V j d G l v b j E v T G l 2 Z X J w b 2 9 s I G F s b C B y Z X N 1 b H R z I G F u Z C B 0 Z W F t I H N 0 Y X R z I H N l Y X N v b i A y M D I z L T I w M j Q v Q X V 0 b 1 J l b W 9 2 Z W R D b 2 x 1 b W 5 z M S 5 7 Q 2 9 s d W 1 u M T I s M T F 9 J n F 1 b 3 Q 7 L C Z x d W 9 0 O 1 N l Y 3 R p b 2 4 x L 0 x p d m V y c G 9 v b C B h b G w g c m V z d W x 0 c y B h b m Q g d G V h b S B z d G F 0 c y B z Z W F z b 2 4 g M j A y M y 0 y M D I 0 L 0 F 1 d G 9 S Z W 1 v d m V k Q 2 9 s d W 1 u c z E u e 0 N v b H V t b j E z L D E y f S Z x d W 9 0 O y w m c X V v d D t T Z W N 0 a W 9 u M S 9 M a X Z l c n B v b 2 w g Y W x s I H J l c 3 V s d H M g Y W 5 k I H R l Y W 0 g c 3 R h d H M g c 2 V h c 2 9 u I D I w M j M t M j A y N C 9 B d X R v U m V t b 3 Z l Z E N v b H V t b n M x L n t D b 2 x 1 b W 4 x N C w x M 3 0 m c X V v d D s s J n F 1 b 3 Q 7 U 2 V j d G l v b j E v T G l 2 Z X J w b 2 9 s I G F s b C B y Z X N 1 b H R z I G F u Z C B 0 Z W F t I H N 0 Y X R z I H N l Y X N v b i A y M D I z L T I w M j Q v Q X V 0 b 1 J l b W 9 2 Z W R D b 2 x 1 b W 5 z M S 5 7 Q 2 9 s d W 1 u M T U s M T R 9 J n F 1 b 3 Q 7 L C Z x d W 9 0 O 1 N l Y 3 R p b 2 4 x L 0 x p d m V y c G 9 v b C B h b G w g c m V z d W x 0 c y B h b m Q g d G V h b S B z d G F 0 c y B z Z W F z b 2 4 g M j A y M y 0 y M D I 0 L 0 F 1 d G 9 S Z W 1 v d m V k Q 2 9 s d W 1 u c z E u e 0 N v b H V t b j E 2 L D E 1 f S Z x d W 9 0 O y w m c X V v d D t T Z W N 0 a W 9 u M S 9 M a X Z l c n B v b 2 w g Y W x s I H J l c 3 V s d H M g Y W 5 k I H R l Y W 0 g c 3 R h d H M g c 2 V h c 2 9 u I D I w M j M t M j A y N C 9 B d X R v U m V t b 3 Z l Z E N v b H V t b n M x L n t D b 2 x 1 b W 4 x N y w x N n 0 m c X V v d D s s J n F 1 b 3 Q 7 U 2 V j d G l v b j E v T G l 2 Z X J w b 2 9 s I G F s b C B y Z X N 1 b H R z I G F u Z C B 0 Z W F t I H N 0 Y X R z I H N l Y X N v b i A y M D I z L T I w M j Q v Q X V 0 b 1 J l b W 9 2 Z W R D b 2 x 1 b W 5 z M S 5 7 Q 2 9 s d W 1 u M T g s M T d 9 J n F 1 b 3 Q 7 L C Z x d W 9 0 O 1 N l Y 3 R p b 2 4 x L 0 x p d m V y c G 9 v b C B h b G w g c m V z d W x 0 c y B h b m Q g d G V h b S B z d G F 0 c y B z Z W F z b 2 4 g M j A y M y 0 y M D I 0 L 0 F 1 d G 9 S Z W 1 v d m V k Q 2 9 s d W 1 u c z E u e 0 N v b H V t b j E 5 L D E 4 f S Z x d W 9 0 O y w m c X V v d D t T Z W N 0 a W 9 u M S 9 M a X Z l c n B v b 2 w g Y W x s I H J l c 3 V s d H M g Y W 5 k I H R l Y W 0 g c 3 R h d H M g c 2 V h c 2 9 u I D I w M j M t M j A y N C 9 B d X R v U m V t b 3 Z l Z E N v b H V t b n M x L n t D b 2 x 1 b W 4 y M C w x O X 0 m c X V v d D s s J n F 1 b 3 Q 7 U 2 V j d G l v b j E v T G l 2 Z X J w b 2 9 s I G F s b C B y Z X N 1 b H R z I G F u Z C B 0 Z W F t I H N 0 Y X R z I H N l Y X N v b i A y M D I z L T I w M j Q v Q X V 0 b 1 J l b W 9 2 Z W R D b 2 x 1 b W 5 z M S 5 7 Q 2 9 s d W 1 u M j E s M j B 9 J n F 1 b 3 Q 7 L C Z x d W 9 0 O 1 N l Y 3 R p b 2 4 x L 0 x p d m V y c G 9 v b C B h b G w g c m V z d W x 0 c y B h b m Q g d G V h b S B z d G F 0 c y B z Z W F z b 2 4 g M j A y M y 0 y M D I 0 L 0 F 1 d G 9 S Z W 1 v d m V k Q 2 9 s d W 1 u c z E u e 0 N v b H V t b j I y L D I x f S Z x d W 9 0 O y w m c X V v d D t T Z W N 0 a W 9 u M S 9 M a X Z l c n B v b 2 w g Y W x s I H J l c 3 V s d H M g Y W 5 k I H R l Y W 0 g c 3 R h d H M g c 2 V h c 2 9 u I D I w M j M t M j A y N C 9 B d X R v U m V t b 3 Z l Z E N v b H V t b n M x L n t D b 2 x 1 b W 4 y M y w y M n 0 m c X V v d D s s J n F 1 b 3 Q 7 U 2 V j d G l v b j E v T G l 2 Z X J w b 2 9 s I G F s b C B y Z X N 1 b H R z I G F u Z C B 0 Z W F t I H N 0 Y X R z I H N l Y X N v b i A y M D I z L T I w M j Q v Q X V 0 b 1 J l b W 9 2 Z W R D b 2 x 1 b W 5 z M S 5 7 Q 2 9 s d W 1 u M j Q s M j N 9 J n F 1 b 3 Q 7 L C Z x d W 9 0 O 1 N l Y 3 R p b 2 4 x L 0 x p d m V y c G 9 v b C B h b G w g c m V z d W x 0 c y B h b m Q g d G V h b S B z d G F 0 c y B z Z W F z b 2 4 g M j A y M y 0 y M D I 0 L 0 F 1 d G 9 S Z W 1 v d m V k Q 2 9 s d W 1 u c z E u e 0 N v b H V t b j I 1 L D I 0 f S Z x d W 9 0 O y w m c X V v d D t T Z W N 0 a W 9 u M S 9 M a X Z l c n B v b 2 w g Y W x s I H J l c 3 V s d H M g Y W 5 k I H R l Y W 0 g c 3 R h d H M g c 2 V h c 2 9 u I D I w M j M t M j A y N C 9 B d X R v U m V t b 3 Z l Z E N v b H V t b n M x L n t T a G 9 v d G l u Z y A y M D I z L T I w M j Q g T G l 2 Z X J w b 2 9 s O i B B b G w g Q 2 9 t c G V 0 a X R p b 2 5 z I F R h Y m x l I C g y K S 5 D b 2 x 1 b W 4 x M S w y N X 0 m c X V v d D s s J n F 1 b 3 Q 7 U 2 V j d G l v b j E v T G l 2 Z X J w b 2 9 s I G F s b C B y Z X N 1 b H R z I G F u Z C B 0 Z W F t I H N 0 Y X R z I H N l Y X N v b i A y M D I z L T I w M j Q v Q X V 0 b 1 J l b W 9 2 Z W R D b 2 x 1 b W 5 z M S 5 7 U 2 h v b 3 R p b m c g M j A y M y 0 y M D I 0 I E x p d m V y c G 9 v b D o g Q W x s I E N v b X B l d G l 0 a W 9 u c y B U Y W J s Z S A o M i k u Q 2 9 s d W 1 u M T I s M j Z 9 J n F 1 b 3 Q 7 L C Z x d W 9 0 O 1 N l Y 3 R p b 2 4 x L 0 x p d m V y c G 9 v b C B h b G w g c m V z d W x 0 c y B h b m Q g d G V h b S B z d G F 0 c y B z Z W F z b 2 4 g M j A y M y 0 y M D I 0 L 0 F 1 d G 9 S Z W 1 v d m V k Q 2 9 s d W 1 u c z E u e 1 N o b 2 9 0 a W 5 n I D I w M j M t M j A y N C B M a X Z l c n B v b 2 w 6 I E F s b C B D b 2 1 w Z X R p d G l v b n M g V G F i b G U g K D I p L k N v b H V t b j E z L D I 3 f S Z x d W 9 0 O y w m c X V v d D t T Z W N 0 a W 9 u M S 9 M a X Z l c n B v b 2 w g Y W x s I H J l c 3 V s d H M g Y W 5 k I H R l Y W 0 g c 3 R h d H M g c 2 V h c 2 9 u I D I w M j M t M j A y N C 9 B d X R v U m V t b 3 Z l Z E N v b H V t b n M x L n t T a G 9 v d G l u Z y A y M D I z L T I w M j Q g T G l 2 Z X J w b 2 9 s O i B B b G w g Q 2 9 t c G V 0 a X R p b 2 5 z I F R h Y m x l I C g y K S 5 D b 2 x 1 b W 4 x N C w y O H 0 m c X V v d D s s J n F 1 b 3 Q 7 U 2 V j d G l v b j E v T G l 2 Z X J w b 2 9 s I G F s b C B y Z X N 1 b H R z I G F u Z C B 0 Z W F t I H N 0 Y X R z I H N l Y X N v b i A y M D I z L T I w M j Q v Q X V 0 b 1 J l b W 9 2 Z W R D b 2 x 1 b W 5 z M S 5 7 U 2 h v b 3 R p b m c g M j A y M y 0 y M D I 0 I E x p d m V y c G 9 v b D o g Q W x s I E N v b X B l d G l 0 a W 9 u c y B U Y W J s Z S A o M i k u Q 2 9 s d W 1 u M T U s M j l 9 J n F 1 b 3 Q 7 L C Z x d W 9 0 O 1 N l Y 3 R p b 2 4 x L 0 x p d m V y c G 9 v b C B h b G w g c m V z d W x 0 c y B h b m Q g d G V h b S B z d G F 0 c y B z Z W F z b 2 4 g M j A y M y 0 y M D I 0 L 0 F 1 d G 9 S Z W 1 v d m V k Q 2 9 s d W 1 u c z E u e 1 N o b 2 9 0 a W 5 n I D I w M j M t M j A y N C B M a X Z l c n B v b 2 w 6 I E F s b C B D b 2 1 w Z X R p d G l v b n M g V G F i b G U g K D I p L k N v b H V t b j E 2 L D M w f S Z x d W 9 0 O y w m c X V v d D t T Z W N 0 a W 9 u M S 9 M a X Z l c n B v b 2 w g Y W x s I H J l c 3 V s d H M g Y W 5 k I H R l Y W 0 g c 3 R h d H M g c 2 V h c 2 9 u I D I w M j M t M j A y N C 9 B d X R v U m V t b 3 Z l Z E N v b H V t b n M x L n t T a G 9 v d G l u Z y A y M D I z L T I w M j Q g T G l 2 Z X J w b 2 9 s O i B B b G w g Q 2 9 t c G V 0 a X R p b 2 5 z I F R h Y m x l I C g y K S 5 D b 2 x 1 b W 4 x N y w z M X 0 m c X V v d D s s J n F 1 b 3 Q 7 U 2 V j d G l v b j E v T G l 2 Z X J w b 2 9 s I G F s b C B y Z X N 1 b H R z I G F u Z C B 0 Z W F t I H N 0 Y X R z I H N l Y X N v b i A y M D I z L T I w M j Q v Q X V 0 b 1 J l b W 9 2 Z W R D b 2 x 1 b W 5 z M S 5 7 U 2 h v b 3 R p b m c g M j A y M y 0 y M D I 0 I E x p d m V y c G 9 v b D o g Q W x s I E N v b X B l d G l 0 a W 9 u c y B U Y W J s Z S A o M i k u Q 2 9 s d W 1 u M T g s M z J 9 J n F 1 b 3 Q 7 L C Z x d W 9 0 O 1 N l Y 3 R p b 2 4 x L 0 x p d m V y c G 9 v b C B h b G w g c m V z d W x 0 c y B h b m Q g d G V h b S B z d G F 0 c y B z Z W F z b 2 4 g M j A y M y 0 y M D I 0 L 0 F 1 d G 9 S Z W 1 v d m V k Q 2 9 s d W 1 u c z E u e 1 N o b 2 9 0 a W 5 n I D I w M j M t M j A y N C B M a X Z l c n B v b 2 w 6 I E F s b C B D b 2 1 w Z X R p d G l v b n M g V G F i b G U g K D I p L k N v b H V t b j E 5 L D M z f S Z x d W 9 0 O y w m c X V v d D t T Z W N 0 a W 9 u M S 9 M a X Z l c n B v b 2 w g Y W x s I H J l c 3 V s d H M g Y W 5 k I H R l Y W 0 g c 3 R h d H M g c 2 V h c 2 9 u I D I w M j M t M j A y N C 9 B d X R v U m V t b 3 Z l Z E N v b H V t b n M x L n t T a G 9 v d G l u Z y A y M D I z L T I w M j Q g T G l 2 Z X J w b 2 9 s O i B B b G w g Q 2 9 t c G V 0 a X R p b 2 5 z I F R h Y m x l I C g y K S 5 D b 2 x 1 b W 4 y M C w z N H 0 m c X V v d D s s J n F 1 b 3 Q 7 U 2 V j d G l v b j E v T G l 2 Z X J w b 2 9 s I G F s b C B y Z X N 1 b H R z I G F u Z C B 0 Z W F t I H N 0 Y X R z I H N l Y X N v b i A y M D I z L T I w M j Q v Q X V 0 b 1 J l b W 9 2 Z W R D b 2 x 1 b W 5 z M S 5 7 U 2 h v b 3 R p b m c g M j A y M y 0 y M D I 0 I E x p d m V y c G 9 v b D o g Q W x s I E N v b X B l d G l 0 a W 9 u c y B U Y W J s Z S A o M i k u Q 2 9 s d W 1 u M j E s M z V 9 J n F 1 b 3 Q 7 L C Z x d W 9 0 O 1 N l Y 3 R p b 2 4 x L 0 x p d m V y c G 9 v b C B h b G w g c m V z d W x 0 c y B h b m Q g d G V h b S B z d G F 0 c y B z Z W F z b 2 4 g M j A y M y 0 y M D I 0 L 0 F 1 d G 9 S Z W 1 v d m V k Q 2 9 s d W 1 u c z E u e 1 N o b 2 9 0 a W 5 n I D I w M j M t M j A y N C B M a X Z l c n B v b 2 w 6 I E F s b C B D b 2 1 w Z X R p d G l v b n M g V G F i b G U g K D I p L k N v b H V t b j I y L D M 2 f S Z x d W 9 0 O y w m c X V v d D t T Z W N 0 a W 9 u M S 9 M a X Z l c n B v b 2 w g Y W x s I H J l c 3 V s d H M g Y W 5 k I H R l Y W 0 g c 3 R h d H M g c 2 V h c 2 9 u I D I w M j M t M j A y N C 9 B d X R v U m V t b 3 Z l Z E N v b H V t b n M x L n t T a G 9 v d G l u Z y A y M D I z L T I w M j Q g T G l 2 Z X J w b 2 9 s O i B B b G w g Q 2 9 t c G V 0 a X R p b 2 5 z I F R h Y m x l I C g y K S 5 D b 2 x 1 b W 4 y M y w z N 3 0 m c X V v d D s s J n F 1 b 3 Q 7 U 2 V j d G l v b j E v T G l 2 Z X J w b 2 9 s I G F s b C B y Z X N 1 b H R z I G F u Z C B 0 Z W F t I H N 0 Y X R z I H N l Y X N v b i A y M D I z L T I w M j Q v Q X V 0 b 1 J l b W 9 2 Z W R D b 2 x 1 b W 5 z M S 5 7 U 2 h v b 3 R p b m c g M j A y M y 0 y M D I 0 I E x p d m V y c G 9 v b D o g Q W x s I E N v b X B l d G l 0 a W 9 u c y B U Y W J s Z S A o M i k u Q 2 9 s d W 1 u M j Q s M z h 9 J n F 1 b 3 Q 7 L C Z x d W 9 0 O 1 N l Y 3 R p b 2 4 x L 0 x p d m V y c G 9 v b C B h b G w g c m V z d W x 0 c y B h b m Q g d G V h b S B z d G F 0 c y B z Z W F z b 2 4 g M j A y M y 0 y M D I 0 L 0 F 1 d G 9 S Z W 1 v d m V k Q 2 9 s d W 1 u c z E u e 1 N o b 2 9 0 a W 5 n I D I w M j M t M j A y N C B M a X Z l c n B v b 2 w 6 I E F s b C B D b 2 1 w Z X R p d G l v b n M g V G F i b G U g K D I p L k N v b H V t b j I 1 L D M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L j E m c X V v d D s s J n F 1 b 3 Q 7 Q 2 9 s d W 1 u M y Z x d W 9 0 O y w m c X V v d D t D b 2 x 1 b W 4 0 J n F 1 b 3 Q 7 L C Z x d W 9 0 O 0 N v b H V t b j E w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T a G 9 v d G l u Z y A y M D I z L T I w M j Q g T G l 2 Z X J w b 2 9 s O i B B b G w g Q 2 9 t c G V 0 a X R p b 2 5 z I F R h Y m x l I C g y K S 5 D b 2 x 1 b W 4 x M S Z x d W 9 0 O y w m c X V v d D t T a G 9 v d G l u Z y A y M D I z L T I w M j Q g T G l 2 Z X J w b 2 9 s O i B B b G w g Q 2 9 t c G V 0 a X R p b 2 5 z I F R h Y m x l I C g y K S 5 D b 2 x 1 b W 4 x M i Z x d W 9 0 O y w m c X V v d D t T a G 9 v d G l u Z y A y M D I z L T I w M j Q g T G l 2 Z X J w b 2 9 s O i B B b G w g Q 2 9 t c G V 0 a X R p b 2 5 z I F R h Y m x l I C g y K S 5 D b 2 x 1 b W 4 x M y Z x d W 9 0 O y w m c X V v d D t T a G 9 v d G l u Z y A y M D I z L T I w M j Q g T G l 2 Z X J w b 2 9 s O i B B b G w g Q 2 9 t c G V 0 a X R p b 2 5 z I F R h Y m x l I C g y K S 5 D b 2 x 1 b W 4 x N C Z x d W 9 0 O y w m c X V v d D t T a G 9 v d G l u Z y A y M D I z L T I w M j Q g T G l 2 Z X J w b 2 9 s O i B B b G w g Q 2 9 t c G V 0 a X R p b 2 5 z I F R h Y m x l I C g y K S 5 D b 2 x 1 b W 4 x N S Z x d W 9 0 O y w m c X V v d D t T a G 9 v d G l u Z y A y M D I z L T I w M j Q g T G l 2 Z X J w b 2 9 s O i B B b G w g Q 2 9 t c G V 0 a X R p b 2 5 z I F R h Y m x l I C g y K S 5 D b 2 x 1 b W 4 x N i Z x d W 9 0 O y w m c X V v d D t T a G 9 v d G l u Z y A y M D I z L T I w M j Q g T G l 2 Z X J w b 2 9 s O i B B b G w g Q 2 9 t c G V 0 a X R p b 2 5 z I F R h Y m x l I C g y K S 5 D b 2 x 1 b W 4 x N y Z x d W 9 0 O y w m c X V v d D t T a G 9 v d G l u Z y A y M D I z L T I w M j Q g T G l 2 Z X J w b 2 9 s O i B B b G w g Q 2 9 t c G V 0 a X R p b 2 5 z I F R h Y m x l I C g y K S 5 D b 2 x 1 b W 4 x O C Z x d W 9 0 O y w m c X V v d D t T a G 9 v d G l u Z y A y M D I z L T I w M j Q g T G l 2 Z X J w b 2 9 s O i B B b G w g Q 2 9 t c G V 0 a X R p b 2 5 z I F R h Y m x l I C g y K S 5 D b 2 x 1 b W 4 x O S Z x d W 9 0 O y w m c X V v d D t T a G 9 v d G l u Z y A y M D I z L T I w M j Q g T G l 2 Z X J w b 2 9 s O i B B b G w g Q 2 9 t c G V 0 a X R p b 2 5 z I F R h Y m x l I C g y K S 5 D b 2 x 1 b W 4 y M C Z x d W 9 0 O y w m c X V v d D t T a G 9 v d G l u Z y A y M D I z L T I w M j Q g T G l 2 Z X J w b 2 9 s O i B B b G w g Q 2 9 t c G V 0 a X R p b 2 5 z I F R h Y m x l I C g y K S 5 D b 2 x 1 b W 4 y M S Z x d W 9 0 O y w m c X V v d D t T a G 9 v d G l u Z y A y M D I z L T I w M j Q g T G l 2 Z X J w b 2 9 s O i B B b G w g Q 2 9 t c G V 0 a X R p b 2 5 z I F R h Y m x l I C g y K S 5 D b 2 x 1 b W 4 y M i Z x d W 9 0 O y w m c X V v d D t T a G 9 v d G l u Z y A y M D I z L T I w M j Q g T G l 2 Z X J w b 2 9 s O i B B b G w g Q 2 9 t c G V 0 a X R p b 2 5 z I F R h Y m x l I C g y K S 5 D b 2 x 1 b W 4 y M y Z x d W 9 0 O y w m c X V v d D t T a G 9 v d G l u Z y A y M D I z L T I w M j Q g T G l 2 Z X J w b 2 9 s O i B B b G w g Q 2 9 t c G V 0 a X R p b 2 5 z I F R h Y m x l I C g y K S 5 D b 2 x 1 b W 4 y N C Z x d W 9 0 O y w m c X V v d D t T a G 9 v d G l u Z y A y M D I z L T I w M j Q g T G l 2 Z X J w b 2 9 s O i B B b G w g Q 2 9 t c G V 0 a X R p b 2 5 z I F R h Y m x l I C g y K S 5 D b 2 x 1 b W 4 y N S Z x d W 9 0 O 1 0 i I C 8 + P E V u d H J 5 I F R 5 c G U 9 I k Z p b G x D b 2 x 1 b W 5 U e X B l c y I g V m F s d W U 9 I n N C Z 1 l H Q m d Z R 0 J n W U d C Z 1 l H Q m d Z R 0 J n W U d C Z 1 l H Q m d Z R 0 J n W U d C Z 1 l H Q m d Z R 0 J n W U d C Z 1 l H Q m c 9 P S I g L z 4 8 R W 5 0 c n k g V H l w Z T 0 i R m l s b E x h c 3 R V c G R h d G V k I i B W Y W x 1 Z T 0 i Z D I w M j U t M D I t M D J U M T g 6 M D A 6 M j Y u O D U 5 N D k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G l 2 Z X J w b 2 9 s J T I w Y W x s J T I w c m V z d W x 0 c y U y M G F u Z C U y M H R l Y W 0 l M j B z d G F 0 c y U y M H N l Y X N v b i U y M D I w M j M t M j A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B h b G w l M j B y Z X N 1 b H R z J T I w Y W 5 k J T I w d G V h b S U y M H N 0 Y X R z J T I w c 2 V h c 2 9 u J T I w M j A y M y 0 y M D I 0 L 0 V 4 c G F u Z G V k J T I w U 2 h v b 3 R p b m c l M j A y M D I z L T I w M j Q l M j B M a X Z l c n B v b 2 w l M 0 E l M j B B b G w l M j B D b 2 1 w Z X R p d G l v b n M l M j B U Y W J s Z S U y M C g y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V y c G 9 v b C U y M G F s b C U y M H J l c 3 V s d H M l M j B h b m Q l M j B 0 Z W F t J T I w c 3 R h d H M l M j B z Z W F z b 2 4 l M j A y M D I z L T I w M j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B h b G w l M j B y Z X N 1 b H R z J T I w Y W 5 k J T I w d G V h b S U y M H N 0 Y X R z J T I w c 2 V h c 2 9 u J T I w M j A y M y 0 y M D I 0 L 1 J l b W 9 2 Z W Q l M j B B b H R l c m 5 h d G U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Y W x s J T I w c m V z d W x 0 c y U y M G F u Z C U y M H R l Y W 0 l M j B z d G F 0 c y U y M H N l Y X N v b i U y M D I w M j M t M j A y N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Y W x s J T I w c m V z d W x 0 c y U y M G F u Z C U y M H R l Y W 0 l M j B z d G F 0 c y U y M H N l Y X N v b i U y M D I w M j M t M j A y N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B h b G w l M j B y Z X N 1 b H R z J T I w Y W 5 k J T I w d G V h b S U y M H N 0 Y X R z J T I w c 2 V h c 2 9 u J T I w M j A y M y 0 y M D I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B h b G w l M j B y Z X N 1 b H R z J T I w Y W 5 k J T I w d G V h b S U y M H N 0 Y X R z J T I w c 2 V h c 2 9 u J T I w M j A y M y 0 y M D I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Y W x s J T I w c m V z d W x 0 c y U y M G F u Z C U y M H R l Y W 0 l M j B z d G F 0 c y U y M H N l Y X N v b i U y M D I w M j M t M j A y N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Z l c n B v b 2 w l M j B h b G w l M j B y Z X N 1 b H R z J T I w Y W 5 k J T I w d G V h b S U y M H N 0 Y X R z J T I w c 2 V h c 2 9 u J T I w M j A y M y 0 y M D I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I w M j Q l M j B N Y W 5 j a G V z d G V y J T I w Q 2 l 0 e T w v S X R l b V B h d G g + P C 9 J d G V t T G 9 j Y X R p b 2 4 + P F N 0 Y W J s Z U V u d H J p Z X M + P E V u d H J 5 I F R 5 c G U 9 I l F 1 Z X J 5 S U Q i I F Z h b H V l P S J z O T U 1 N T M 3 N z k t O D M 3 Z S 0 0 M 2 E z L W J l N D A t Z T M w M T Z m Y z A x Z m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U Y X J n Z X Q i I F Z h b H V l P S J z X z I w M j N f M j A y N F 9 N Y W 5 j a G V z d G V y X 0 N p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V U M j I 6 M j g 6 N D g u N D U 0 N D c 1 M 1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R G F 0 Z S Z x d W 9 0 O y w m c X V v d D t D b 2 1 w J n F 1 b 3 Q 7 L C Z x d W 9 0 O 1 J v d W 5 k J n F 1 b 3 Q 7 L C Z x d W 9 0 O 0 R h e S Z x d W 9 0 O y w m c X V v d D t W Z W 5 1 Z S Z x d W 9 0 O y w m c X V v d D t S Z X N 1 b H Q m c X V v d D s s J n F 1 b 3 Q 7 R 0 Y m c X V v d D s s J n F 1 b 3 Q 7 R 0 E m c X V v d D s s J n F 1 b 3 Q 7 T 3 B w b 2 5 l b n Q m c X V v d D s s J n F 1 b 3 Q 7 e E c m c X V v d D s s J n F 1 b 3 Q 7 e E d B J n F 1 b 3 Q 7 L C Z x d W 9 0 O 1 B v c 3 M m c X V v d D s s J n F 1 b 3 Q 7 Q X R 0 Z W 5 k Y W 5 j Z S Z x d W 9 0 O y w m c X V v d D t D Y X B 0 Y W l u J n F 1 b 3 Q 7 L C Z x d W 9 0 O 0 Z v c m 1 h d G l v b i Z x d W 9 0 O y w m c X V v d D t P c H A g R m 9 y b W F 0 a W 9 u J n F 1 b 3 Q 7 L C Z x d W 9 0 O 1 J l Z m V y Z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y M D I 0 I E 1 h b m N o Z X N 0 Z X I g Q 2 l 0 e S 9 B d X R v U m V t b 3 Z l Z E N v b H V t b n M x L n t E Y X R l L D B 9 J n F 1 b 3 Q 7 L C Z x d W 9 0 O 1 N l Y 3 R p b 2 4 x L z I w M j M t M j A y N C B N Y W 5 j a G V z d G V y I E N p d H k v Q X V 0 b 1 J l b W 9 2 Z W R D b 2 x 1 b W 5 z M S 5 7 Q 2 9 t c C w x f S Z x d W 9 0 O y w m c X V v d D t T Z W N 0 a W 9 u M S 8 y M D I z L T I w M j Q g T W F u Y 2 h l c 3 R l c i B D a X R 5 L 0 F 1 d G 9 S Z W 1 v d m V k Q 2 9 s d W 1 u c z E u e 1 J v d W 5 k L D J 9 J n F 1 b 3 Q 7 L C Z x d W 9 0 O 1 N l Y 3 R p b 2 4 x L z I w M j M t M j A y N C B N Y W 5 j a G V z d G V y I E N p d H k v Q X V 0 b 1 J l b W 9 2 Z W R D b 2 x 1 b W 5 z M S 5 7 R G F 5 L D N 9 J n F 1 b 3 Q 7 L C Z x d W 9 0 O 1 N l Y 3 R p b 2 4 x L z I w M j M t M j A y N C B N Y W 5 j a G V z d G V y I E N p d H k v Q X V 0 b 1 J l b W 9 2 Z W R D b 2 x 1 b W 5 z M S 5 7 V m V u d W U s N H 0 m c X V v d D s s J n F 1 b 3 Q 7 U 2 V j d G l v b j E v M j A y M y 0 y M D I 0 I E 1 h b m N o Z X N 0 Z X I g Q 2 l 0 e S 9 B d X R v U m V t b 3 Z l Z E N v b H V t b n M x L n t S Z X N 1 b H Q s N X 0 m c X V v d D s s J n F 1 b 3 Q 7 U 2 V j d G l v b j E v M j A y M y 0 y M D I 0 I E 1 h b m N o Z X N 0 Z X I g Q 2 l 0 e S 9 B d X R v U m V t b 3 Z l Z E N v b H V t b n M x L n t H R i w 2 f S Z x d W 9 0 O y w m c X V v d D t T Z W N 0 a W 9 u M S 8 y M D I z L T I w M j Q g T W F u Y 2 h l c 3 R l c i B D a X R 5 L 0 F 1 d G 9 S Z W 1 v d m V k Q 2 9 s d W 1 u c z E u e 0 d B L D d 9 J n F 1 b 3 Q 7 L C Z x d W 9 0 O 1 N l Y 3 R p b 2 4 x L z I w M j M t M j A y N C B N Y W 5 j a G V z d G V y I E N p d H k v Q X V 0 b 1 J l b W 9 2 Z W R D b 2 x 1 b W 5 z M S 5 7 T 3 B w b 2 5 l b n Q s O H 0 m c X V v d D s s J n F 1 b 3 Q 7 U 2 V j d G l v b j E v M j A y M y 0 y M D I 0 I E 1 h b m N o Z X N 0 Z X I g Q 2 l 0 e S 9 B d X R v U m V t b 3 Z l Z E N v b H V t b n M x L n t 4 R y w 5 f S Z x d W 9 0 O y w m c X V v d D t T Z W N 0 a W 9 u M S 8 y M D I z L T I w M j Q g T W F u Y 2 h l c 3 R l c i B D a X R 5 L 0 F 1 d G 9 S Z W 1 v d m V k Q 2 9 s d W 1 u c z E u e 3 h H Q S w x M H 0 m c X V v d D s s J n F 1 b 3 Q 7 U 2 V j d G l v b j E v M j A y M y 0 y M D I 0 I E 1 h b m N o Z X N 0 Z X I g Q 2 l 0 e S 9 B d X R v U m V t b 3 Z l Z E N v b H V t b n M x L n t Q b 3 N z L D E x f S Z x d W 9 0 O y w m c X V v d D t T Z W N 0 a W 9 u M S 8 y M D I z L T I w M j Q g T W F u Y 2 h l c 3 R l c i B D a X R 5 L 0 F 1 d G 9 S Z W 1 v d m V k Q 2 9 s d W 1 u c z E u e 0 F 0 d G V u Z G F u Y 2 U s M T J 9 J n F 1 b 3 Q 7 L C Z x d W 9 0 O 1 N l Y 3 R p b 2 4 x L z I w M j M t M j A y N C B N Y W 5 j a G V z d G V y I E N p d H k v Q X V 0 b 1 J l b W 9 2 Z W R D b 2 x 1 b W 5 z M S 5 7 Q 2 F w d G F p b i w x M 3 0 m c X V v d D s s J n F 1 b 3 Q 7 U 2 V j d G l v b j E v M j A y M y 0 y M D I 0 I E 1 h b m N o Z X N 0 Z X I g Q 2 l 0 e S 9 B d X R v U m V t b 3 Z l Z E N v b H V t b n M x L n t G b 3 J t Y X R p b 2 4 s M T R 9 J n F 1 b 3 Q 7 L C Z x d W 9 0 O 1 N l Y 3 R p b 2 4 x L z I w M j M t M j A y N C B N Y W 5 j a G V z d G V y I E N p d H k v Q X V 0 b 1 J l b W 9 2 Z W R D b 2 x 1 b W 5 z M S 5 7 T 3 B w I E Z v c m 1 h d G l v b i w x N X 0 m c X V v d D s s J n F 1 b 3 Q 7 U 2 V j d G l v b j E v M j A y M y 0 y M D I 0 I E 1 h b m N o Z X N 0 Z X I g Q 2 l 0 e S 9 B d X R v U m V t b 3 Z l Z E N v b H V t b n M x L n t S Z W Z l c m V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j A y M y 0 y M D I 0 I E 1 h b m N o Z X N 0 Z X I g Q 2 l 0 e S 9 B d X R v U m V t b 3 Z l Z E N v b H V t b n M x L n t E Y X R l L D B 9 J n F 1 b 3 Q 7 L C Z x d W 9 0 O 1 N l Y 3 R p b 2 4 x L z I w M j M t M j A y N C B N Y W 5 j a G V z d G V y I E N p d H k v Q X V 0 b 1 J l b W 9 2 Z W R D b 2 x 1 b W 5 z M S 5 7 Q 2 9 t c C w x f S Z x d W 9 0 O y w m c X V v d D t T Z W N 0 a W 9 u M S 8 y M D I z L T I w M j Q g T W F u Y 2 h l c 3 R l c i B D a X R 5 L 0 F 1 d G 9 S Z W 1 v d m V k Q 2 9 s d W 1 u c z E u e 1 J v d W 5 k L D J 9 J n F 1 b 3 Q 7 L C Z x d W 9 0 O 1 N l Y 3 R p b 2 4 x L z I w M j M t M j A y N C B N Y W 5 j a G V z d G V y I E N p d H k v Q X V 0 b 1 J l b W 9 2 Z W R D b 2 x 1 b W 5 z M S 5 7 R G F 5 L D N 9 J n F 1 b 3 Q 7 L C Z x d W 9 0 O 1 N l Y 3 R p b 2 4 x L z I w M j M t M j A y N C B N Y W 5 j a G V z d G V y I E N p d H k v Q X V 0 b 1 J l b W 9 2 Z W R D b 2 x 1 b W 5 z M S 5 7 V m V u d W U s N H 0 m c X V v d D s s J n F 1 b 3 Q 7 U 2 V j d G l v b j E v M j A y M y 0 y M D I 0 I E 1 h b m N o Z X N 0 Z X I g Q 2 l 0 e S 9 B d X R v U m V t b 3 Z l Z E N v b H V t b n M x L n t S Z X N 1 b H Q s N X 0 m c X V v d D s s J n F 1 b 3 Q 7 U 2 V j d G l v b j E v M j A y M y 0 y M D I 0 I E 1 h b m N o Z X N 0 Z X I g Q 2 l 0 e S 9 B d X R v U m V t b 3 Z l Z E N v b H V t b n M x L n t H R i w 2 f S Z x d W 9 0 O y w m c X V v d D t T Z W N 0 a W 9 u M S 8 y M D I z L T I w M j Q g T W F u Y 2 h l c 3 R l c i B D a X R 5 L 0 F 1 d G 9 S Z W 1 v d m V k Q 2 9 s d W 1 u c z E u e 0 d B L D d 9 J n F 1 b 3 Q 7 L C Z x d W 9 0 O 1 N l Y 3 R p b 2 4 x L z I w M j M t M j A y N C B N Y W 5 j a G V z d G V y I E N p d H k v Q X V 0 b 1 J l b W 9 2 Z W R D b 2 x 1 b W 5 z M S 5 7 T 3 B w b 2 5 l b n Q s O H 0 m c X V v d D s s J n F 1 b 3 Q 7 U 2 V j d G l v b j E v M j A y M y 0 y M D I 0 I E 1 h b m N o Z X N 0 Z X I g Q 2 l 0 e S 9 B d X R v U m V t b 3 Z l Z E N v b H V t b n M x L n t 4 R y w 5 f S Z x d W 9 0 O y w m c X V v d D t T Z W N 0 a W 9 u M S 8 y M D I z L T I w M j Q g T W F u Y 2 h l c 3 R l c i B D a X R 5 L 0 F 1 d G 9 S Z W 1 v d m V k Q 2 9 s d W 1 u c z E u e 3 h H Q S w x M H 0 m c X V v d D s s J n F 1 b 3 Q 7 U 2 V j d G l v b j E v M j A y M y 0 y M D I 0 I E 1 h b m N o Z X N 0 Z X I g Q 2 l 0 e S 9 B d X R v U m V t b 3 Z l Z E N v b H V t b n M x L n t Q b 3 N z L D E x f S Z x d W 9 0 O y w m c X V v d D t T Z W N 0 a W 9 u M S 8 y M D I z L T I w M j Q g T W F u Y 2 h l c 3 R l c i B D a X R 5 L 0 F 1 d G 9 S Z W 1 v d m V k Q 2 9 s d W 1 u c z E u e 0 F 0 d G V u Z G F u Y 2 U s M T J 9 J n F 1 b 3 Q 7 L C Z x d W 9 0 O 1 N l Y 3 R p b 2 4 x L z I w M j M t M j A y N C B N Y W 5 j a G V z d G V y I E N p d H k v Q X V 0 b 1 J l b W 9 2 Z W R D b 2 x 1 b W 5 z M S 5 7 Q 2 F w d G F p b i w x M 3 0 m c X V v d D s s J n F 1 b 3 Q 7 U 2 V j d G l v b j E v M j A y M y 0 y M D I 0 I E 1 h b m N o Z X N 0 Z X I g Q 2 l 0 e S 9 B d X R v U m V t b 3 Z l Z E N v b H V t b n M x L n t G b 3 J t Y X R p b 2 4 s M T R 9 J n F 1 b 3 Q 7 L C Z x d W 9 0 O 1 N l Y 3 R p b 2 4 x L z I w M j M t M j A y N C B N Y W 5 j a G V z d G V y I E N p d H k v Q X V 0 b 1 J l b W 9 2 Z W R D b 2 x 1 b W 5 z M S 5 7 T 3 B w I E Z v c m 1 h d G l v b i w x N X 0 m c X V v d D s s J n F 1 b 3 Q 7 U 2 V j d G l v b j E v M j A y M y 0 y M D I 0 I E 1 h b m N o Z X N 0 Z X I g Q 2 l 0 e S 9 B d X R v U m V t b 3 Z l Z E N v b H V t b n M x L n t S Z W Z l c m V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y M D I 0 J T I w T W F u Y 2 h l c 3 R l c i U y M E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y M D I 0 J T I w T W F u Y 2 h l c 3 R l c i U y M E N p d H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j A y N C U y M E 1 h b m N o Z X N 0 Z X I l M j B D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y M D I 0 J T I w T W F u Y 2 h l c 3 R l c i U y M E N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y M D I 0 J T I w T W F u Y 2 h l c 3 R l c i U y M E N p d H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y M D I 0 J T I w T W F u Y 2 h l c 3 R l c i U y M E N p d H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y M D I 0 J T I w T W F u Y 2 h l c 3 R l c i U y M E N p d H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I w M j M l M j B N Y W 5 j a G V z d G V y J T I w Q 2 l 0 e T w v S X R l b V B h d G g + P C 9 J d G V t T G 9 j Y X R p b 2 4 + P F N 0 Y W J s Z U V u d H J p Z X M + P E V u d H J 5 I F R 5 c G U 9 I l F 1 Z X J 5 S U Q i I F Z h b H V l P S J z O T A y O G I 2 Y z I t M m J k O C 0 0 Y z V m L T g z N m I t Y j U 4 M j A y N D N j N j Z m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U Y X J n Z X Q i I F Z h b H V l P S J z X z I w M j J f M j A y M 1 9 N Y W 5 j a G V z d G V y X 0 N p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V U M j I 6 M j g 6 N D M u M j A z N j Y w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R G F 0 Z S Z x d W 9 0 O y w m c X V v d D t U a W 1 l J n F 1 b 3 Q 7 L C Z x d W 9 0 O 0 N v b X A m c X V v d D s s J n F 1 b 3 Q 7 U m 9 1 b m Q m c X V v d D s s J n F 1 b 3 Q 7 V m V u d W U m c X V v d D s s J n F 1 b 3 Q 7 U m V z d W x 0 J n F 1 b 3 Q 7 L C Z x d W 9 0 O 0 d G J n F 1 b 3 Q 7 L C Z x d W 9 0 O 0 d B J n F 1 b 3 Q 7 L C Z x d W 9 0 O 0 9 w c G 9 u Z W 5 0 J n F 1 b 3 Q 7 L C Z x d W 9 0 O 3 h H J n F 1 b 3 Q 7 L C Z x d W 9 0 O 3 h H Q S Z x d W 9 0 O y w m c X V v d D t Q b 3 N z J n F 1 b 3 Q 7 L C Z x d W 9 0 O 0 F 0 d G V u Z G F u Y 2 U m c X V v d D s s J n F 1 b 3 Q 7 Q 2 F w d G F p b i Z x d W 9 0 O y w m c X V v d D t G b 3 J t Y X R p b 2 4 m c X V v d D s s J n F 1 b 3 Q 7 T 3 B w I E Z v c m 1 h d G l v b i Z x d W 9 0 O y w m c X V v d D t S Z W Z l c m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I t M j A y M y B N Y W 5 j a G V z d G V y I E N p d H k v Q X V 0 b 1 J l b W 9 2 Z W R D b 2 x 1 b W 5 z M S 5 7 R G F 0 Z S w w f S Z x d W 9 0 O y w m c X V v d D t T Z W N 0 a W 9 u M S 8 y M D I y L T I w M j M g T W F u Y 2 h l c 3 R l c i B D a X R 5 L 0 F 1 d G 9 S Z W 1 v d m V k Q 2 9 s d W 1 u c z E u e 1 R p b W U s M X 0 m c X V v d D s s J n F 1 b 3 Q 7 U 2 V j d G l v b j E v M j A y M i 0 y M D I z I E 1 h b m N o Z X N 0 Z X I g Q 2 l 0 e S 9 B d X R v U m V t b 3 Z l Z E N v b H V t b n M x L n t D b 2 1 w L D J 9 J n F 1 b 3 Q 7 L C Z x d W 9 0 O 1 N l Y 3 R p b 2 4 x L z I w M j I t M j A y M y B N Y W 5 j a G V z d G V y I E N p d H k v Q X V 0 b 1 J l b W 9 2 Z W R D b 2 x 1 b W 5 z M S 5 7 U m 9 1 b m Q s M 3 0 m c X V v d D s s J n F 1 b 3 Q 7 U 2 V j d G l v b j E v M j A y M i 0 y M D I z I E 1 h b m N o Z X N 0 Z X I g Q 2 l 0 e S 9 B d X R v U m V t b 3 Z l Z E N v b H V t b n M x L n t W Z W 5 1 Z S w 0 f S Z x d W 9 0 O y w m c X V v d D t T Z W N 0 a W 9 u M S 8 y M D I y L T I w M j M g T W F u Y 2 h l c 3 R l c i B D a X R 5 L 0 F 1 d G 9 S Z W 1 v d m V k Q 2 9 s d W 1 u c z E u e 1 J l c 3 V s d C w 1 f S Z x d W 9 0 O y w m c X V v d D t T Z W N 0 a W 9 u M S 8 y M D I y L T I w M j M g T W F u Y 2 h l c 3 R l c i B D a X R 5 L 0 F 1 d G 9 S Z W 1 v d m V k Q 2 9 s d W 1 u c z E u e 0 d G L D Z 9 J n F 1 b 3 Q 7 L C Z x d W 9 0 O 1 N l Y 3 R p b 2 4 x L z I w M j I t M j A y M y B N Y W 5 j a G V z d G V y I E N p d H k v Q X V 0 b 1 J l b W 9 2 Z W R D b 2 x 1 b W 5 z M S 5 7 R 0 E s N 3 0 m c X V v d D s s J n F 1 b 3 Q 7 U 2 V j d G l v b j E v M j A y M i 0 y M D I z I E 1 h b m N o Z X N 0 Z X I g Q 2 l 0 e S 9 B d X R v U m V t b 3 Z l Z E N v b H V t b n M x L n t P c H B v b m V u d C w 4 f S Z x d W 9 0 O y w m c X V v d D t T Z W N 0 a W 9 u M S 8 y M D I y L T I w M j M g T W F u Y 2 h l c 3 R l c i B D a X R 5 L 0 F 1 d G 9 S Z W 1 v d m V k Q 2 9 s d W 1 u c z E u e 3 h H L D l 9 J n F 1 b 3 Q 7 L C Z x d W 9 0 O 1 N l Y 3 R p b 2 4 x L z I w M j I t M j A y M y B N Y W 5 j a G V z d G V y I E N p d H k v Q X V 0 b 1 J l b W 9 2 Z W R D b 2 x 1 b W 5 z M S 5 7 e E d B L D E w f S Z x d W 9 0 O y w m c X V v d D t T Z W N 0 a W 9 u M S 8 y M D I y L T I w M j M g T W F u Y 2 h l c 3 R l c i B D a X R 5 L 0 F 1 d G 9 S Z W 1 v d m V k Q 2 9 s d W 1 u c z E u e 1 B v c 3 M s M T F 9 J n F 1 b 3 Q 7 L C Z x d W 9 0 O 1 N l Y 3 R p b 2 4 x L z I w M j I t M j A y M y B N Y W 5 j a G V z d G V y I E N p d H k v Q X V 0 b 1 J l b W 9 2 Z W R D b 2 x 1 b W 5 z M S 5 7 Q X R 0 Z W 5 k Y W 5 j Z S w x M n 0 m c X V v d D s s J n F 1 b 3 Q 7 U 2 V j d G l v b j E v M j A y M i 0 y M D I z I E 1 h b m N o Z X N 0 Z X I g Q 2 l 0 e S 9 B d X R v U m V t b 3 Z l Z E N v b H V t b n M x L n t D Y X B 0 Y W l u L D E z f S Z x d W 9 0 O y w m c X V v d D t T Z W N 0 a W 9 u M S 8 y M D I y L T I w M j M g T W F u Y 2 h l c 3 R l c i B D a X R 5 L 0 F 1 d G 9 S Z W 1 v d m V k Q 2 9 s d W 1 u c z E u e 0 Z v c m 1 h d G l v b i w x N H 0 m c X V v d D s s J n F 1 b 3 Q 7 U 2 V j d G l v b j E v M j A y M i 0 y M D I z I E 1 h b m N o Z X N 0 Z X I g Q 2 l 0 e S 9 B d X R v U m V t b 3 Z l Z E N v b H V t b n M x L n t P c H A g R m 9 y b W F 0 a W 9 u L D E 1 f S Z x d W 9 0 O y w m c X V v d D t T Z W N 0 a W 9 u M S 8 y M D I y L T I w M j M g T W F u Y 2 h l c 3 R l c i B D a X R 5 L 0 F 1 d G 9 S Z W 1 v d m V k Q 2 9 s d W 1 u c z E u e 1 J l Z m V y Z W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y M D I y L T I w M j M g T W F u Y 2 h l c 3 R l c i B D a X R 5 L 0 F 1 d G 9 S Z W 1 v d m V k Q 2 9 s d W 1 u c z E u e 0 R h d G U s M H 0 m c X V v d D s s J n F 1 b 3 Q 7 U 2 V j d G l v b j E v M j A y M i 0 y M D I z I E 1 h b m N o Z X N 0 Z X I g Q 2 l 0 e S 9 B d X R v U m V t b 3 Z l Z E N v b H V t b n M x L n t U a W 1 l L D F 9 J n F 1 b 3 Q 7 L C Z x d W 9 0 O 1 N l Y 3 R p b 2 4 x L z I w M j I t M j A y M y B N Y W 5 j a G V z d G V y I E N p d H k v Q X V 0 b 1 J l b W 9 2 Z W R D b 2 x 1 b W 5 z M S 5 7 Q 2 9 t c C w y f S Z x d W 9 0 O y w m c X V v d D t T Z W N 0 a W 9 u M S 8 y M D I y L T I w M j M g T W F u Y 2 h l c 3 R l c i B D a X R 5 L 0 F 1 d G 9 S Z W 1 v d m V k Q 2 9 s d W 1 u c z E u e 1 J v d W 5 k L D N 9 J n F 1 b 3 Q 7 L C Z x d W 9 0 O 1 N l Y 3 R p b 2 4 x L z I w M j I t M j A y M y B N Y W 5 j a G V z d G V y I E N p d H k v Q X V 0 b 1 J l b W 9 2 Z W R D b 2 x 1 b W 5 z M S 5 7 V m V u d W U s N H 0 m c X V v d D s s J n F 1 b 3 Q 7 U 2 V j d G l v b j E v M j A y M i 0 y M D I z I E 1 h b m N o Z X N 0 Z X I g Q 2 l 0 e S 9 B d X R v U m V t b 3 Z l Z E N v b H V t b n M x L n t S Z X N 1 b H Q s N X 0 m c X V v d D s s J n F 1 b 3 Q 7 U 2 V j d G l v b j E v M j A y M i 0 y M D I z I E 1 h b m N o Z X N 0 Z X I g Q 2 l 0 e S 9 B d X R v U m V t b 3 Z l Z E N v b H V t b n M x L n t H R i w 2 f S Z x d W 9 0 O y w m c X V v d D t T Z W N 0 a W 9 u M S 8 y M D I y L T I w M j M g T W F u Y 2 h l c 3 R l c i B D a X R 5 L 0 F 1 d G 9 S Z W 1 v d m V k Q 2 9 s d W 1 u c z E u e 0 d B L D d 9 J n F 1 b 3 Q 7 L C Z x d W 9 0 O 1 N l Y 3 R p b 2 4 x L z I w M j I t M j A y M y B N Y W 5 j a G V z d G V y I E N p d H k v Q X V 0 b 1 J l b W 9 2 Z W R D b 2 x 1 b W 5 z M S 5 7 T 3 B w b 2 5 l b n Q s O H 0 m c X V v d D s s J n F 1 b 3 Q 7 U 2 V j d G l v b j E v M j A y M i 0 y M D I z I E 1 h b m N o Z X N 0 Z X I g Q 2 l 0 e S 9 B d X R v U m V t b 3 Z l Z E N v b H V t b n M x L n t 4 R y w 5 f S Z x d W 9 0 O y w m c X V v d D t T Z W N 0 a W 9 u M S 8 y M D I y L T I w M j M g T W F u Y 2 h l c 3 R l c i B D a X R 5 L 0 F 1 d G 9 S Z W 1 v d m V k Q 2 9 s d W 1 u c z E u e 3 h H Q S w x M H 0 m c X V v d D s s J n F 1 b 3 Q 7 U 2 V j d G l v b j E v M j A y M i 0 y M D I z I E 1 h b m N o Z X N 0 Z X I g Q 2 l 0 e S 9 B d X R v U m V t b 3 Z l Z E N v b H V t b n M x L n t Q b 3 N z L D E x f S Z x d W 9 0 O y w m c X V v d D t T Z W N 0 a W 9 u M S 8 y M D I y L T I w M j M g T W F u Y 2 h l c 3 R l c i B D a X R 5 L 0 F 1 d G 9 S Z W 1 v d m V k Q 2 9 s d W 1 u c z E u e 0 F 0 d G V u Z G F u Y 2 U s M T J 9 J n F 1 b 3 Q 7 L C Z x d W 9 0 O 1 N l Y 3 R p b 2 4 x L z I w M j I t M j A y M y B N Y W 5 j a G V z d G V y I E N p d H k v Q X V 0 b 1 J l b W 9 2 Z W R D b 2 x 1 b W 5 z M S 5 7 Q 2 F w d G F p b i w x M 3 0 m c X V v d D s s J n F 1 b 3 Q 7 U 2 V j d G l v b j E v M j A y M i 0 y M D I z I E 1 h b m N o Z X N 0 Z X I g Q 2 l 0 e S 9 B d X R v U m V t b 3 Z l Z E N v b H V t b n M x L n t G b 3 J t Y X R p b 2 4 s M T R 9 J n F 1 b 3 Q 7 L C Z x d W 9 0 O 1 N l Y 3 R p b 2 4 x L z I w M j I t M j A y M y B N Y W 5 j a G V z d G V y I E N p d H k v Q X V 0 b 1 J l b W 9 2 Z W R D b 2 x 1 b W 5 z M S 5 7 T 3 B w I E Z v c m 1 h d G l v b i w x N X 0 m c X V v d D s s J n F 1 b 3 Q 7 U 2 V j d G l v b j E v M j A y M i 0 y M D I z I E 1 h b m N o Z X N 0 Z X I g Q 2 l 0 e S 9 B d X R v U m V t b 3 Z l Z E N v b H V t b n M x L n t S Z W Z l c m V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i 0 y M D I z J T I w T W F u Y 2 h l c 3 R l c i U y M E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y M D I z J T I w T W F u Y 2 h l c 3 R l c i U y M E N p d H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j A y M y U y M E 1 h b m N o Z X N 0 Z X I l M j B D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y M D I z J T I w T W F u Y 2 h l c 3 R l c i U y M E N p d H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I w M j M l M j B N Y W 5 j a G V z d G V y J T I w Q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I w M j M l M j B N Y W 5 j a G V z d G V y J T I w Q 2 l 0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I w M j M l M j B N Y W 5 j a G V z d G V y J T I w Q 2 l 0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I w M j I l M j B N Y W 5 j a G V z d G V y J T I w Q 2 l 0 e T w v S X R l b V B h d G g + P C 9 J d G V t T G 9 j Y X R p b 2 4 + P F N 0 Y W J s Z U V u d H J p Z X M + P E V u d H J 5 I F R 5 c G U 9 I l F 1 Z X J 5 S U Q i I F Z h b H V l P S J z M W Q z Z m J h O W M t O G Y y M S 0 0 Z D I 1 L W J k Z T Y t O D J k Y z c 2 Y z g w N z N k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U Y X J n Z X Q i I F Z h b H V l P S J z X z I w M j F f M j A y M l 9 N Y W 5 j a G V z d G V y X 0 N p d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V U M j I 6 M j g 6 M z I u M D A z O T g w O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R G F 0 Z S Z x d W 9 0 O y w m c X V v d D t D b 2 1 w J n F 1 b 3 Q 7 L C Z x d W 9 0 O 1 J v d W 5 k J n F 1 b 3 Q 7 L C Z x d W 9 0 O 0 R h e S Z x d W 9 0 O y w m c X V v d D t W Z W 5 1 Z S Z x d W 9 0 O y w m c X V v d D t S Z X N 1 b H Q m c X V v d D s s J n F 1 b 3 Q 7 R 0 Y m c X V v d D s s J n F 1 b 3 Q 7 R 0 E m c X V v d D s s J n F 1 b 3 Q 7 T 3 B w b 2 5 l b n Q m c X V v d D s s J n F 1 b 3 Q 7 e E c m c X V v d D s s J n F 1 b 3 Q 7 e E d B J n F 1 b 3 Q 7 L C Z x d W 9 0 O 1 B v c 3 M m c X V v d D s s J n F 1 b 3 Q 7 Q X R 0 Z W 5 k Y W 5 j Z S Z x d W 9 0 O y w m c X V v d D t D Y X B 0 Y W l u J n F 1 b 3 Q 7 L C Z x d W 9 0 O 0 Z v c m 1 h d G l v b i Z x d W 9 0 O y w m c X V v d D t P c H A g R m 9 y b W F 0 a W 9 u J n F 1 b 3 Q 7 L C Z x d W 9 0 O 1 J l Z m V y Z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S 0 y M D I y I E 1 h b m N o Z X N 0 Z X I g Q 2 l 0 e S 9 B d X R v U m V t b 3 Z l Z E N v b H V t b n M x L n t E Y X R l L D B 9 J n F 1 b 3 Q 7 L C Z x d W 9 0 O 1 N l Y 3 R p b 2 4 x L z I w M j E t M j A y M i B N Y W 5 j a G V z d G V y I E N p d H k v Q X V 0 b 1 J l b W 9 2 Z W R D b 2 x 1 b W 5 z M S 5 7 Q 2 9 t c C w x f S Z x d W 9 0 O y w m c X V v d D t T Z W N 0 a W 9 u M S 8 y M D I x L T I w M j I g T W F u Y 2 h l c 3 R l c i B D a X R 5 L 0 F 1 d G 9 S Z W 1 v d m V k Q 2 9 s d W 1 u c z E u e 1 J v d W 5 k L D J 9 J n F 1 b 3 Q 7 L C Z x d W 9 0 O 1 N l Y 3 R p b 2 4 x L z I w M j E t M j A y M i B N Y W 5 j a G V z d G V y I E N p d H k v Q X V 0 b 1 J l b W 9 2 Z W R D b 2 x 1 b W 5 z M S 5 7 R G F 5 L D N 9 J n F 1 b 3 Q 7 L C Z x d W 9 0 O 1 N l Y 3 R p b 2 4 x L z I w M j E t M j A y M i B N Y W 5 j a G V z d G V y I E N p d H k v Q X V 0 b 1 J l b W 9 2 Z W R D b 2 x 1 b W 5 z M S 5 7 V m V u d W U s N H 0 m c X V v d D s s J n F 1 b 3 Q 7 U 2 V j d G l v b j E v M j A y M S 0 y M D I y I E 1 h b m N o Z X N 0 Z X I g Q 2 l 0 e S 9 B d X R v U m V t b 3 Z l Z E N v b H V t b n M x L n t S Z X N 1 b H Q s N X 0 m c X V v d D s s J n F 1 b 3 Q 7 U 2 V j d G l v b j E v M j A y M S 0 y M D I y I E 1 h b m N o Z X N 0 Z X I g Q 2 l 0 e S 9 B d X R v U m V t b 3 Z l Z E N v b H V t b n M x L n t H R i w 2 f S Z x d W 9 0 O y w m c X V v d D t T Z W N 0 a W 9 u M S 8 y M D I x L T I w M j I g T W F u Y 2 h l c 3 R l c i B D a X R 5 L 0 F 1 d G 9 S Z W 1 v d m V k Q 2 9 s d W 1 u c z E u e 0 d B L D d 9 J n F 1 b 3 Q 7 L C Z x d W 9 0 O 1 N l Y 3 R p b 2 4 x L z I w M j E t M j A y M i B N Y W 5 j a G V z d G V y I E N p d H k v Q X V 0 b 1 J l b W 9 2 Z W R D b 2 x 1 b W 5 z M S 5 7 T 3 B w b 2 5 l b n Q s O H 0 m c X V v d D s s J n F 1 b 3 Q 7 U 2 V j d G l v b j E v M j A y M S 0 y M D I y I E 1 h b m N o Z X N 0 Z X I g Q 2 l 0 e S 9 B d X R v U m V t b 3 Z l Z E N v b H V t b n M x L n t 4 R y w 5 f S Z x d W 9 0 O y w m c X V v d D t T Z W N 0 a W 9 u M S 8 y M D I x L T I w M j I g T W F u Y 2 h l c 3 R l c i B D a X R 5 L 0 F 1 d G 9 S Z W 1 v d m V k Q 2 9 s d W 1 u c z E u e 3 h H Q S w x M H 0 m c X V v d D s s J n F 1 b 3 Q 7 U 2 V j d G l v b j E v M j A y M S 0 y M D I y I E 1 h b m N o Z X N 0 Z X I g Q 2 l 0 e S 9 B d X R v U m V t b 3 Z l Z E N v b H V t b n M x L n t Q b 3 N z L D E x f S Z x d W 9 0 O y w m c X V v d D t T Z W N 0 a W 9 u M S 8 y M D I x L T I w M j I g T W F u Y 2 h l c 3 R l c i B D a X R 5 L 0 F 1 d G 9 S Z W 1 v d m V k Q 2 9 s d W 1 u c z E u e 0 F 0 d G V u Z G F u Y 2 U s M T J 9 J n F 1 b 3 Q 7 L C Z x d W 9 0 O 1 N l Y 3 R p b 2 4 x L z I w M j E t M j A y M i B N Y W 5 j a G V z d G V y I E N p d H k v Q X V 0 b 1 J l b W 9 2 Z W R D b 2 x 1 b W 5 z M S 5 7 Q 2 F w d G F p b i w x M 3 0 m c X V v d D s s J n F 1 b 3 Q 7 U 2 V j d G l v b j E v M j A y M S 0 y M D I y I E 1 h b m N o Z X N 0 Z X I g Q 2 l 0 e S 9 B d X R v U m V t b 3 Z l Z E N v b H V t b n M x L n t G b 3 J t Y X R p b 2 4 s M T R 9 J n F 1 b 3 Q 7 L C Z x d W 9 0 O 1 N l Y 3 R p b 2 4 x L z I w M j E t M j A y M i B N Y W 5 j a G V z d G V y I E N p d H k v Q X V 0 b 1 J l b W 9 2 Z W R D b 2 x 1 b W 5 z M S 5 7 T 3 B w I E Z v c m 1 h d G l v b i w x N X 0 m c X V v d D s s J n F 1 b 3 Q 7 U 2 V j d G l v b j E v M j A y M S 0 y M D I y I E 1 h b m N o Z X N 0 Z X I g Q 2 l 0 e S 9 B d X R v U m V t b 3 Z l Z E N v b H V t b n M x L n t S Z W Z l c m V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j A y M S 0 y M D I y I E 1 h b m N o Z X N 0 Z X I g Q 2 l 0 e S 9 B d X R v U m V t b 3 Z l Z E N v b H V t b n M x L n t E Y X R l L D B 9 J n F 1 b 3 Q 7 L C Z x d W 9 0 O 1 N l Y 3 R p b 2 4 x L z I w M j E t M j A y M i B N Y W 5 j a G V z d G V y I E N p d H k v Q X V 0 b 1 J l b W 9 2 Z W R D b 2 x 1 b W 5 z M S 5 7 Q 2 9 t c C w x f S Z x d W 9 0 O y w m c X V v d D t T Z W N 0 a W 9 u M S 8 y M D I x L T I w M j I g T W F u Y 2 h l c 3 R l c i B D a X R 5 L 0 F 1 d G 9 S Z W 1 v d m V k Q 2 9 s d W 1 u c z E u e 1 J v d W 5 k L D J 9 J n F 1 b 3 Q 7 L C Z x d W 9 0 O 1 N l Y 3 R p b 2 4 x L z I w M j E t M j A y M i B N Y W 5 j a G V z d G V y I E N p d H k v Q X V 0 b 1 J l b W 9 2 Z W R D b 2 x 1 b W 5 z M S 5 7 R G F 5 L D N 9 J n F 1 b 3 Q 7 L C Z x d W 9 0 O 1 N l Y 3 R p b 2 4 x L z I w M j E t M j A y M i B N Y W 5 j a G V z d G V y I E N p d H k v Q X V 0 b 1 J l b W 9 2 Z W R D b 2 x 1 b W 5 z M S 5 7 V m V u d W U s N H 0 m c X V v d D s s J n F 1 b 3 Q 7 U 2 V j d G l v b j E v M j A y M S 0 y M D I y I E 1 h b m N o Z X N 0 Z X I g Q 2 l 0 e S 9 B d X R v U m V t b 3 Z l Z E N v b H V t b n M x L n t S Z X N 1 b H Q s N X 0 m c X V v d D s s J n F 1 b 3 Q 7 U 2 V j d G l v b j E v M j A y M S 0 y M D I y I E 1 h b m N o Z X N 0 Z X I g Q 2 l 0 e S 9 B d X R v U m V t b 3 Z l Z E N v b H V t b n M x L n t H R i w 2 f S Z x d W 9 0 O y w m c X V v d D t T Z W N 0 a W 9 u M S 8 y M D I x L T I w M j I g T W F u Y 2 h l c 3 R l c i B D a X R 5 L 0 F 1 d G 9 S Z W 1 v d m V k Q 2 9 s d W 1 u c z E u e 0 d B L D d 9 J n F 1 b 3 Q 7 L C Z x d W 9 0 O 1 N l Y 3 R p b 2 4 x L z I w M j E t M j A y M i B N Y W 5 j a G V z d G V y I E N p d H k v Q X V 0 b 1 J l b W 9 2 Z W R D b 2 x 1 b W 5 z M S 5 7 T 3 B w b 2 5 l b n Q s O H 0 m c X V v d D s s J n F 1 b 3 Q 7 U 2 V j d G l v b j E v M j A y M S 0 y M D I y I E 1 h b m N o Z X N 0 Z X I g Q 2 l 0 e S 9 B d X R v U m V t b 3 Z l Z E N v b H V t b n M x L n t 4 R y w 5 f S Z x d W 9 0 O y w m c X V v d D t T Z W N 0 a W 9 u M S 8 y M D I x L T I w M j I g T W F u Y 2 h l c 3 R l c i B D a X R 5 L 0 F 1 d G 9 S Z W 1 v d m V k Q 2 9 s d W 1 u c z E u e 3 h H Q S w x M H 0 m c X V v d D s s J n F 1 b 3 Q 7 U 2 V j d G l v b j E v M j A y M S 0 y M D I y I E 1 h b m N o Z X N 0 Z X I g Q 2 l 0 e S 9 B d X R v U m V t b 3 Z l Z E N v b H V t b n M x L n t Q b 3 N z L D E x f S Z x d W 9 0 O y w m c X V v d D t T Z W N 0 a W 9 u M S 8 y M D I x L T I w M j I g T W F u Y 2 h l c 3 R l c i B D a X R 5 L 0 F 1 d G 9 S Z W 1 v d m V k Q 2 9 s d W 1 u c z E u e 0 F 0 d G V u Z G F u Y 2 U s M T J 9 J n F 1 b 3 Q 7 L C Z x d W 9 0 O 1 N l Y 3 R p b 2 4 x L z I w M j E t M j A y M i B N Y W 5 j a G V z d G V y I E N p d H k v Q X V 0 b 1 J l b W 9 2 Z W R D b 2 x 1 b W 5 z M S 5 7 Q 2 F w d G F p b i w x M 3 0 m c X V v d D s s J n F 1 b 3 Q 7 U 2 V j d G l v b j E v M j A y M S 0 y M D I y I E 1 h b m N o Z X N 0 Z X I g Q 2 l 0 e S 9 B d X R v U m V t b 3 Z l Z E N v b H V t b n M x L n t G b 3 J t Y X R p b 2 4 s M T R 9 J n F 1 b 3 Q 7 L C Z x d W 9 0 O 1 N l Y 3 R p b 2 4 x L z I w M j E t M j A y M i B N Y W 5 j a G V z d G V y I E N p d H k v Q X V 0 b 1 J l b W 9 2 Z W R D b 2 x 1 b W 5 z M S 5 7 T 3 B w I E Z v c m 1 h d G l v b i w x N X 0 m c X V v d D s s J n F 1 b 3 Q 7 U 2 V j d G l v b j E v M j A y M S 0 y M D I y I E 1 h b m N o Z X N 0 Z X I g Q 2 l 0 e S 9 B d X R v U m V t b 3 Z l Z E N v b H V t b n M x L n t S Z W Z l c m V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S 0 y M D I y J T I w T W F u Y 2 h l c 3 R l c i U y M E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y M D I y J T I w T W F u Y 2 h l c 3 R l c i U y M E N p d H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t M j A y M i U y M E 1 h b m N o Z X N 0 Z X I l M j B D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0 y M D I x J T I w T W F u Y 2 h l c 3 R l c i U y M E N p d H k 8 L 0 l 0 Z W 1 Q Y X R o P j w v S X R l b U x v Y 2 F 0 a W 9 u P j x T d G F i b G V F b n R y a W V z P j x F b n R y e S B U e X B l P S J R d W V y e U l E I i B W Y W x 1 Z T 0 i c z A 1 Y T M 3 Z m R k L T M w O T c t N D k 4 Z S 0 4 Y 2 M 3 L T U z O W U 0 M j g 3 O W N k M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V G F y Z 2 V 0 I i B W Y W x 1 Z T 0 i c 1 8 y M D I w X z I w M j F f T W F u Y 2 h l c 3 R l c l 9 D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1 V D I y O j I 4 O j Q y L j E x M T M x O T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R h d G U m c X V v d D s s J n F 1 b 3 Q 7 Q 2 9 t c C Z x d W 9 0 O y w m c X V v d D t S b 3 V u Z C Z x d W 9 0 O y w m c X V v d D t E Y X k m c X V v d D s s J n F 1 b 3 Q 7 V m V u d W U m c X V v d D s s J n F 1 b 3 Q 7 U m V z d W x 0 J n F 1 b 3 Q 7 L C Z x d W 9 0 O 0 d G J n F 1 b 3 Q 7 L C Z x d W 9 0 O 0 d B J n F 1 b 3 Q 7 L C Z x d W 9 0 O 0 9 w c G 9 u Z W 5 0 J n F 1 b 3 Q 7 L C Z x d W 9 0 O 3 h H J n F 1 b 3 Q 7 L C Z x d W 9 0 O 3 h H Q S Z x d W 9 0 O y w m c X V v d D t Q b 3 N z J n F 1 b 3 Q 7 L C Z x d W 9 0 O 0 F 0 d G V u Z G F u Y 2 U m c X V v d D s s J n F 1 b 3 Q 7 Q 2 F w d G F p b i Z x d W 9 0 O y w m c X V v d D t G b 3 J t Y X R p b 2 4 m c X V v d D s s J n F 1 b 3 Q 7 T 3 B w I E Z v c m 1 h d G l v b i Z x d W 9 0 O y w m c X V v d D t S Z W Z l c m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t M j A y M S B N Y W 5 j a G V z d G V y I E N p d H k v Q X V 0 b 1 J l b W 9 2 Z W R D b 2 x 1 b W 5 z M S 5 7 R G F 0 Z S w w f S Z x d W 9 0 O y w m c X V v d D t T Z W N 0 a W 9 u M S 8 y M D I w L T I w M j E g T W F u Y 2 h l c 3 R l c i B D a X R 5 L 0 F 1 d G 9 S Z W 1 v d m V k Q 2 9 s d W 1 u c z E u e 0 N v b X A s M X 0 m c X V v d D s s J n F 1 b 3 Q 7 U 2 V j d G l v b j E v M j A y M C 0 y M D I x I E 1 h b m N o Z X N 0 Z X I g Q 2 l 0 e S 9 B d X R v U m V t b 3 Z l Z E N v b H V t b n M x L n t S b 3 V u Z C w y f S Z x d W 9 0 O y w m c X V v d D t T Z W N 0 a W 9 u M S 8 y M D I w L T I w M j E g T W F u Y 2 h l c 3 R l c i B D a X R 5 L 0 F 1 d G 9 S Z W 1 v d m V k Q 2 9 s d W 1 u c z E u e 0 R h e S w z f S Z x d W 9 0 O y w m c X V v d D t T Z W N 0 a W 9 u M S 8 y M D I w L T I w M j E g T W F u Y 2 h l c 3 R l c i B D a X R 5 L 0 F 1 d G 9 S Z W 1 v d m V k Q 2 9 s d W 1 u c z E u e 1 Z l b n V l L D R 9 J n F 1 b 3 Q 7 L C Z x d W 9 0 O 1 N l Y 3 R p b 2 4 x L z I w M j A t M j A y M S B N Y W 5 j a G V z d G V y I E N p d H k v Q X V 0 b 1 J l b W 9 2 Z W R D b 2 x 1 b W 5 z M S 5 7 U m V z d W x 0 L D V 9 J n F 1 b 3 Q 7 L C Z x d W 9 0 O 1 N l Y 3 R p b 2 4 x L z I w M j A t M j A y M S B N Y W 5 j a G V z d G V y I E N p d H k v Q X V 0 b 1 J l b W 9 2 Z W R D b 2 x 1 b W 5 z M S 5 7 R 0 Y s N n 0 m c X V v d D s s J n F 1 b 3 Q 7 U 2 V j d G l v b j E v M j A y M C 0 y M D I x I E 1 h b m N o Z X N 0 Z X I g Q 2 l 0 e S 9 B d X R v U m V t b 3 Z l Z E N v b H V t b n M x L n t H Q S w 3 f S Z x d W 9 0 O y w m c X V v d D t T Z W N 0 a W 9 u M S 8 y M D I w L T I w M j E g T W F u Y 2 h l c 3 R l c i B D a X R 5 L 0 F 1 d G 9 S Z W 1 v d m V k Q 2 9 s d W 1 u c z E u e 0 9 w c G 9 u Z W 5 0 L D h 9 J n F 1 b 3 Q 7 L C Z x d W 9 0 O 1 N l Y 3 R p b 2 4 x L z I w M j A t M j A y M S B N Y W 5 j a G V z d G V y I E N p d H k v Q X V 0 b 1 J l b W 9 2 Z W R D b 2 x 1 b W 5 z M S 5 7 e E c s O X 0 m c X V v d D s s J n F 1 b 3 Q 7 U 2 V j d G l v b j E v M j A y M C 0 y M D I x I E 1 h b m N o Z X N 0 Z X I g Q 2 l 0 e S 9 B d X R v U m V t b 3 Z l Z E N v b H V t b n M x L n t 4 R 0 E s M T B 9 J n F 1 b 3 Q 7 L C Z x d W 9 0 O 1 N l Y 3 R p b 2 4 x L z I w M j A t M j A y M S B N Y W 5 j a G V z d G V y I E N p d H k v Q X V 0 b 1 J l b W 9 2 Z W R D b 2 x 1 b W 5 z M S 5 7 U G 9 z c y w x M X 0 m c X V v d D s s J n F 1 b 3 Q 7 U 2 V j d G l v b j E v M j A y M C 0 y M D I x I E 1 h b m N o Z X N 0 Z X I g Q 2 l 0 e S 9 B d X R v U m V t b 3 Z l Z E N v b H V t b n M x L n t B d H R l b m R h b m N l L D E y f S Z x d W 9 0 O y w m c X V v d D t T Z W N 0 a W 9 u M S 8 y M D I w L T I w M j E g T W F u Y 2 h l c 3 R l c i B D a X R 5 L 0 F 1 d G 9 S Z W 1 v d m V k Q 2 9 s d W 1 u c z E u e 0 N h c H R h a W 4 s M T N 9 J n F 1 b 3 Q 7 L C Z x d W 9 0 O 1 N l Y 3 R p b 2 4 x L z I w M j A t M j A y M S B N Y W 5 j a G V z d G V y I E N p d H k v Q X V 0 b 1 J l b W 9 2 Z W R D b 2 x 1 b W 5 z M S 5 7 R m 9 y b W F 0 a W 9 u L D E 0 f S Z x d W 9 0 O y w m c X V v d D t T Z W N 0 a W 9 u M S 8 y M D I w L T I w M j E g T W F u Y 2 h l c 3 R l c i B D a X R 5 L 0 F 1 d G 9 S Z W 1 v d m V k Q 2 9 s d W 1 u c z E u e 0 9 w c C B G b 3 J t Y X R p b 2 4 s M T V 9 J n F 1 b 3 Q 7 L C Z x d W 9 0 O 1 N l Y 3 R p b 2 4 x L z I w M j A t M j A y M S B N Y W 5 j a G V z d G V y I E N p d H k v Q X V 0 b 1 J l b W 9 2 Z W R D b 2 x 1 b W 5 z M S 5 7 U m V m Z X J l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I w M j A t M j A y M S B N Y W 5 j a G V z d G V y I E N p d H k v Q X V 0 b 1 J l b W 9 2 Z W R D b 2 x 1 b W 5 z M S 5 7 R G F 0 Z S w w f S Z x d W 9 0 O y w m c X V v d D t T Z W N 0 a W 9 u M S 8 y M D I w L T I w M j E g T W F u Y 2 h l c 3 R l c i B D a X R 5 L 0 F 1 d G 9 S Z W 1 v d m V k Q 2 9 s d W 1 u c z E u e 0 N v b X A s M X 0 m c X V v d D s s J n F 1 b 3 Q 7 U 2 V j d G l v b j E v M j A y M C 0 y M D I x I E 1 h b m N o Z X N 0 Z X I g Q 2 l 0 e S 9 B d X R v U m V t b 3 Z l Z E N v b H V t b n M x L n t S b 3 V u Z C w y f S Z x d W 9 0 O y w m c X V v d D t T Z W N 0 a W 9 u M S 8 y M D I w L T I w M j E g T W F u Y 2 h l c 3 R l c i B D a X R 5 L 0 F 1 d G 9 S Z W 1 v d m V k Q 2 9 s d W 1 u c z E u e 0 R h e S w z f S Z x d W 9 0 O y w m c X V v d D t T Z W N 0 a W 9 u M S 8 y M D I w L T I w M j E g T W F u Y 2 h l c 3 R l c i B D a X R 5 L 0 F 1 d G 9 S Z W 1 v d m V k Q 2 9 s d W 1 u c z E u e 1 Z l b n V l L D R 9 J n F 1 b 3 Q 7 L C Z x d W 9 0 O 1 N l Y 3 R p b 2 4 x L z I w M j A t M j A y M S B N Y W 5 j a G V z d G V y I E N p d H k v Q X V 0 b 1 J l b W 9 2 Z W R D b 2 x 1 b W 5 z M S 5 7 U m V z d W x 0 L D V 9 J n F 1 b 3 Q 7 L C Z x d W 9 0 O 1 N l Y 3 R p b 2 4 x L z I w M j A t M j A y M S B N Y W 5 j a G V z d G V y I E N p d H k v Q X V 0 b 1 J l b W 9 2 Z W R D b 2 x 1 b W 5 z M S 5 7 R 0 Y s N n 0 m c X V v d D s s J n F 1 b 3 Q 7 U 2 V j d G l v b j E v M j A y M C 0 y M D I x I E 1 h b m N o Z X N 0 Z X I g Q 2 l 0 e S 9 B d X R v U m V t b 3 Z l Z E N v b H V t b n M x L n t H Q S w 3 f S Z x d W 9 0 O y w m c X V v d D t T Z W N 0 a W 9 u M S 8 y M D I w L T I w M j E g T W F u Y 2 h l c 3 R l c i B D a X R 5 L 0 F 1 d G 9 S Z W 1 v d m V k Q 2 9 s d W 1 u c z E u e 0 9 w c G 9 u Z W 5 0 L D h 9 J n F 1 b 3 Q 7 L C Z x d W 9 0 O 1 N l Y 3 R p b 2 4 x L z I w M j A t M j A y M S B N Y W 5 j a G V z d G V y I E N p d H k v Q X V 0 b 1 J l b W 9 2 Z W R D b 2 x 1 b W 5 z M S 5 7 e E c s O X 0 m c X V v d D s s J n F 1 b 3 Q 7 U 2 V j d G l v b j E v M j A y M C 0 y M D I x I E 1 h b m N o Z X N 0 Z X I g Q 2 l 0 e S 9 B d X R v U m V t b 3 Z l Z E N v b H V t b n M x L n t 4 R 0 E s M T B 9 J n F 1 b 3 Q 7 L C Z x d W 9 0 O 1 N l Y 3 R p b 2 4 x L z I w M j A t M j A y M S B N Y W 5 j a G V z d G V y I E N p d H k v Q X V 0 b 1 J l b W 9 2 Z W R D b 2 x 1 b W 5 z M S 5 7 U G 9 z c y w x M X 0 m c X V v d D s s J n F 1 b 3 Q 7 U 2 V j d G l v b j E v M j A y M C 0 y M D I x I E 1 h b m N o Z X N 0 Z X I g Q 2 l 0 e S 9 B d X R v U m V t b 3 Z l Z E N v b H V t b n M x L n t B d H R l b m R h b m N l L D E y f S Z x d W 9 0 O y w m c X V v d D t T Z W N 0 a W 9 u M S 8 y M D I w L T I w M j E g T W F u Y 2 h l c 3 R l c i B D a X R 5 L 0 F 1 d G 9 S Z W 1 v d m V k Q 2 9 s d W 1 u c z E u e 0 N h c H R h a W 4 s M T N 9 J n F 1 b 3 Q 7 L C Z x d W 9 0 O 1 N l Y 3 R p b 2 4 x L z I w M j A t M j A y M S B N Y W 5 j a G V z d G V y I E N p d H k v Q X V 0 b 1 J l b W 9 2 Z W R D b 2 x 1 b W 5 z M S 5 7 R m 9 y b W F 0 a W 9 u L D E 0 f S Z x d W 9 0 O y w m c X V v d D t T Z W N 0 a W 9 u M S 8 y M D I w L T I w M j E g T W F u Y 2 h l c 3 R l c i B D a X R 5 L 0 F 1 d G 9 S Z W 1 v d m V k Q 2 9 s d W 1 u c z E u e 0 9 w c C B G b 3 J t Y X R p b 2 4 s M T V 9 J n F 1 b 3 Q 7 L C Z x d W 9 0 O 1 N l Y 3 R p b 2 4 x L z I w M j A t M j A y M S B N Y W 5 j a G V z d G V y I E N p d H k v Q X V 0 b 1 J l b W 9 2 Z W R D b 2 x 1 b W 5 z M S 5 7 U m V m Z X J l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t M j A y M S U y M E 1 h b m N o Z X N 0 Z X I l M j B D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t M j A y M S U y M E 1 h b m N o Z X N 0 Z X I l M j B D a X R 5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T I w M j E l M j B N Y W 5 j a G V z d G V y J T I w Q 2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t M j A y M C U y M E x p d m V y c G 9 v b D w v S X R l b V B h d G g + P C 9 J d G V t T G 9 j Y X R p b 2 4 + P F N 0 Y W J s Z U V u d H J p Z X M + P E V u d H J 5 I F R 5 c G U 9 I l F 1 Z X J 5 S U Q i I F Z h b H V l P S J z N j Z j O T k 1 O D Q t Z G F i O C 0 0 O G U w L W E 2 M D Q t N m I 5 Y W Y 1 Z D l h O G I z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U Y X J n Z X Q i I F Z h b H V l P S J z X z I w M T l f M j A y M F 9 M a X Z l c n B v b 2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V U M j I 6 M j g 6 M z k u O T E 2 N D g y M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R G F 0 Z S Z x d W 9 0 O y w m c X V v d D t D b 2 1 w J n F 1 b 3 Q 7 L C Z x d W 9 0 O 1 J v d W 5 k J n F 1 b 3 Q 7 L C Z x d W 9 0 O 0 R h e S Z x d W 9 0 O y w m c X V v d D t W Z W 5 1 Z S Z x d W 9 0 O y w m c X V v d D t S Z X N 1 b H Q m c X V v d D s s J n F 1 b 3 Q 7 R 0 Y m c X V v d D s s J n F 1 b 3 Q 7 R 0 E m c X V v d D s s J n F 1 b 3 Q 7 T 3 B w b 2 5 l b n Q m c X V v d D s s J n F 1 b 3 Q 7 e E c m c X V v d D s s J n F 1 b 3 Q 7 e E d B J n F 1 b 3 Q 7 L C Z x d W 9 0 O 1 B v c 3 M m c X V v d D s s J n F 1 b 3 Q 7 Q X R 0 Z W 5 k Y W 5 j Z S Z x d W 9 0 O y w m c X V v d D t D Y X B 0 Y W l u J n F 1 b 3 Q 7 L C Z x d W 9 0 O 0 Z v c m 1 h d G l v b i Z x d W 9 0 O y w m c X V v d D t P c H A g R m 9 y b W F 0 a W 9 u J n F 1 b 3 Q 7 L C Z x d W 9 0 O 1 J l Z m V y Z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S 0 y M D I w I E x p d m V y c G 9 v b C 9 B d X R v U m V t b 3 Z l Z E N v b H V t b n M x L n t E Y X R l L D B 9 J n F 1 b 3 Q 7 L C Z x d W 9 0 O 1 N l Y 3 R p b 2 4 x L z I w M T k t M j A y M C B M a X Z l c n B v b 2 w v Q X V 0 b 1 J l b W 9 2 Z W R D b 2 x 1 b W 5 z M S 5 7 Q 2 9 t c C w x f S Z x d W 9 0 O y w m c X V v d D t T Z W N 0 a W 9 u M S 8 y M D E 5 L T I w M j A g T G l 2 Z X J w b 2 9 s L 0 F 1 d G 9 S Z W 1 v d m V k Q 2 9 s d W 1 u c z E u e 1 J v d W 5 k L D J 9 J n F 1 b 3 Q 7 L C Z x d W 9 0 O 1 N l Y 3 R p b 2 4 x L z I w M T k t M j A y M C B M a X Z l c n B v b 2 w v Q X V 0 b 1 J l b W 9 2 Z W R D b 2 x 1 b W 5 z M S 5 7 R G F 5 L D N 9 J n F 1 b 3 Q 7 L C Z x d W 9 0 O 1 N l Y 3 R p b 2 4 x L z I w M T k t M j A y M C B M a X Z l c n B v b 2 w v Q X V 0 b 1 J l b W 9 2 Z W R D b 2 x 1 b W 5 z M S 5 7 V m V u d W U s N H 0 m c X V v d D s s J n F 1 b 3 Q 7 U 2 V j d G l v b j E v M j A x O S 0 y M D I w I E x p d m V y c G 9 v b C 9 B d X R v U m V t b 3 Z l Z E N v b H V t b n M x L n t S Z X N 1 b H Q s N X 0 m c X V v d D s s J n F 1 b 3 Q 7 U 2 V j d G l v b j E v M j A x O S 0 y M D I w I E x p d m V y c G 9 v b C 9 B d X R v U m V t b 3 Z l Z E N v b H V t b n M x L n t H R i w 2 f S Z x d W 9 0 O y w m c X V v d D t T Z W N 0 a W 9 u M S 8 y M D E 5 L T I w M j A g T G l 2 Z X J w b 2 9 s L 0 F 1 d G 9 S Z W 1 v d m V k Q 2 9 s d W 1 u c z E u e 0 d B L D d 9 J n F 1 b 3 Q 7 L C Z x d W 9 0 O 1 N l Y 3 R p b 2 4 x L z I w M T k t M j A y M C B M a X Z l c n B v b 2 w v Q X V 0 b 1 J l b W 9 2 Z W R D b 2 x 1 b W 5 z M S 5 7 T 3 B w b 2 5 l b n Q s O H 0 m c X V v d D s s J n F 1 b 3 Q 7 U 2 V j d G l v b j E v M j A x O S 0 y M D I w I E x p d m V y c G 9 v b C 9 B d X R v U m V t b 3 Z l Z E N v b H V t b n M x L n t 4 R y w 5 f S Z x d W 9 0 O y w m c X V v d D t T Z W N 0 a W 9 u M S 8 y M D E 5 L T I w M j A g T G l 2 Z X J w b 2 9 s L 0 F 1 d G 9 S Z W 1 v d m V k Q 2 9 s d W 1 u c z E u e 3 h H Q S w x M H 0 m c X V v d D s s J n F 1 b 3 Q 7 U 2 V j d G l v b j E v M j A x O S 0 y M D I w I E x p d m V y c G 9 v b C 9 B d X R v U m V t b 3 Z l Z E N v b H V t b n M x L n t Q b 3 N z L D E x f S Z x d W 9 0 O y w m c X V v d D t T Z W N 0 a W 9 u M S 8 y M D E 5 L T I w M j A g T G l 2 Z X J w b 2 9 s L 0 F 1 d G 9 S Z W 1 v d m V k Q 2 9 s d W 1 u c z E u e 0 F 0 d G V u Z G F u Y 2 U s M T J 9 J n F 1 b 3 Q 7 L C Z x d W 9 0 O 1 N l Y 3 R p b 2 4 x L z I w M T k t M j A y M C B M a X Z l c n B v b 2 w v Q X V 0 b 1 J l b W 9 2 Z W R D b 2 x 1 b W 5 z M S 5 7 Q 2 F w d G F p b i w x M 3 0 m c X V v d D s s J n F 1 b 3 Q 7 U 2 V j d G l v b j E v M j A x O S 0 y M D I w I E x p d m V y c G 9 v b C 9 B d X R v U m V t b 3 Z l Z E N v b H V t b n M x L n t G b 3 J t Y X R p b 2 4 s M T R 9 J n F 1 b 3 Q 7 L C Z x d W 9 0 O 1 N l Y 3 R p b 2 4 x L z I w M T k t M j A y M C B M a X Z l c n B v b 2 w v Q X V 0 b 1 J l b W 9 2 Z W R D b 2 x 1 b W 5 z M S 5 7 T 3 B w I E Z v c m 1 h d G l v b i w x N X 0 m c X V v d D s s J n F 1 b 3 Q 7 U 2 V j d G l v b j E v M j A x O S 0 y M D I w I E x p d m V y c G 9 v b C 9 B d X R v U m V t b 3 Z l Z E N v b H V t b n M x L n t S Z W Z l c m V l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j A x O S 0 y M D I w I E x p d m V y c G 9 v b C 9 B d X R v U m V t b 3 Z l Z E N v b H V t b n M x L n t E Y X R l L D B 9 J n F 1 b 3 Q 7 L C Z x d W 9 0 O 1 N l Y 3 R p b 2 4 x L z I w M T k t M j A y M C B M a X Z l c n B v b 2 w v Q X V 0 b 1 J l b W 9 2 Z W R D b 2 x 1 b W 5 z M S 5 7 Q 2 9 t c C w x f S Z x d W 9 0 O y w m c X V v d D t T Z W N 0 a W 9 u M S 8 y M D E 5 L T I w M j A g T G l 2 Z X J w b 2 9 s L 0 F 1 d G 9 S Z W 1 v d m V k Q 2 9 s d W 1 u c z E u e 1 J v d W 5 k L D J 9 J n F 1 b 3 Q 7 L C Z x d W 9 0 O 1 N l Y 3 R p b 2 4 x L z I w M T k t M j A y M C B M a X Z l c n B v b 2 w v Q X V 0 b 1 J l b W 9 2 Z W R D b 2 x 1 b W 5 z M S 5 7 R G F 5 L D N 9 J n F 1 b 3 Q 7 L C Z x d W 9 0 O 1 N l Y 3 R p b 2 4 x L z I w M T k t M j A y M C B M a X Z l c n B v b 2 w v Q X V 0 b 1 J l b W 9 2 Z W R D b 2 x 1 b W 5 z M S 5 7 V m V u d W U s N H 0 m c X V v d D s s J n F 1 b 3 Q 7 U 2 V j d G l v b j E v M j A x O S 0 y M D I w I E x p d m V y c G 9 v b C 9 B d X R v U m V t b 3 Z l Z E N v b H V t b n M x L n t S Z X N 1 b H Q s N X 0 m c X V v d D s s J n F 1 b 3 Q 7 U 2 V j d G l v b j E v M j A x O S 0 y M D I w I E x p d m V y c G 9 v b C 9 B d X R v U m V t b 3 Z l Z E N v b H V t b n M x L n t H R i w 2 f S Z x d W 9 0 O y w m c X V v d D t T Z W N 0 a W 9 u M S 8 y M D E 5 L T I w M j A g T G l 2 Z X J w b 2 9 s L 0 F 1 d G 9 S Z W 1 v d m V k Q 2 9 s d W 1 u c z E u e 0 d B L D d 9 J n F 1 b 3 Q 7 L C Z x d W 9 0 O 1 N l Y 3 R p b 2 4 x L z I w M T k t M j A y M C B M a X Z l c n B v b 2 w v Q X V 0 b 1 J l b W 9 2 Z W R D b 2 x 1 b W 5 z M S 5 7 T 3 B w b 2 5 l b n Q s O H 0 m c X V v d D s s J n F 1 b 3 Q 7 U 2 V j d G l v b j E v M j A x O S 0 y M D I w I E x p d m V y c G 9 v b C 9 B d X R v U m V t b 3 Z l Z E N v b H V t b n M x L n t 4 R y w 5 f S Z x d W 9 0 O y w m c X V v d D t T Z W N 0 a W 9 u M S 8 y M D E 5 L T I w M j A g T G l 2 Z X J w b 2 9 s L 0 F 1 d G 9 S Z W 1 v d m V k Q 2 9 s d W 1 u c z E u e 3 h H Q S w x M H 0 m c X V v d D s s J n F 1 b 3 Q 7 U 2 V j d G l v b j E v M j A x O S 0 y M D I w I E x p d m V y c G 9 v b C 9 B d X R v U m V t b 3 Z l Z E N v b H V t b n M x L n t Q b 3 N z L D E x f S Z x d W 9 0 O y w m c X V v d D t T Z W N 0 a W 9 u M S 8 y M D E 5 L T I w M j A g T G l 2 Z X J w b 2 9 s L 0 F 1 d G 9 S Z W 1 v d m V k Q 2 9 s d W 1 u c z E u e 0 F 0 d G V u Z G F u Y 2 U s M T J 9 J n F 1 b 3 Q 7 L C Z x d W 9 0 O 1 N l Y 3 R p b 2 4 x L z I w M T k t M j A y M C B M a X Z l c n B v b 2 w v Q X V 0 b 1 J l b W 9 2 Z W R D b 2 x 1 b W 5 z M S 5 7 Q 2 F w d G F p b i w x M 3 0 m c X V v d D s s J n F 1 b 3 Q 7 U 2 V j d G l v b j E v M j A x O S 0 y M D I w I E x p d m V y c G 9 v b C 9 B d X R v U m V t b 3 Z l Z E N v b H V t b n M x L n t G b 3 J t Y X R p b 2 4 s M T R 9 J n F 1 b 3 Q 7 L C Z x d W 9 0 O 1 N l Y 3 R p b 2 4 x L z I w M T k t M j A y M C B M a X Z l c n B v b 2 w v Q X V 0 b 1 J l b W 9 2 Z W R D b 2 x 1 b W 5 z M S 5 7 T 3 B w I E Z v c m 1 h d G l v b i w x N X 0 m c X V v d D s s J n F 1 b 3 Q 7 U 2 V j d G l v b j E v M j A x O S 0 y M D I w I E x p d m V y c G 9 v b C 9 B d X R v U m V t b 3 Z l Z E N v b H V t b n M x L n t S Z W Z l c m V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S 0 y M D I w J T I w T G l 2 Z X J w b 2 9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t M j A y M C U y M E x p d m V y c G 9 v b C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0 y M D I w J T I w T G l 2 Z X J w b 2 9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0 y M D E 5 J T I w T W F u Y 2 h l c 3 R l c i U y M E N p d H k 8 L 0 l 0 Z W 1 Q Y X R o P j w v S X R l b U x v Y 2 F 0 a W 9 u P j x T d G F i b G V F b n R y a W V z P j x F b n R y e S B U e X B l P S J R d W V y e U l E I i B W Y W x 1 Z T 0 i c 2 Y y M m Y 4 M z R m L W I 4 Y z Y t N G R m N i 0 4 Z j d k L T B m O D l k Z m J l O D c 5 Z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V G F y Z 2 V 0 I i B W Y W x 1 Z T 0 i c 1 8 y M D E 4 X z I w M T l f T W F u Y 2 h l c 3 R l c l 9 D a X R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1 V D I y O j I 4 O j M 3 L j Y 0 N z g 4 N T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R h d G U m c X V v d D s s J n F 1 b 3 Q 7 Q 2 9 t c C Z x d W 9 0 O y w m c X V v d D t S b 3 V u Z C Z x d W 9 0 O y w m c X V v d D t E Y X k m c X V v d D s s J n F 1 b 3 Q 7 V m V u d W U m c X V v d D s s J n F 1 b 3 Q 7 U m V z d W x 0 J n F 1 b 3 Q 7 L C Z x d W 9 0 O 0 d G J n F 1 b 3 Q 7 L C Z x d W 9 0 O 0 d B J n F 1 b 3 Q 7 L C Z x d W 9 0 O 0 9 w c G 9 u Z W 5 0 J n F 1 b 3 Q 7 L C Z x d W 9 0 O 3 h H J n F 1 b 3 Q 7 L C Z x d W 9 0 O 3 h H Q S Z x d W 9 0 O y w m c X V v d D t Q b 3 N z J n F 1 b 3 Q 7 L C Z x d W 9 0 O 0 F 0 d G V u Z G F u Y 2 U m c X V v d D s s J n F 1 b 3 Q 7 Q 2 F w d G F p b i Z x d W 9 0 O y w m c X V v d D t G b 3 J t Y X R p b 2 4 m c X V v d D s s J n F 1 b 3 Q 7 T 3 B w I E Z v c m 1 h d G l v b i Z x d W 9 0 O y w m c X V v d D t S Z W Z l c m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g t M j A x O S B N Y W 5 j a G V z d G V y I E N p d H k v Q X V 0 b 1 J l b W 9 2 Z W R D b 2 x 1 b W 5 z M S 5 7 R G F 0 Z S w w f S Z x d W 9 0 O y w m c X V v d D t T Z W N 0 a W 9 u M S 8 y M D E 4 L T I w M T k g T W F u Y 2 h l c 3 R l c i B D a X R 5 L 0 F 1 d G 9 S Z W 1 v d m V k Q 2 9 s d W 1 u c z E u e 0 N v b X A s M X 0 m c X V v d D s s J n F 1 b 3 Q 7 U 2 V j d G l v b j E v M j A x O C 0 y M D E 5 I E 1 h b m N o Z X N 0 Z X I g Q 2 l 0 e S 9 B d X R v U m V t b 3 Z l Z E N v b H V t b n M x L n t S b 3 V u Z C w y f S Z x d W 9 0 O y w m c X V v d D t T Z W N 0 a W 9 u M S 8 y M D E 4 L T I w M T k g T W F u Y 2 h l c 3 R l c i B D a X R 5 L 0 F 1 d G 9 S Z W 1 v d m V k Q 2 9 s d W 1 u c z E u e 0 R h e S w z f S Z x d W 9 0 O y w m c X V v d D t T Z W N 0 a W 9 u M S 8 y M D E 4 L T I w M T k g T W F u Y 2 h l c 3 R l c i B D a X R 5 L 0 F 1 d G 9 S Z W 1 v d m V k Q 2 9 s d W 1 u c z E u e 1 Z l b n V l L D R 9 J n F 1 b 3 Q 7 L C Z x d W 9 0 O 1 N l Y 3 R p b 2 4 x L z I w M T g t M j A x O S B N Y W 5 j a G V z d G V y I E N p d H k v Q X V 0 b 1 J l b W 9 2 Z W R D b 2 x 1 b W 5 z M S 5 7 U m V z d W x 0 L D V 9 J n F 1 b 3 Q 7 L C Z x d W 9 0 O 1 N l Y 3 R p b 2 4 x L z I w M T g t M j A x O S B N Y W 5 j a G V z d G V y I E N p d H k v Q X V 0 b 1 J l b W 9 2 Z W R D b 2 x 1 b W 5 z M S 5 7 R 0 Y s N n 0 m c X V v d D s s J n F 1 b 3 Q 7 U 2 V j d G l v b j E v M j A x O C 0 y M D E 5 I E 1 h b m N o Z X N 0 Z X I g Q 2 l 0 e S 9 B d X R v U m V t b 3 Z l Z E N v b H V t b n M x L n t H Q S w 3 f S Z x d W 9 0 O y w m c X V v d D t T Z W N 0 a W 9 u M S 8 y M D E 4 L T I w M T k g T W F u Y 2 h l c 3 R l c i B D a X R 5 L 0 F 1 d G 9 S Z W 1 v d m V k Q 2 9 s d W 1 u c z E u e 0 9 w c G 9 u Z W 5 0 L D h 9 J n F 1 b 3 Q 7 L C Z x d W 9 0 O 1 N l Y 3 R p b 2 4 x L z I w M T g t M j A x O S B N Y W 5 j a G V z d G V y I E N p d H k v Q X V 0 b 1 J l b W 9 2 Z W R D b 2 x 1 b W 5 z M S 5 7 e E c s O X 0 m c X V v d D s s J n F 1 b 3 Q 7 U 2 V j d G l v b j E v M j A x O C 0 y M D E 5 I E 1 h b m N o Z X N 0 Z X I g Q 2 l 0 e S 9 B d X R v U m V t b 3 Z l Z E N v b H V t b n M x L n t 4 R 0 E s M T B 9 J n F 1 b 3 Q 7 L C Z x d W 9 0 O 1 N l Y 3 R p b 2 4 x L z I w M T g t M j A x O S B N Y W 5 j a G V z d G V y I E N p d H k v Q X V 0 b 1 J l b W 9 2 Z W R D b 2 x 1 b W 5 z M S 5 7 U G 9 z c y w x M X 0 m c X V v d D s s J n F 1 b 3 Q 7 U 2 V j d G l v b j E v M j A x O C 0 y M D E 5 I E 1 h b m N o Z X N 0 Z X I g Q 2 l 0 e S 9 B d X R v U m V t b 3 Z l Z E N v b H V t b n M x L n t B d H R l b m R h b m N l L D E y f S Z x d W 9 0 O y w m c X V v d D t T Z W N 0 a W 9 u M S 8 y M D E 4 L T I w M T k g T W F u Y 2 h l c 3 R l c i B D a X R 5 L 0 F 1 d G 9 S Z W 1 v d m V k Q 2 9 s d W 1 u c z E u e 0 N h c H R h a W 4 s M T N 9 J n F 1 b 3 Q 7 L C Z x d W 9 0 O 1 N l Y 3 R p b 2 4 x L z I w M T g t M j A x O S B N Y W 5 j a G V z d G V y I E N p d H k v Q X V 0 b 1 J l b W 9 2 Z W R D b 2 x 1 b W 5 z M S 5 7 R m 9 y b W F 0 a W 9 u L D E 0 f S Z x d W 9 0 O y w m c X V v d D t T Z W N 0 a W 9 u M S 8 y M D E 4 L T I w M T k g T W F u Y 2 h l c 3 R l c i B D a X R 5 L 0 F 1 d G 9 S Z W 1 v d m V k Q 2 9 s d W 1 u c z E u e 0 9 w c C B G b 3 J t Y X R p b 2 4 s M T V 9 J n F 1 b 3 Q 7 L C Z x d W 9 0 O 1 N l Y 3 R p b 2 4 x L z I w M T g t M j A x O S B N Y W 5 j a G V z d G V y I E N p d H k v Q X V 0 b 1 J l b W 9 2 Z W R D b 2 x 1 b W 5 z M S 5 7 U m V m Z X J l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I w M T g t M j A x O S B N Y W 5 j a G V z d G V y I E N p d H k v Q X V 0 b 1 J l b W 9 2 Z W R D b 2 x 1 b W 5 z M S 5 7 R G F 0 Z S w w f S Z x d W 9 0 O y w m c X V v d D t T Z W N 0 a W 9 u M S 8 y M D E 4 L T I w M T k g T W F u Y 2 h l c 3 R l c i B D a X R 5 L 0 F 1 d G 9 S Z W 1 v d m V k Q 2 9 s d W 1 u c z E u e 0 N v b X A s M X 0 m c X V v d D s s J n F 1 b 3 Q 7 U 2 V j d G l v b j E v M j A x O C 0 y M D E 5 I E 1 h b m N o Z X N 0 Z X I g Q 2 l 0 e S 9 B d X R v U m V t b 3 Z l Z E N v b H V t b n M x L n t S b 3 V u Z C w y f S Z x d W 9 0 O y w m c X V v d D t T Z W N 0 a W 9 u M S 8 y M D E 4 L T I w M T k g T W F u Y 2 h l c 3 R l c i B D a X R 5 L 0 F 1 d G 9 S Z W 1 v d m V k Q 2 9 s d W 1 u c z E u e 0 R h e S w z f S Z x d W 9 0 O y w m c X V v d D t T Z W N 0 a W 9 u M S 8 y M D E 4 L T I w M T k g T W F u Y 2 h l c 3 R l c i B D a X R 5 L 0 F 1 d G 9 S Z W 1 v d m V k Q 2 9 s d W 1 u c z E u e 1 Z l b n V l L D R 9 J n F 1 b 3 Q 7 L C Z x d W 9 0 O 1 N l Y 3 R p b 2 4 x L z I w M T g t M j A x O S B N Y W 5 j a G V z d G V y I E N p d H k v Q X V 0 b 1 J l b W 9 2 Z W R D b 2 x 1 b W 5 z M S 5 7 U m V z d W x 0 L D V 9 J n F 1 b 3 Q 7 L C Z x d W 9 0 O 1 N l Y 3 R p b 2 4 x L z I w M T g t M j A x O S B N Y W 5 j a G V z d G V y I E N p d H k v Q X V 0 b 1 J l b W 9 2 Z W R D b 2 x 1 b W 5 z M S 5 7 R 0 Y s N n 0 m c X V v d D s s J n F 1 b 3 Q 7 U 2 V j d G l v b j E v M j A x O C 0 y M D E 5 I E 1 h b m N o Z X N 0 Z X I g Q 2 l 0 e S 9 B d X R v U m V t b 3 Z l Z E N v b H V t b n M x L n t H Q S w 3 f S Z x d W 9 0 O y w m c X V v d D t T Z W N 0 a W 9 u M S 8 y M D E 4 L T I w M T k g T W F u Y 2 h l c 3 R l c i B D a X R 5 L 0 F 1 d G 9 S Z W 1 v d m V k Q 2 9 s d W 1 u c z E u e 0 9 w c G 9 u Z W 5 0 L D h 9 J n F 1 b 3 Q 7 L C Z x d W 9 0 O 1 N l Y 3 R p b 2 4 x L z I w M T g t M j A x O S B N Y W 5 j a G V z d G V y I E N p d H k v Q X V 0 b 1 J l b W 9 2 Z W R D b 2 x 1 b W 5 z M S 5 7 e E c s O X 0 m c X V v d D s s J n F 1 b 3 Q 7 U 2 V j d G l v b j E v M j A x O C 0 y M D E 5 I E 1 h b m N o Z X N 0 Z X I g Q 2 l 0 e S 9 B d X R v U m V t b 3 Z l Z E N v b H V t b n M x L n t 4 R 0 E s M T B 9 J n F 1 b 3 Q 7 L C Z x d W 9 0 O 1 N l Y 3 R p b 2 4 x L z I w M T g t M j A x O S B N Y W 5 j a G V z d G V y I E N p d H k v Q X V 0 b 1 J l b W 9 2 Z W R D b 2 x 1 b W 5 z M S 5 7 U G 9 z c y w x M X 0 m c X V v d D s s J n F 1 b 3 Q 7 U 2 V j d G l v b j E v M j A x O C 0 y M D E 5 I E 1 h b m N o Z X N 0 Z X I g Q 2 l 0 e S 9 B d X R v U m V t b 3 Z l Z E N v b H V t b n M x L n t B d H R l b m R h b m N l L D E y f S Z x d W 9 0 O y w m c X V v d D t T Z W N 0 a W 9 u M S 8 y M D E 4 L T I w M T k g T W F u Y 2 h l c 3 R l c i B D a X R 5 L 0 F 1 d G 9 S Z W 1 v d m V k Q 2 9 s d W 1 u c z E u e 0 N h c H R h a W 4 s M T N 9 J n F 1 b 3 Q 7 L C Z x d W 9 0 O 1 N l Y 3 R p b 2 4 x L z I w M T g t M j A x O S B N Y W 5 j a G V z d G V y I E N p d H k v Q X V 0 b 1 J l b W 9 2 Z W R D b 2 x 1 b W 5 z M S 5 7 R m 9 y b W F 0 a W 9 u L D E 0 f S Z x d W 9 0 O y w m c X V v d D t T Z W N 0 a W 9 u M S 8 y M D E 4 L T I w M T k g T W F u Y 2 h l c 3 R l c i B D a X R 5 L 0 F 1 d G 9 S Z W 1 v d m V k Q 2 9 s d W 1 u c z E u e 0 9 w c C B G b 3 J t Y X R p b 2 4 s M T V 9 J n F 1 b 3 Q 7 L C Z x d W 9 0 O 1 N l Y 3 R p b 2 4 x L z I w M T g t M j A x O S B N Y W 5 j a G V z d G V y I E N p d H k v Q X V 0 b 1 J l b W 9 2 Z W R D b 2 x 1 b W 5 z M S 5 7 U m V m Z X J l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g t M j A x O S U y M E 1 h b m N o Z X N 0 Z X I l M j B D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t M j A x O S U y M E 1 h b m N o Z X N 0 Z X I l M j B D a X R 5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L T I w M T k l M j B N Y W 5 j a G V z d G V y J T I w Q 2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t M j A x O C U y M E 1 h b m N o Z X N 0 Z X I l M j B D a X R 5 P C 9 J d G V t U G F 0 a D 4 8 L 0 l 0 Z W 1 M b 2 N h d G l v b j 4 8 U 3 R h Y m x l R W 5 0 c m l l c z 4 8 R W 5 0 c n k g V H l w Z T 0 i U X V l c n l J R C I g V m F s d W U 9 I n N l Y 2 I y M D Z i M C 0 5 O T c x L T Q y O W I t Y T I 5 Y S 0 3 Y m E 1 Z j I 2 O D N h Y j Y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R h c m d l d C I g V m F s d W U 9 I n N f M j A x N 1 8 y M D E 4 X 0 1 h b m N o Z X N 0 Z X J f Q 2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V Q y M j o y O D o w N i 4 1 N T Y z M D c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E Y X R l J n F 1 b 3 Q 7 L C Z x d W 9 0 O 0 N v b X A m c X V v d D s s J n F 1 b 3 Q 7 U m 9 1 b m Q m c X V v d D s s J n F 1 b 3 Q 7 R G F 5 J n F 1 b 3 Q 7 L C Z x d W 9 0 O 1 Z l b n V l J n F 1 b 3 Q 7 L C Z x d W 9 0 O 1 J l c 3 V s d C Z x d W 9 0 O y w m c X V v d D t H R i Z x d W 9 0 O y w m c X V v d D t H Q S Z x d W 9 0 O y w m c X V v d D t P c H B v b m V u d C Z x d W 9 0 O y w m c X V v d D t 4 R y Z x d W 9 0 O y w m c X V v d D t 4 R 0 E m c X V v d D s s J n F 1 b 3 Q 7 U G 9 z c y Z x d W 9 0 O y w m c X V v d D t B d H R l b m R h b m N l J n F 1 b 3 Q 7 L C Z x d W 9 0 O 0 N h c H R h a W 4 m c X V v d D s s J n F 1 b 3 Q 7 R m 9 y b W F 0 a W 9 u J n F 1 b 3 Q 7 L C Z x d W 9 0 O 0 9 w c C B G b 3 J t Y X R p b 2 4 m c X V v d D s s J n F 1 b 3 Q 7 U m V m Z X J l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3 L T I w M T g g T W F u Y 2 h l c 3 R l c i B D a X R 5 L 0 F 1 d G 9 S Z W 1 v d m V k Q 2 9 s d W 1 u c z E u e 0 R h d G U s M H 0 m c X V v d D s s J n F 1 b 3 Q 7 U 2 V j d G l v b j E v M j A x N y 0 y M D E 4 I E 1 h b m N o Z X N 0 Z X I g Q 2 l 0 e S 9 B d X R v U m V t b 3 Z l Z E N v b H V t b n M x L n t D b 2 1 w L D F 9 J n F 1 b 3 Q 7 L C Z x d W 9 0 O 1 N l Y 3 R p b 2 4 x L z I w M T c t M j A x O C B N Y W 5 j a G V z d G V y I E N p d H k v Q X V 0 b 1 J l b W 9 2 Z W R D b 2 x 1 b W 5 z M S 5 7 U m 9 1 b m Q s M n 0 m c X V v d D s s J n F 1 b 3 Q 7 U 2 V j d G l v b j E v M j A x N y 0 y M D E 4 I E 1 h b m N o Z X N 0 Z X I g Q 2 l 0 e S 9 B d X R v U m V t b 3 Z l Z E N v b H V t b n M x L n t E Y X k s M 3 0 m c X V v d D s s J n F 1 b 3 Q 7 U 2 V j d G l v b j E v M j A x N y 0 y M D E 4 I E 1 h b m N o Z X N 0 Z X I g Q 2 l 0 e S 9 B d X R v U m V t b 3 Z l Z E N v b H V t b n M x L n t W Z W 5 1 Z S w 0 f S Z x d W 9 0 O y w m c X V v d D t T Z W N 0 a W 9 u M S 8 y M D E 3 L T I w M T g g T W F u Y 2 h l c 3 R l c i B D a X R 5 L 0 F 1 d G 9 S Z W 1 v d m V k Q 2 9 s d W 1 u c z E u e 1 J l c 3 V s d C w 1 f S Z x d W 9 0 O y w m c X V v d D t T Z W N 0 a W 9 u M S 8 y M D E 3 L T I w M T g g T W F u Y 2 h l c 3 R l c i B D a X R 5 L 0 F 1 d G 9 S Z W 1 v d m V k Q 2 9 s d W 1 u c z E u e 0 d G L D Z 9 J n F 1 b 3 Q 7 L C Z x d W 9 0 O 1 N l Y 3 R p b 2 4 x L z I w M T c t M j A x O C B N Y W 5 j a G V z d G V y I E N p d H k v Q X V 0 b 1 J l b W 9 2 Z W R D b 2 x 1 b W 5 z M S 5 7 R 0 E s N 3 0 m c X V v d D s s J n F 1 b 3 Q 7 U 2 V j d G l v b j E v M j A x N y 0 y M D E 4 I E 1 h b m N o Z X N 0 Z X I g Q 2 l 0 e S 9 B d X R v U m V t b 3 Z l Z E N v b H V t b n M x L n t P c H B v b m V u d C w 4 f S Z x d W 9 0 O y w m c X V v d D t T Z W N 0 a W 9 u M S 8 y M D E 3 L T I w M T g g T W F u Y 2 h l c 3 R l c i B D a X R 5 L 0 F 1 d G 9 S Z W 1 v d m V k Q 2 9 s d W 1 u c z E u e 3 h H L D l 9 J n F 1 b 3 Q 7 L C Z x d W 9 0 O 1 N l Y 3 R p b 2 4 x L z I w M T c t M j A x O C B N Y W 5 j a G V z d G V y I E N p d H k v Q X V 0 b 1 J l b W 9 2 Z W R D b 2 x 1 b W 5 z M S 5 7 e E d B L D E w f S Z x d W 9 0 O y w m c X V v d D t T Z W N 0 a W 9 u M S 8 y M D E 3 L T I w M T g g T W F u Y 2 h l c 3 R l c i B D a X R 5 L 0 F 1 d G 9 S Z W 1 v d m V k Q 2 9 s d W 1 u c z E u e 1 B v c 3 M s M T F 9 J n F 1 b 3 Q 7 L C Z x d W 9 0 O 1 N l Y 3 R p b 2 4 x L z I w M T c t M j A x O C B N Y W 5 j a G V z d G V y I E N p d H k v Q X V 0 b 1 J l b W 9 2 Z W R D b 2 x 1 b W 5 z M S 5 7 Q X R 0 Z W 5 k Y W 5 j Z S w x M n 0 m c X V v d D s s J n F 1 b 3 Q 7 U 2 V j d G l v b j E v M j A x N y 0 y M D E 4 I E 1 h b m N o Z X N 0 Z X I g Q 2 l 0 e S 9 B d X R v U m V t b 3 Z l Z E N v b H V t b n M x L n t D Y X B 0 Y W l u L D E z f S Z x d W 9 0 O y w m c X V v d D t T Z W N 0 a W 9 u M S 8 y M D E 3 L T I w M T g g T W F u Y 2 h l c 3 R l c i B D a X R 5 L 0 F 1 d G 9 S Z W 1 v d m V k Q 2 9 s d W 1 u c z E u e 0 Z v c m 1 h d G l v b i w x N H 0 m c X V v d D s s J n F 1 b 3 Q 7 U 2 V j d G l v b j E v M j A x N y 0 y M D E 4 I E 1 h b m N o Z X N 0 Z X I g Q 2 l 0 e S 9 B d X R v U m V t b 3 Z l Z E N v b H V t b n M x L n t P c H A g R m 9 y b W F 0 a W 9 u L D E 1 f S Z x d W 9 0 O y w m c X V v d D t T Z W N 0 a W 9 u M S 8 y M D E 3 L T I w M T g g T W F u Y 2 h l c 3 R l c i B D a X R 5 L 0 F 1 d G 9 S Z W 1 v d m V k Q 2 9 s d W 1 u c z E u e 1 J l Z m V y Z W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y M D E 3 L T I w M T g g T W F u Y 2 h l c 3 R l c i B D a X R 5 L 0 F 1 d G 9 S Z W 1 v d m V k Q 2 9 s d W 1 u c z E u e 0 R h d G U s M H 0 m c X V v d D s s J n F 1 b 3 Q 7 U 2 V j d G l v b j E v M j A x N y 0 y M D E 4 I E 1 h b m N o Z X N 0 Z X I g Q 2 l 0 e S 9 B d X R v U m V t b 3 Z l Z E N v b H V t b n M x L n t D b 2 1 w L D F 9 J n F 1 b 3 Q 7 L C Z x d W 9 0 O 1 N l Y 3 R p b 2 4 x L z I w M T c t M j A x O C B N Y W 5 j a G V z d G V y I E N p d H k v Q X V 0 b 1 J l b W 9 2 Z W R D b 2 x 1 b W 5 z M S 5 7 U m 9 1 b m Q s M n 0 m c X V v d D s s J n F 1 b 3 Q 7 U 2 V j d G l v b j E v M j A x N y 0 y M D E 4 I E 1 h b m N o Z X N 0 Z X I g Q 2 l 0 e S 9 B d X R v U m V t b 3 Z l Z E N v b H V t b n M x L n t E Y X k s M 3 0 m c X V v d D s s J n F 1 b 3 Q 7 U 2 V j d G l v b j E v M j A x N y 0 y M D E 4 I E 1 h b m N o Z X N 0 Z X I g Q 2 l 0 e S 9 B d X R v U m V t b 3 Z l Z E N v b H V t b n M x L n t W Z W 5 1 Z S w 0 f S Z x d W 9 0 O y w m c X V v d D t T Z W N 0 a W 9 u M S 8 y M D E 3 L T I w M T g g T W F u Y 2 h l c 3 R l c i B D a X R 5 L 0 F 1 d G 9 S Z W 1 v d m V k Q 2 9 s d W 1 u c z E u e 1 J l c 3 V s d C w 1 f S Z x d W 9 0 O y w m c X V v d D t T Z W N 0 a W 9 u M S 8 y M D E 3 L T I w M T g g T W F u Y 2 h l c 3 R l c i B D a X R 5 L 0 F 1 d G 9 S Z W 1 v d m V k Q 2 9 s d W 1 u c z E u e 0 d G L D Z 9 J n F 1 b 3 Q 7 L C Z x d W 9 0 O 1 N l Y 3 R p b 2 4 x L z I w M T c t M j A x O C B N Y W 5 j a G V z d G V y I E N p d H k v Q X V 0 b 1 J l b W 9 2 Z W R D b 2 x 1 b W 5 z M S 5 7 R 0 E s N 3 0 m c X V v d D s s J n F 1 b 3 Q 7 U 2 V j d G l v b j E v M j A x N y 0 y M D E 4 I E 1 h b m N o Z X N 0 Z X I g Q 2 l 0 e S 9 B d X R v U m V t b 3 Z l Z E N v b H V t b n M x L n t P c H B v b m V u d C w 4 f S Z x d W 9 0 O y w m c X V v d D t T Z W N 0 a W 9 u M S 8 y M D E 3 L T I w M T g g T W F u Y 2 h l c 3 R l c i B D a X R 5 L 0 F 1 d G 9 S Z W 1 v d m V k Q 2 9 s d W 1 u c z E u e 3 h H L D l 9 J n F 1 b 3 Q 7 L C Z x d W 9 0 O 1 N l Y 3 R p b 2 4 x L z I w M T c t M j A x O C B N Y W 5 j a G V z d G V y I E N p d H k v Q X V 0 b 1 J l b W 9 2 Z W R D b 2 x 1 b W 5 z M S 5 7 e E d B L D E w f S Z x d W 9 0 O y w m c X V v d D t T Z W N 0 a W 9 u M S 8 y M D E 3 L T I w M T g g T W F u Y 2 h l c 3 R l c i B D a X R 5 L 0 F 1 d G 9 S Z W 1 v d m V k Q 2 9 s d W 1 u c z E u e 1 B v c 3 M s M T F 9 J n F 1 b 3 Q 7 L C Z x d W 9 0 O 1 N l Y 3 R p b 2 4 x L z I w M T c t M j A x O C B N Y W 5 j a G V z d G V y I E N p d H k v Q X V 0 b 1 J l b W 9 2 Z W R D b 2 x 1 b W 5 z M S 5 7 Q X R 0 Z W 5 k Y W 5 j Z S w x M n 0 m c X V v d D s s J n F 1 b 3 Q 7 U 2 V j d G l v b j E v M j A x N y 0 y M D E 4 I E 1 h b m N o Z X N 0 Z X I g Q 2 l 0 e S 9 B d X R v U m V t b 3 Z l Z E N v b H V t b n M x L n t D Y X B 0 Y W l u L D E z f S Z x d W 9 0 O y w m c X V v d D t T Z W N 0 a W 9 u M S 8 y M D E 3 L T I w M T g g T W F u Y 2 h l c 3 R l c i B D a X R 5 L 0 F 1 d G 9 S Z W 1 v d m V k Q 2 9 s d W 1 u c z E u e 0 Z v c m 1 h d G l v b i w x N H 0 m c X V v d D s s J n F 1 b 3 Q 7 U 2 V j d G l v b j E v M j A x N y 0 y M D E 4 I E 1 h b m N o Z X N 0 Z X I g Q 2 l 0 e S 9 B d X R v U m V t b 3 Z l Z E N v b H V t b n M x L n t P c H A g R m 9 y b W F 0 a W 9 u L D E 1 f S Z x d W 9 0 O y w m c X V v d D t T Z W N 0 a W 9 u M S 8 y M D E 3 L T I w M T g g T W F u Y 2 h l c 3 R l c i B D a X R 5 L 0 F 1 d G 9 S Z W 1 v d m V k Q 2 9 s d W 1 u c z E u e 1 J l Z m V y Z W U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3 L T I w M T g l M j B N Y W 5 j a G V z d G V y J T I w Q 2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L T I w M T g l M j B N Y W 5 j a G V z d G V y J T I w Q 2 l 0 e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0 y M D E 4 J T I w T W F u Y 2 h l c 3 R l c i U y M E N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L T I w M T c l M j B D a G V s c 2 V h P C 9 J d G V t U G F 0 a D 4 8 L 0 l 0 Z W 1 M b 2 N h d G l v b j 4 8 U 3 R h Y m x l R W 5 0 c m l l c z 4 8 R W 5 0 c n k g V H l w Z T 0 i U X V l c n l J R C I g V m F s d W U 9 I n N h Y m N l Z D h m Y y 1 j O D M 2 L T Q w Y 2 Q t Y T B l N S 0 w N W F l Z j J k N D E w M z c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R h c m d l d C I g V m F s d W U 9 I n N f M j A x N l 8 y M D E 3 X 0 N o Z W x z Z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V U M j I 6 M j g 6 M z M u M j E 1 M D A y M l o i I C 8 + P E V u d H J 5 I F R 5 c G U 9 I k Z p b G x D b 2 x 1 b W 5 U e X B l c y I g V m F s d W U 9 I n N C Z 1 l H Q m d Z R 0 J n W U d C Z 1 l H Q m d Z R y I g L z 4 8 R W 5 0 c n k g V H l w Z T 0 i R m l s b E N v b H V t b k 5 h b W V z I i B W Y W x 1 Z T 0 i c 1 s m c X V v d D t E Y X R l J n F 1 b 3 Q 7 L C Z x d W 9 0 O 0 N v b X A m c X V v d D s s J n F 1 b 3 Q 7 U m 9 1 b m Q m c X V v d D s s J n F 1 b 3 Q 7 R G F 5 J n F 1 b 3 Q 7 L C Z x d W 9 0 O 1 Z l b n V l J n F 1 b 3 Q 7 L C Z x d W 9 0 O 1 J l c 3 V s d C Z x d W 9 0 O y w m c X V v d D t H R i Z x d W 9 0 O y w m c X V v d D t H Q S Z x d W 9 0 O y w m c X V v d D t P c H B v b m V u d C Z x d W 9 0 O y w m c X V v d D t Q b 3 N z J n F 1 b 3 Q 7 L C Z x d W 9 0 O 0 F 0 d G V u Z G F u Y 2 U m c X V v d D s s J n F 1 b 3 Q 7 Q 2 F w d G F p b i Z x d W 9 0 O y w m c X V v d D t G b 3 J t Y X R p b 2 4 m c X V v d D s s J n F 1 b 3 Q 7 T 3 B w I E Z v c m 1 h d G l v b i Z x d W 9 0 O y w m c X V v d D t S Z W Z l c m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Y t M j A x N y B D a G V s c 2 V h L 0 F 1 d G 9 S Z W 1 v d m V k Q 2 9 s d W 1 u c z E u e 0 R h d G U s M H 0 m c X V v d D s s J n F 1 b 3 Q 7 U 2 V j d G l v b j E v M j A x N i 0 y M D E 3 I E N o Z W x z Z W E v Q X V 0 b 1 J l b W 9 2 Z W R D b 2 x 1 b W 5 z M S 5 7 Q 2 9 t c C w x f S Z x d W 9 0 O y w m c X V v d D t T Z W N 0 a W 9 u M S 8 y M D E 2 L T I w M T c g Q 2 h l b H N l Y S 9 B d X R v U m V t b 3 Z l Z E N v b H V t b n M x L n t S b 3 V u Z C w y f S Z x d W 9 0 O y w m c X V v d D t T Z W N 0 a W 9 u M S 8 y M D E 2 L T I w M T c g Q 2 h l b H N l Y S 9 B d X R v U m V t b 3 Z l Z E N v b H V t b n M x L n t E Y X k s M 3 0 m c X V v d D s s J n F 1 b 3 Q 7 U 2 V j d G l v b j E v M j A x N i 0 y M D E 3 I E N o Z W x z Z W E v Q X V 0 b 1 J l b W 9 2 Z W R D b 2 x 1 b W 5 z M S 5 7 V m V u d W U s N H 0 m c X V v d D s s J n F 1 b 3 Q 7 U 2 V j d G l v b j E v M j A x N i 0 y M D E 3 I E N o Z W x z Z W E v Q X V 0 b 1 J l b W 9 2 Z W R D b 2 x 1 b W 5 z M S 5 7 U m V z d W x 0 L D V 9 J n F 1 b 3 Q 7 L C Z x d W 9 0 O 1 N l Y 3 R p b 2 4 x L z I w M T Y t M j A x N y B D a G V s c 2 V h L 0 F 1 d G 9 S Z W 1 v d m V k Q 2 9 s d W 1 u c z E u e 0 d G L D Z 9 J n F 1 b 3 Q 7 L C Z x d W 9 0 O 1 N l Y 3 R p b 2 4 x L z I w M T Y t M j A x N y B D a G V s c 2 V h L 0 F 1 d G 9 S Z W 1 v d m V k Q 2 9 s d W 1 u c z E u e 0 d B L D d 9 J n F 1 b 3 Q 7 L C Z x d W 9 0 O 1 N l Y 3 R p b 2 4 x L z I w M T Y t M j A x N y B D a G V s c 2 V h L 0 F 1 d G 9 S Z W 1 v d m V k Q 2 9 s d W 1 u c z E u e 0 9 w c G 9 u Z W 5 0 L D h 9 J n F 1 b 3 Q 7 L C Z x d W 9 0 O 1 N l Y 3 R p b 2 4 x L z I w M T Y t M j A x N y B D a G V s c 2 V h L 0 F 1 d G 9 S Z W 1 v d m V k Q 2 9 s d W 1 u c z E u e 1 B v c 3 M s O X 0 m c X V v d D s s J n F 1 b 3 Q 7 U 2 V j d G l v b j E v M j A x N i 0 y M D E 3 I E N o Z W x z Z W E v Q X V 0 b 1 J l b W 9 2 Z W R D b 2 x 1 b W 5 z M S 5 7 Q X R 0 Z W 5 k Y W 5 j Z S w x M H 0 m c X V v d D s s J n F 1 b 3 Q 7 U 2 V j d G l v b j E v M j A x N i 0 y M D E 3 I E N o Z W x z Z W E v Q X V 0 b 1 J l b W 9 2 Z W R D b 2 x 1 b W 5 z M S 5 7 Q 2 F w d G F p b i w x M X 0 m c X V v d D s s J n F 1 b 3 Q 7 U 2 V j d G l v b j E v M j A x N i 0 y M D E 3 I E N o Z W x z Z W E v Q X V 0 b 1 J l b W 9 2 Z W R D b 2 x 1 b W 5 z M S 5 7 R m 9 y b W F 0 a W 9 u L D E y f S Z x d W 9 0 O y w m c X V v d D t T Z W N 0 a W 9 u M S 8 y M D E 2 L T I w M T c g Q 2 h l b H N l Y S 9 B d X R v U m V t b 3 Z l Z E N v b H V t b n M x L n t P c H A g R m 9 y b W F 0 a W 9 u L D E z f S Z x d W 9 0 O y w m c X V v d D t T Z W N 0 a W 9 u M S 8 y M D E 2 L T I w M T c g Q 2 h l b H N l Y S 9 B d X R v U m V t b 3 Z l Z E N v b H V t b n M x L n t S Z W Z l c m V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M j A x N i 0 y M D E 3 I E N o Z W x z Z W E v Q X V 0 b 1 J l b W 9 2 Z W R D b 2 x 1 b W 5 z M S 5 7 R G F 0 Z S w w f S Z x d W 9 0 O y w m c X V v d D t T Z W N 0 a W 9 u M S 8 y M D E 2 L T I w M T c g Q 2 h l b H N l Y S 9 B d X R v U m V t b 3 Z l Z E N v b H V t b n M x L n t D b 2 1 w L D F 9 J n F 1 b 3 Q 7 L C Z x d W 9 0 O 1 N l Y 3 R p b 2 4 x L z I w M T Y t M j A x N y B D a G V s c 2 V h L 0 F 1 d G 9 S Z W 1 v d m V k Q 2 9 s d W 1 u c z E u e 1 J v d W 5 k L D J 9 J n F 1 b 3 Q 7 L C Z x d W 9 0 O 1 N l Y 3 R p b 2 4 x L z I w M T Y t M j A x N y B D a G V s c 2 V h L 0 F 1 d G 9 S Z W 1 v d m V k Q 2 9 s d W 1 u c z E u e 0 R h e S w z f S Z x d W 9 0 O y w m c X V v d D t T Z W N 0 a W 9 u M S 8 y M D E 2 L T I w M T c g Q 2 h l b H N l Y S 9 B d X R v U m V t b 3 Z l Z E N v b H V t b n M x L n t W Z W 5 1 Z S w 0 f S Z x d W 9 0 O y w m c X V v d D t T Z W N 0 a W 9 u M S 8 y M D E 2 L T I w M T c g Q 2 h l b H N l Y S 9 B d X R v U m V t b 3 Z l Z E N v b H V t b n M x L n t S Z X N 1 b H Q s N X 0 m c X V v d D s s J n F 1 b 3 Q 7 U 2 V j d G l v b j E v M j A x N i 0 y M D E 3 I E N o Z W x z Z W E v Q X V 0 b 1 J l b W 9 2 Z W R D b 2 x 1 b W 5 z M S 5 7 R 0 Y s N n 0 m c X V v d D s s J n F 1 b 3 Q 7 U 2 V j d G l v b j E v M j A x N i 0 y M D E 3 I E N o Z W x z Z W E v Q X V 0 b 1 J l b W 9 2 Z W R D b 2 x 1 b W 5 z M S 5 7 R 0 E s N 3 0 m c X V v d D s s J n F 1 b 3 Q 7 U 2 V j d G l v b j E v M j A x N i 0 y M D E 3 I E N o Z W x z Z W E v Q X V 0 b 1 J l b W 9 2 Z W R D b 2 x 1 b W 5 z M S 5 7 T 3 B w b 2 5 l b n Q s O H 0 m c X V v d D s s J n F 1 b 3 Q 7 U 2 V j d G l v b j E v M j A x N i 0 y M D E 3 I E N o Z W x z Z W E v Q X V 0 b 1 J l b W 9 2 Z W R D b 2 x 1 b W 5 z M S 5 7 U G 9 z c y w 5 f S Z x d W 9 0 O y w m c X V v d D t T Z W N 0 a W 9 u M S 8 y M D E 2 L T I w M T c g Q 2 h l b H N l Y S 9 B d X R v U m V t b 3 Z l Z E N v b H V t b n M x L n t B d H R l b m R h b m N l L D E w f S Z x d W 9 0 O y w m c X V v d D t T Z W N 0 a W 9 u M S 8 y M D E 2 L T I w M T c g Q 2 h l b H N l Y S 9 B d X R v U m V t b 3 Z l Z E N v b H V t b n M x L n t D Y X B 0 Y W l u L D E x f S Z x d W 9 0 O y w m c X V v d D t T Z W N 0 a W 9 u M S 8 y M D E 2 L T I w M T c g Q 2 h l b H N l Y S 9 B d X R v U m V t b 3 Z l Z E N v b H V t b n M x L n t G b 3 J t Y X R p b 2 4 s M T J 9 J n F 1 b 3 Q 7 L C Z x d W 9 0 O 1 N l Y 3 R p b 2 4 x L z I w M T Y t M j A x N y B D a G V s c 2 V h L 0 F 1 d G 9 S Z W 1 v d m V k Q 2 9 s d W 1 u c z E u e 0 9 w c C B G b 3 J t Y X R p b 2 4 s M T N 9 J n F 1 b 3 Q 7 L C Z x d W 9 0 O 1 N l Y 3 R p b 2 4 x L z I w M T Y t M j A x N y B D a G V s c 2 V h L 0 F 1 d G 9 S Z W 1 v d m V k Q 2 9 s d W 1 u c z E u e 1 J l Z m V y Z W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2 L T I w M T c l M j B D a G V s c 2 V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Y t M j A x N y U y M E N o Z W x z Z W E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t M j A x N i U y M E x l a W N l c 3 R l c i U y M E N p d H k 8 L 0 l 0 Z W 1 Q Y X R o P j w v S X R l b U x v Y 2 F 0 a W 9 u P j x T d G F i b G V F b n R y a W V z P j x F b n R y e S B U e X B l P S J R d W V y e U l E I i B W Y W x 1 Z T 0 i c z E 1 M z B m M j h i L T M y N D A t N G Q x M y 1 i M G Z h L W R i Y 2 Q 0 O T F l N m M 2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V G F y Z 2 V 0 I i B W Y W x 1 Z T 0 i c 1 8 y M D E 1 X z I w M T Z f T G V p Y 2 V z d G V y X 0 N p d H k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N v b X A m c X V v d D s s J n F 1 b 3 Q 7 U m 9 1 b m Q m c X V v d D s s J n F 1 b 3 Q 7 R G F 5 J n F 1 b 3 Q 7 L C Z x d W 9 0 O 1 Z l b n V l J n F 1 b 3 Q 7 L C Z x d W 9 0 O 1 J l c 3 V s d C Z x d W 9 0 O y w m c X V v d D t H R i Z x d W 9 0 O y w m c X V v d D t H Q S Z x d W 9 0 O y w m c X V v d D t P c H B v b m V u d C Z x d W 9 0 O y w m c X V v d D t Q b 3 N z J n F 1 b 3 Q 7 L C Z x d W 9 0 O 0 F 0 d G V u Z G F u Y 2 U m c X V v d D s s J n F 1 b 3 Q 7 Q 2 F w d G F p b i Z x d W 9 0 O y w m c X V v d D t G b 3 J t Y X R p b 2 4 m c X V v d D s s J n F 1 b 3 Q 7 T 3 B w I E Z v c m 1 h d G l v b i Z x d W 9 0 O y w m c X V v d D t S Z W Z l c m V l J n F 1 b 3 Q 7 X S I g L z 4 8 R W 5 0 c n k g V H l w Z T 0 i R m l s b E N v b H V t b l R 5 c G V z I i B W Y W x 1 Z T 0 i c 0 J n W U d C Z 1 l H Q m d Z R 0 J n W U d C Z 1 l H I i A v P j x F b n R y e S B U e X B l P S J G a W x s T G F z d F V w Z G F 0 Z W Q i I F Z h b H V l P S J k M j A y N S 0 w M i 0 w N 1 Q y M T o z N D o 0 N C 4 y M D I 0 M T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U t M j A x N i B M Z W l j Z X N 0 Z X I g Q 2 l 0 e S 9 B d X R v U m V t b 3 Z l Z E N v b H V t b n M x L n t E Y X R l L D B 9 J n F 1 b 3 Q 7 L C Z x d W 9 0 O 1 N l Y 3 R p b 2 4 x L z I w M T U t M j A x N i B M Z W l j Z X N 0 Z X I g Q 2 l 0 e S 9 B d X R v U m V t b 3 Z l Z E N v b H V t b n M x L n t D b 2 1 w L D F 9 J n F 1 b 3 Q 7 L C Z x d W 9 0 O 1 N l Y 3 R p b 2 4 x L z I w M T U t M j A x N i B M Z W l j Z X N 0 Z X I g Q 2 l 0 e S 9 B d X R v U m V t b 3 Z l Z E N v b H V t b n M x L n t S b 3 V u Z C w y f S Z x d W 9 0 O y w m c X V v d D t T Z W N 0 a W 9 u M S 8 y M D E 1 L T I w M T Y g T G V p Y 2 V z d G V y I E N p d H k v Q X V 0 b 1 J l b W 9 2 Z W R D b 2 x 1 b W 5 z M S 5 7 R G F 5 L D N 9 J n F 1 b 3 Q 7 L C Z x d W 9 0 O 1 N l Y 3 R p b 2 4 x L z I w M T U t M j A x N i B M Z W l j Z X N 0 Z X I g Q 2 l 0 e S 9 B d X R v U m V t b 3 Z l Z E N v b H V t b n M x L n t W Z W 5 1 Z S w 0 f S Z x d W 9 0 O y w m c X V v d D t T Z W N 0 a W 9 u M S 8 y M D E 1 L T I w M T Y g T G V p Y 2 V z d G V y I E N p d H k v Q X V 0 b 1 J l b W 9 2 Z W R D b 2 x 1 b W 5 z M S 5 7 U m V z d W x 0 L D V 9 J n F 1 b 3 Q 7 L C Z x d W 9 0 O 1 N l Y 3 R p b 2 4 x L z I w M T U t M j A x N i B M Z W l j Z X N 0 Z X I g Q 2 l 0 e S 9 B d X R v U m V t b 3 Z l Z E N v b H V t b n M x L n t H R i w 2 f S Z x d W 9 0 O y w m c X V v d D t T Z W N 0 a W 9 u M S 8 y M D E 1 L T I w M T Y g T G V p Y 2 V z d G V y I E N p d H k v Q X V 0 b 1 J l b W 9 2 Z W R D b 2 x 1 b W 5 z M S 5 7 R 0 E s N 3 0 m c X V v d D s s J n F 1 b 3 Q 7 U 2 V j d G l v b j E v M j A x N S 0 y M D E 2 I E x l a W N l c 3 R l c i B D a X R 5 L 0 F 1 d G 9 S Z W 1 v d m V k Q 2 9 s d W 1 u c z E u e 0 9 w c G 9 u Z W 5 0 L D h 9 J n F 1 b 3 Q 7 L C Z x d W 9 0 O 1 N l Y 3 R p b 2 4 x L z I w M T U t M j A x N i B M Z W l j Z X N 0 Z X I g Q 2 l 0 e S 9 B d X R v U m V t b 3 Z l Z E N v b H V t b n M x L n t Q b 3 N z L D l 9 J n F 1 b 3 Q 7 L C Z x d W 9 0 O 1 N l Y 3 R p b 2 4 x L z I w M T U t M j A x N i B M Z W l j Z X N 0 Z X I g Q 2 l 0 e S 9 B d X R v U m V t b 3 Z l Z E N v b H V t b n M x L n t B d H R l b m R h b m N l L D E w f S Z x d W 9 0 O y w m c X V v d D t T Z W N 0 a W 9 u M S 8 y M D E 1 L T I w M T Y g T G V p Y 2 V z d G V y I E N p d H k v Q X V 0 b 1 J l b W 9 2 Z W R D b 2 x 1 b W 5 z M S 5 7 Q 2 F w d G F p b i w x M X 0 m c X V v d D s s J n F 1 b 3 Q 7 U 2 V j d G l v b j E v M j A x N S 0 y M D E 2 I E x l a W N l c 3 R l c i B D a X R 5 L 0 F 1 d G 9 S Z W 1 v d m V k Q 2 9 s d W 1 u c z E u e 0 Z v c m 1 h d G l v b i w x M n 0 m c X V v d D s s J n F 1 b 3 Q 7 U 2 V j d G l v b j E v M j A x N S 0 y M D E 2 I E x l a W N l c 3 R l c i B D a X R 5 L 0 F 1 d G 9 S Z W 1 v d m V k Q 2 9 s d W 1 u c z E u e 0 9 w c C B G b 3 J t Y X R p b 2 4 s M T N 9 J n F 1 b 3 Q 7 L C Z x d W 9 0 O 1 N l Y 3 R p b 2 4 x L z I w M T U t M j A x N i B M Z W l j Z X N 0 Z X I g Q 2 l 0 e S 9 B d X R v U m V t b 3 Z l Z E N v b H V t b n M x L n t S Z W Z l c m V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M j A x N S 0 y M D E 2 I E x l a W N l c 3 R l c i B D a X R 5 L 0 F 1 d G 9 S Z W 1 v d m V k Q 2 9 s d W 1 u c z E u e 0 R h d G U s M H 0 m c X V v d D s s J n F 1 b 3 Q 7 U 2 V j d G l v b j E v M j A x N S 0 y M D E 2 I E x l a W N l c 3 R l c i B D a X R 5 L 0 F 1 d G 9 S Z W 1 v d m V k Q 2 9 s d W 1 u c z E u e 0 N v b X A s M X 0 m c X V v d D s s J n F 1 b 3 Q 7 U 2 V j d G l v b j E v M j A x N S 0 y M D E 2 I E x l a W N l c 3 R l c i B D a X R 5 L 0 F 1 d G 9 S Z W 1 v d m V k Q 2 9 s d W 1 u c z E u e 1 J v d W 5 k L D J 9 J n F 1 b 3 Q 7 L C Z x d W 9 0 O 1 N l Y 3 R p b 2 4 x L z I w M T U t M j A x N i B M Z W l j Z X N 0 Z X I g Q 2 l 0 e S 9 B d X R v U m V t b 3 Z l Z E N v b H V t b n M x L n t E Y X k s M 3 0 m c X V v d D s s J n F 1 b 3 Q 7 U 2 V j d G l v b j E v M j A x N S 0 y M D E 2 I E x l a W N l c 3 R l c i B D a X R 5 L 0 F 1 d G 9 S Z W 1 v d m V k Q 2 9 s d W 1 u c z E u e 1 Z l b n V l L D R 9 J n F 1 b 3 Q 7 L C Z x d W 9 0 O 1 N l Y 3 R p b 2 4 x L z I w M T U t M j A x N i B M Z W l j Z X N 0 Z X I g Q 2 l 0 e S 9 B d X R v U m V t b 3 Z l Z E N v b H V t b n M x L n t S Z X N 1 b H Q s N X 0 m c X V v d D s s J n F 1 b 3 Q 7 U 2 V j d G l v b j E v M j A x N S 0 y M D E 2 I E x l a W N l c 3 R l c i B D a X R 5 L 0 F 1 d G 9 S Z W 1 v d m V k Q 2 9 s d W 1 u c z E u e 0 d G L D Z 9 J n F 1 b 3 Q 7 L C Z x d W 9 0 O 1 N l Y 3 R p b 2 4 x L z I w M T U t M j A x N i B M Z W l j Z X N 0 Z X I g Q 2 l 0 e S 9 B d X R v U m V t b 3 Z l Z E N v b H V t b n M x L n t H Q S w 3 f S Z x d W 9 0 O y w m c X V v d D t T Z W N 0 a W 9 u M S 8 y M D E 1 L T I w M T Y g T G V p Y 2 V z d G V y I E N p d H k v Q X V 0 b 1 J l b W 9 2 Z W R D b 2 x 1 b W 5 z M S 5 7 T 3 B w b 2 5 l b n Q s O H 0 m c X V v d D s s J n F 1 b 3 Q 7 U 2 V j d G l v b j E v M j A x N S 0 y M D E 2 I E x l a W N l c 3 R l c i B D a X R 5 L 0 F 1 d G 9 S Z W 1 v d m V k Q 2 9 s d W 1 u c z E u e 1 B v c 3 M s O X 0 m c X V v d D s s J n F 1 b 3 Q 7 U 2 V j d G l v b j E v M j A x N S 0 y M D E 2 I E x l a W N l c 3 R l c i B D a X R 5 L 0 F 1 d G 9 S Z W 1 v d m V k Q 2 9 s d W 1 u c z E u e 0 F 0 d G V u Z G F u Y 2 U s M T B 9 J n F 1 b 3 Q 7 L C Z x d W 9 0 O 1 N l Y 3 R p b 2 4 x L z I w M T U t M j A x N i B M Z W l j Z X N 0 Z X I g Q 2 l 0 e S 9 B d X R v U m V t b 3 Z l Z E N v b H V t b n M x L n t D Y X B 0 Y W l u L D E x f S Z x d W 9 0 O y w m c X V v d D t T Z W N 0 a W 9 u M S 8 y M D E 1 L T I w M T Y g T G V p Y 2 V z d G V y I E N p d H k v Q X V 0 b 1 J l b W 9 2 Z W R D b 2 x 1 b W 5 z M S 5 7 R m 9 y b W F 0 a W 9 u L D E y f S Z x d W 9 0 O y w m c X V v d D t T Z W N 0 a W 9 u M S 8 y M D E 1 L T I w M T Y g T G V p Y 2 V z d G V y I E N p d H k v Q X V 0 b 1 J l b W 9 2 Z W R D b 2 x 1 b W 5 z M S 5 7 T 3 B w I E Z v c m 1 h d G l v b i w x M 3 0 m c X V v d D s s J n F 1 b 3 Q 7 U 2 V j d G l v b j E v M j A x N S 0 y M D E 2 I E x l a W N l c 3 R l c i B D a X R 5 L 0 F 1 d G 9 S Z W 1 v d m V k Q 2 9 s d W 1 u c z E u e 1 J l Z m V y Z W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1 L T I w M T Y l M j B M Z W l j Z X N 0 Z X I l M j B D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t M j A x N i U y M E x l a W N l c 3 R l c i U y M E N p d H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t M j A x N S U y M E N o Z W x z Z W E 8 L 0 l 0 Z W 1 Q Y X R o P j w v S X R l b U x v Y 2 F 0 a W 9 u P j x T d G F i b G V F b n R y a W V z P j x F b n R y e S B U e X B l P S J R d W V y e U l E I i B W Y W x 1 Z T 0 i c z E y O T B i M W V k L T M 4 N z k t N G Z j M C 1 i Z j g 4 L T Q z M D Z j O G V h N D U z M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V G F y Z 2 V 0 I i B W Y W x 1 Z T 0 i c 1 8 y M D E 0 X z I w M T V f Q 2 h l b H N l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V Q y M j o y N z o 1 N C 4 w O D Q 5 N z k 5 W i I g L z 4 8 R W 5 0 c n k g V H l w Z T 0 i R m l s b E N v b H V t b l R 5 c G V z I i B W Y W x 1 Z T 0 i c 0 J n W U d C Z 1 l H Q m d Z R 0 J n W U d C Z 1 l H I i A v P j x F b n R y e S B U e X B l P S J G a W x s Q 2 9 s d W 1 u T m F t Z X M i I F Z h b H V l P S J z W y Z x d W 9 0 O 0 R h d G U m c X V v d D s s J n F 1 b 3 Q 7 Q 2 9 t c C Z x d W 9 0 O y w m c X V v d D t S b 3 V u Z C Z x d W 9 0 O y w m c X V v d D t E Y X k m c X V v d D s s J n F 1 b 3 Q 7 V m V u d W U m c X V v d D s s J n F 1 b 3 Q 7 U m V z d W x 0 J n F 1 b 3 Q 7 L C Z x d W 9 0 O 0 d G J n F 1 b 3 Q 7 L C Z x d W 9 0 O 0 d B J n F 1 b 3 Q 7 L C Z x d W 9 0 O 0 9 w c G 9 u Z W 5 0 J n F 1 b 3 Q 7 L C Z x d W 9 0 O 1 B v c 3 M m c X V v d D s s J n F 1 b 3 Q 7 Q X R 0 Z W 5 k Y W 5 j Z S Z x d W 9 0 O y w m c X V v d D t D Y X B 0 Y W l u J n F 1 b 3 Q 7 L C Z x d W 9 0 O 0 Z v c m 1 h d G l v b i Z x d W 9 0 O y w m c X V v d D t P c H A g R m 9 y b W F 0 a W 9 u J n F 1 b 3 Q 7 L C Z x d W 9 0 O 1 J l Z m V y Z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N C 0 y M D E 1 I E N o Z W x z Z W E v Q X V 0 b 1 J l b W 9 2 Z W R D b 2 x 1 b W 5 z M S 5 7 R G F 0 Z S w w f S Z x d W 9 0 O y w m c X V v d D t T Z W N 0 a W 9 u M S 8 y M D E 0 L T I w M T U g Q 2 h l b H N l Y S 9 B d X R v U m V t b 3 Z l Z E N v b H V t b n M x L n t D b 2 1 w L D F 9 J n F 1 b 3 Q 7 L C Z x d W 9 0 O 1 N l Y 3 R p b 2 4 x L z I w M T Q t M j A x N S B D a G V s c 2 V h L 0 F 1 d G 9 S Z W 1 v d m V k Q 2 9 s d W 1 u c z E u e 1 J v d W 5 k L D J 9 J n F 1 b 3 Q 7 L C Z x d W 9 0 O 1 N l Y 3 R p b 2 4 x L z I w M T Q t M j A x N S B D a G V s c 2 V h L 0 F 1 d G 9 S Z W 1 v d m V k Q 2 9 s d W 1 u c z E u e 0 R h e S w z f S Z x d W 9 0 O y w m c X V v d D t T Z W N 0 a W 9 u M S 8 y M D E 0 L T I w M T U g Q 2 h l b H N l Y S 9 B d X R v U m V t b 3 Z l Z E N v b H V t b n M x L n t W Z W 5 1 Z S w 0 f S Z x d W 9 0 O y w m c X V v d D t T Z W N 0 a W 9 u M S 8 y M D E 0 L T I w M T U g Q 2 h l b H N l Y S 9 B d X R v U m V t b 3 Z l Z E N v b H V t b n M x L n t S Z X N 1 b H Q s N X 0 m c X V v d D s s J n F 1 b 3 Q 7 U 2 V j d G l v b j E v M j A x N C 0 y M D E 1 I E N o Z W x z Z W E v Q X V 0 b 1 J l b W 9 2 Z W R D b 2 x 1 b W 5 z M S 5 7 R 0 Y s N n 0 m c X V v d D s s J n F 1 b 3 Q 7 U 2 V j d G l v b j E v M j A x N C 0 y M D E 1 I E N o Z W x z Z W E v Q X V 0 b 1 J l b W 9 2 Z W R D b 2 x 1 b W 5 z M S 5 7 R 0 E s N 3 0 m c X V v d D s s J n F 1 b 3 Q 7 U 2 V j d G l v b j E v M j A x N C 0 y M D E 1 I E N o Z W x z Z W E v Q X V 0 b 1 J l b W 9 2 Z W R D b 2 x 1 b W 5 z M S 5 7 T 3 B w b 2 5 l b n Q s O H 0 m c X V v d D s s J n F 1 b 3 Q 7 U 2 V j d G l v b j E v M j A x N C 0 y M D E 1 I E N o Z W x z Z W E v Q X V 0 b 1 J l b W 9 2 Z W R D b 2 x 1 b W 5 z M S 5 7 U G 9 z c y w 5 f S Z x d W 9 0 O y w m c X V v d D t T Z W N 0 a W 9 u M S 8 y M D E 0 L T I w M T U g Q 2 h l b H N l Y S 9 B d X R v U m V t b 3 Z l Z E N v b H V t b n M x L n t B d H R l b m R h b m N l L D E w f S Z x d W 9 0 O y w m c X V v d D t T Z W N 0 a W 9 u M S 8 y M D E 0 L T I w M T U g Q 2 h l b H N l Y S 9 B d X R v U m V t b 3 Z l Z E N v b H V t b n M x L n t D Y X B 0 Y W l u L D E x f S Z x d W 9 0 O y w m c X V v d D t T Z W N 0 a W 9 u M S 8 y M D E 0 L T I w M T U g Q 2 h l b H N l Y S 9 B d X R v U m V t b 3 Z l Z E N v b H V t b n M x L n t G b 3 J t Y X R p b 2 4 s M T J 9 J n F 1 b 3 Q 7 L C Z x d W 9 0 O 1 N l Y 3 R p b 2 4 x L z I w M T Q t M j A x N S B D a G V s c 2 V h L 0 F 1 d G 9 S Z W 1 v d m V k Q 2 9 s d W 1 u c z E u e 0 9 w c C B G b 3 J t Y X R p b 2 4 s M T N 9 J n F 1 b 3 Q 7 L C Z x d W 9 0 O 1 N l Y 3 R p b 2 4 x L z I w M T Q t M j A x N S B D a G V s c 2 V h L 0 F 1 d G 9 S Z W 1 v d m V k Q 2 9 s d W 1 u c z E u e 1 J l Z m V y Z W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8 y M D E 0 L T I w M T U g Q 2 h l b H N l Y S 9 B d X R v U m V t b 3 Z l Z E N v b H V t b n M x L n t E Y X R l L D B 9 J n F 1 b 3 Q 7 L C Z x d W 9 0 O 1 N l Y 3 R p b 2 4 x L z I w M T Q t M j A x N S B D a G V s c 2 V h L 0 F 1 d G 9 S Z W 1 v d m V k Q 2 9 s d W 1 u c z E u e 0 N v b X A s M X 0 m c X V v d D s s J n F 1 b 3 Q 7 U 2 V j d G l v b j E v M j A x N C 0 y M D E 1 I E N o Z W x z Z W E v Q X V 0 b 1 J l b W 9 2 Z W R D b 2 x 1 b W 5 z M S 5 7 U m 9 1 b m Q s M n 0 m c X V v d D s s J n F 1 b 3 Q 7 U 2 V j d G l v b j E v M j A x N C 0 y M D E 1 I E N o Z W x z Z W E v Q X V 0 b 1 J l b W 9 2 Z W R D b 2 x 1 b W 5 z M S 5 7 R G F 5 L D N 9 J n F 1 b 3 Q 7 L C Z x d W 9 0 O 1 N l Y 3 R p b 2 4 x L z I w M T Q t M j A x N S B D a G V s c 2 V h L 0 F 1 d G 9 S Z W 1 v d m V k Q 2 9 s d W 1 u c z E u e 1 Z l b n V l L D R 9 J n F 1 b 3 Q 7 L C Z x d W 9 0 O 1 N l Y 3 R p b 2 4 x L z I w M T Q t M j A x N S B D a G V s c 2 V h L 0 F 1 d G 9 S Z W 1 v d m V k Q 2 9 s d W 1 u c z E u e 1 J l c 3 V s d C w 1 f S Z x d W 9 0 O y w m c X V v d D t T Z W N 0 a W 9 u M S 8 y M D E 0 L T I w M T U g Q 2 h l b H N l Y S 9 B d X R v U m V t b 3 Z l Z E N v b H V t b n M x L n t H R i w 2 f S Z x d W 9 0 O y w m c X V v d D t T Z W N 0 a W 9 u M S 8 y M D E 0 L T I w M T U g Q 2 h l b H N l Y S 9 B d X R v U m V t b 3 Z l Z E N v b H V t b n M x L n t H Q S w 3 f S Z x d W 9 0 O y w m c X V v d D t T Z W N 0 a W 9 u M S 8 y M D E 0 L T I w M T U g Q 2 h l b H N l Y S 9 B d X R v U m V t b 3 Z l Z E N v b H V t b n M x L n t P c H B v b m V u d C w 4 f S Z x d W 9 0 O y w m c X V v d D t T Z W N 0 a W 9 u M S 8 y M D E 0 L T I w M T U g Q 2 h l b H N l Y S 9 B d X R v U m V t b 3 Z l Z E N v b H V t b n M x L n t Q b 3 N z L D l 9 J n F 1 b 3 Q 7 L C Z x d W 9 0 O 1 N l Y 3 R p b 2 4 x L z I w M T Q t M j A x N S B D a G V s c 2 V h L 0 F 1 d G 9 S Z W 1 v d m V k Q 2 9 s d W 1 u c z E u e 0 F 0 d G V u Z G F u Y 2 U s M T B 9 J n F 1 b 3 Q 7 L C Z x d W 9 0 O 1 N l Y 3 R p b 2 4 x L z I w M T Q t M j A x N S B D a G V s c 2 V h L 0 F 1 d G 9 S Z W 1 v d m V k Q 2 9 s d W 1 u c z E u e 0 N h c H R h a W 4 s M T F 9 J n F 1 b 3 Q 7 L C Z x d W 9 0 O 1 N l Y 3 R p b 2 4 x L z I w M T Q t M j A x N S B D a G V s c 2 V h L 0 F 1 d G 9 S Z W 1 v d m V k Q 2 9 s d W 1 u c z E u e 0 Z v c m 1 h d G l v b i w x M n 0 m c X V v d D s s J n F 1 b 3 Q 7 U 2 V j d G l v b j E v M j A x N C 0 y M D E 1 I E N o Z W x z Z W E v Q X V 0 b 1 J l b W 9 2 Z W R D b 2 x 1 b W 5 z M S 5 7 T 3 B w I E Z v c m 1 h d G l v b i w x M 3 0 m c X V v d D s s J n F 1 b 3 Q 7 U 2 V j d G l v b j E v M j A x N C 0 y M D E 1 I E N o Z W x z Z W E v Q X V 0 b 1 J l b W 9 2 Z W R D b 2 x 1 b W 5 z M S 5 7 U m V m Z X J l Z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Q t M j A x N S U y M E N o Z W x z Z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0 y M D E 1 J T I w Q 2 h l b H N l Y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0 y M D E 1 J T I w Q 2 h l b H N l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t M j A y M i U y M E 1 h b m N o Z X N 0 Z X I l M j B D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t M j A y M i U y M E 1 h b m N o Z X N 0 Z X I l M j B D a X R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t M j A y M i U y M E 1 h b m N o Z X N 0 Z X I l M j B D a X R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t M j A y M i U y M E 1 h b m N o Z X N 0 Z X I l M j B D a X R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0 y M D I x J T I w T W F u Y 2 h l c 3 R l c i U y M E N p d H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0 y M D I x J T I w T W F u Y 2 h l c 3 R l c i U y M E N p d H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0 y M D I x J T I w T W F u Y 2 h l c 3 R l c i U y M E N p d H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0 y M D I x J T I w T W F u Y 2 h l c 3 R l c i U y M E N p d H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T I w M j A l M j B M a X Z l c n B v b 2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0 y M D I w J T I w T G l 2 Z X J w b 2 9 s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t M j A y M C U y M E x p d m V y c G 9 v b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T I w M j A l M j B M a X Z l c n B v b 2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L T I w M T k l M j B N Y W 5 j a G V z d G V y J T I w Q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L T I w M T k l M j B N Y W 5 j a G V z d G V y J T I w Q 2 l 0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L T I w M T k l M j B N Y W 5 j a G V z d G V y J T I w Q 2 l 0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L T I w M T k l M j B N Y W 5 j a G V z d G V y J T I w Q 2 l 0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t M j A x O C U y M E 1 h b m N o Z X N 0 Z X I l M j B D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t M j A x O C U y M E 1 h b m N o Z X N 0 Z X I l M j B D a X R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t M j A x O C U y M E 1 h b m N o Z X N 0 Z X I l M j B D a X R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t M j A x O C U y M E 1 h b m N o Z X N 0 Z X I l M j B D a X R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0 y M D E 3 J T I w Q 2 h l b H N l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L T I w M T c l M j B D a G V s c 2 V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0 y M D E 3 J T I w Q 2 h l b H N l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L T I w M T c l M j B D a G V s c 2 V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S 0 y M D E 2 J T I w T G V p Y 2 V z d G V y J T I w Q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L T I w M T Y l M j B M Z W l j Z X N 0 Z X I l M j B D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S 0 y M D E 2 J T I w T G V p Y 2 V z d G V y J T I w Q 2 l 0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L T I w M T Y l M j B M Z W l j Z X N 0 Z X I l M j B D a X R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0 y M D E 1 J T I w Q 2 h l b H N l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L T I w M T U l M j B D a G V s c 2 V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t M j A x N S U y M E N o Z W x z Z W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L T I w M T U l M j B D a G V s c 2 V h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l 9 0 b 3 V y c 1 8 y M D E 0 X z I w M j Q 8 L 0 l 0 Z W 1 Q Y X R o P j w v S X R l b U x v Y 2 F 0 a W 9 u P j x T d G F i b G V F b n R y a W V z P j x F b n R y e S B U e X B l P S J R d W V y e U l E I i B W Y W x 1 Z T 0 i c 2 U 5 Y m J l N j Y 3 L T c 3 Z G Q t N D B m Y y 1 h M W U w L W U y N z d m M W E 3 M G I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3 V D I x O j M 5 O j A 0 L j k 1 N z Y 0 N j l a I i A v P j x F b n R y e S B U e X B l P S J G a W x s Q 2 9 s d W 1 u V H l w Z X M i I F Z h b H V l P S J z Q X d Z R 0 J n W U d C Z 1 l H Q m d Z P S I g L z 4 8 R W 5 0 c n k g V H l w Z T 0 i R m l s b E N v b H V t b k 5 h b W V z I i B W Y W x 1 Z T 0 i c 1 s m c X V v d D t J b m R l e C Z x d W 9 0 O y w m c X V v d D t S Z X N 1 b H Q m c X V v d D s s J n F 1 b 3 Q 7 M j A x N S 0 y M D E 2 I E x l a W N l c 3 R l c i B D a X R 5 I C g y K S 5 S Z X N 1 b H Q m c X V v d D s s J n F 1 b 3 Q 7 M j A x N i 0 y M D E 3 I E N o Z W x z Z W E g K D I p L l J l c 3 V s d C Z x d W 9 0 O y w m c X V v d D s y M D E 3 L T I w M T g g T W F u Y 2 h l c 3 R l c i B D a X R 5 I C g y K S 5 S Z X N 1 b H Q m c X V v d D s s J n F 1 b 3 Q 7 M j A x O C 0 y M D E 5 I E 1 h b m N o Z X N 0 Z X I g Q 2 l 0 e S A o M i k u U m V z d W x 0 J n F 1 b 3 Q 7 L C Z x d W 9 0 O z I w M T k t M j A y M C B M a X Z l c n B v b 2 w g K D I p L l J l c 3 V s d C Z x d W 9 0 O y w m c X V v d D s y M D I w L T I w M j E g T W F u Y 2 h l c 3 R l c i B D a X R 5 I C g y K S 5 S Z X N 1 b H Q m c X V v d D s s J n F 1 b 3 Q 7 M j A y M S 0 y M D I y I E 1 h b m N o Z X N 0 Z X I g Q 2 l 0 e S A o M i k u U m V z d W x 0 J n F 1 b 3 Q 7 L C Z x d W 9 0 O z I w M j I t M j A y M y B N Y W 5 j a G V z d G V y I E N p d H k g K D I p L l J l c 3 V s d C Z x d W 9 0 O y w m c X V v d D s y M D I z L T I w M j Q g T W F u Y 2 h l c 3 R l c i B D a X R 5 I C g y K S 5 S Z X N 1 b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X 3 R v d X J z X z I w M T R f M j A y N C 9 B d X R v U m V t b 3 Z l Z E N v b H V t b n M x L n t J b m R l e C w w f S Z x d W 9 0 O y w m c X V v d D t T Z W N 0 a W 9 u M S 9 3 a W 5 f d G 9 1 c n N f M j A x N F 8 y M D I 0 L 0 F 1 d G 9 S Z W 1 v d m V k Q 2 9 s d W 1 u c z E u e 1 J l c 3 V s d C w x f S Z x d W 9 0 O y w m c X V v d D t T Z W N 0 a W 9 u M S 9 3 a W 5 f d G 9 1 c n N f M j A x N F 8 y M D I 0 L 0 F 1 d G 9 S Z W 1 v d m V k Q 2 9 s d W 1 u c z E u e z I w M T U t M j A x N i B M Z W l j Z X N 0 Z X I g Q 2 l 0 e S A o M i k u U m V z d W x 0 L D J 9 J n F 1 b 3 Q 7 L C Z x d W 9 0 O 1 N l Y 3 R p b 2 4 x L 3 d p b l 9 0 b 3 V y c 1 8 y M D E 0 X z I w M j Q v Q X V 0 b 1 J l b W 9 2 Z W R D b 2 x 1 b W 5 z M S 5 7 M j A x N i 0 y M D E 3 I E N o Z W x z Z W E g K D I p L l J l c 3 V s d C w z f S Z x d W 9 0 O y w m c X V v d D t T Z W N 0 a W 9 u M S 9 3 a W 5 f d G 9 1 c n N f M j A x N F 8 y M D I 0 L 0 F 1 d G 9 S Z W 1 v d m V k Q 2 9 s d W 1 u c z E u e z I w M T c t M j A x O C B N Y W 5 j a G V z d G V y I E N p d H k g K D I p L l J l c 3 V s d C w 0 f S Z x d W 9 0 O y w m c X V v d D t T Z W N 0 a W 9 u M S 9 3 a W 5 f d G 9 1 c n N f M j A x N F 8 y M D I 0 L 0 F 1 d G 9 S Z W 1 v d m V k Q 2 9 s d W 1 u c z E u e z I w M T g t M j A x O S B N Y W 5 j a G V z d G V y I E N p d H k g K D I p L l J l c 3 V s d C w 1 f S Z x d W 9 0 O y w m c X V v d D t T Z W N 0 a W 9 u M S 9 3 a W 5 f d G 9 1 c n N f M j A x N F 8 y M D I 0 L 0 F 1 d G 9 S Z W 1 v d m V k Q 2 9 s d W 1 u c z E u e z I w M T k t M j A y M C B M a X Z l c n B v b 2 w g K D I p L l J l c 3 V s d C w 2 f S Z x d W 9 0 O y w m c X V v d D t T Z W N 0 a W 9 u M S 9 3 a W 5 f d G 9 1 c n N f M j A x N F 8 y M D I 0 L 0 F 1 d G 9 S Z W 1 v d m V k Q 2 9 s d W 1 u c z E u e z I w M j A t M j A y M S B N Y W 5 j a G V z d G V y I E N p d H k g K D I p L l J l c 3 V s d C w 3 f S Z x d W 9 0 O y w m c X V v d D t T Z W N 0 a W 9 u M S 9 3 a W 5 f d G 9 1 c n N f M j A x N F 8 y M D I 0 L 0 F 1 d G 9 S Z W 1 v d m V k Q 2 9 s d W 1 u c z E u e z I w M j E t M j A y M i B N Y W 5 j a G V z d G V y I E N p d H k g K D I p L l J l c 3 V s d C w 4 f S Z x d W 9 0 O y w m c X V v d D t T Z W N 0 a W 9 u M S 9 3 a W 5 f d G 9 1 c n N f M j A x N F 8 y M D I 0 L 0 F 1 d G 9 S Z W 1 v d m V k Q 2 9 s d W 1 u c z E u e z I w M j I t M j A y M y B N Y W 5 j a G V z d G V y I E N p d H k g K D I p L l J l c 3 V s d C w 5 f S Z x d W 9 0 O y w m c X V v d D t T Z W N 0 a W 9 u M S 9 3 a W 5 f d G 9 1 c n N f M j A x N F 8 y M D I 0 L 0 F 1 d G 9 S Z W 1 v d m V k Q 2 9 s d W 1 u c z E u e z I w M j M t M j A y N C B N Y W 5 j a G V z d G V y I E N p d H k g K D I p L l J l c 3 V s d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l 9 0 b 3 V y c 1 8 y M D E 0 X z I w M j Q v Q X V 0 b 1 J l b W 9 2 Z W R D b 2 x 1 b W 5 z M S 5 7 S W 5 k Z X g s M H 0 m c X V v d D s s J n F 1 b 3 Q 7 U 2 V j d G l v b j E v d 2 l u X 3 R v d X J z X z I w M T R f M j A y N C 9 B d X R v U m V t b 3 Z l Z E N v b H V t b n M x L n t S Z X N 1 b H Q s M X 0 m c X V v d D s s J n F 1 b 3 Q 7 U 2 V j d G l v b j E v d 2 l u X 3 R v d X J z X z I w M T R f M j A y N C 9 B d X R v U m V t b 3 Z l Z E N v b H V t b n M x L n s y M D E 1 L T I w M T Y g T G V p Y 2 V z d G V y I E N p d H k g K D I p L l J l c 3 V s d C w y f S Z x d W 9 0 O y w m c X V v d D t T Z W N 0 a W 9 u M S 9 3 a W 5 f d G 9 1 c n N f M j A x N F 8 y M D I 0 L 0 F 1 d G 9 S Z W 1 v d m V k Q 2 9 s d W 1 u c z E u e z I w M T Y t M j A x N y B D a G V s c 2 V h I C g y K S 5 S Z X N 1 b H Q s M 3 0 m c X V v d D s s J n F 1 b 3 Q 7 U 2 V j d G l v b j E v d 2 l u X 3 R v d X J z X z I w M T R f M j A y N C 9 B d X R v U m V t b 3 Z l Z E N v b H V t b n M x L n s y M D E 3 L T I w M T g g T W F u Y 2 h l c 3 R l c i B D a X R 5 I C g y K S 5 S Z X N 1 b H Q s N H 0 m c X V v d D s s J n F 1 b 3 Q 7 U 2 V j d G l v b j E v d 2 l u X 3 R v d X J z X z I w M T R f M j A y N C 9 B d X R v U m V t b 3 Z l Z E N v b H V t b n M x L n s y M D E 4 L T I w M T k g T W F u Y 2 h l c 3 R l c i B D a X R 5 I C g y K S 5 S Z X N 1 b H Q s N X 0 m c X V v d D s s J n F 1 b 3 Q 7 U 2 V j d G l v b j E v d 2 l u X 3 R v d X J z X z I w M T R f M j A y N C 9 B d X R v U m V t b 3 Z l Z E N v b H V t b n M x L n s y M D E 5 L T I w M j A g T G l 2 Z X J w b 2 9 s I C g y K S 5 S Z X N 1 b H Q s N n 0 m c X V v d D s s J n F 1 b 3 Q 7 U 2 V j d G l v b j E v d 2 l u X 3 R v d X J z X z I w M T R f M j A y N C 9 B d X R v U m V t b 3 Z l Z E N v b H V t b n M x L n s y M D I w L T I w M j E g T W F u Y 2 h l c 3 R l c i B D a X R 5 I C g y K S 5 S Z X N 1 b H Q s N 3 0 m c X V v d D s s J n F 1 b 3 Q 7 U 2 V j d G l v b j E v d 2 l u X 3 R v d X J z X z I w M T R f M j A y N C 9 B d X R v U m V t b 3 Z l Z E N v b H V t b n M x L n s y M D I x L T I w M j I g T W F u Y 2 h l c 3 R l c i B D a X R 5 I C g y K S 5 S Z X N 1 b H Q s O H 0 m c X V v d D s s J n F 1 b 3 Q 7 U 2 V j d G l v b j E v d 2 l u X 3 R v d X J z X z I w M T R f M j A y N C 9 B d X R v U m V t b 3 Z l Z E N v b H V t b n M x L n s y M D I y L T I w M j M g T W F u Y 2 h l c 3 R l c i B D a X R 5 I C g y K S 5 S Z X N 1 b H Q s O X 0 m c X V v d D s s J n F 1 b 3 Q 7 U 2 V j d G l v b j E v d 2 l u X 3 R v d X J z X z I w M T R f M j A y N C 9 B d X R v U m V t b 3 Z l Z E N v b H V t b n M x L n s y M D I z L T I w M j Q g T W F u Y 2 h l c 3 R l c i B D a X R 5 I C g y K S 5 S Z X N 1 b H Q s M T B 9 J n F 1 b 3 Q 7 X S w m c X V v d D t S Z W x h d G l v b n N o a X B J b m Z v J n F 1 b 3 Q 7 O l t d f S I g L z 4 8 R W 5 0 c n k g V H l w Z T 0 i R m l s b F R h c m d l d C I g V m F s d W U 9 I n N 3 a W 5 f d G 9 1 c n N f M j A x N F 8 y M D I 0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C I g L z 4 8 L 1 N 0 Y W J s Z U V u d H J p Z X M + P C 9 J d G V t P j x J d G V t P j x J d G V t T G 9 j Y X R p b 2 4 + P E l 0 Z W 1 U e X B l P k Z v c m 1 1 b G E 8 L 0 l 0 Z W 1 U e X B l P j x J d G V t U G F 0 a D 5 T Z W N 0 a W 9 u M S 9 3 a W 5 f d G 9 1 c n N f M j A x N F 8 y M D I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l 9 0 b 3 V y c 1 8 y M D E 0 X z I w M j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X 3 R v d X J z X z I w M T R f M j A y N C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X 3 R v d X J z X z I w M T R f M j A y N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X 3 R v d X J z X z I w M T R f M j A y N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S 0 y M D E 2 J T I w T G V p Y 2 V z d G V y J T I w Q 2 l 0 e S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S 0 y M D E 2 J T I w T G V p Y 2 V z d G V y J T I w Q 2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d m M m I x Z G Z l L T U 3 M z E t N D R k N S 0 5 Z m E 2 L T h l O D M x Z D U w Z T c x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A 3 V D I x O j M 0 O j M 5 L j U 0 N j I 0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I w M T U t M j A x N i U y M E x l a W N l c 3 R l c i U y M E N p d H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S 0 y M D E 2 J T I w T G V p Y 2 V z d G V y J T I w Q 2 l 0 e S U y M C g y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S 0 y M D E 2 J T I w T G V p Y 2 V z d G V y J T I w Q 2 l 0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L T I w M T Y l M j B M Z W l j Z X N 0 Z X I l M j B D a X R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S 0 y M D E 2 J T I w T G V p Y 2 V z d G V y J T I w Q 2 l 0 e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L T I w M T Y l M j B M Z W l j Z X N 0 Z X I l M j B D a X R 5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0 y M D E 3 J T I w Q 2 h l b H N l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4 M G E 4 Z W F j L W Q y M z Q t N G Y x M C 1 h M G M 3 L T R k Z j A 2 Z G Q 4 M 2 N i Z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A 3 V D I x O j M 0 O j M 5 L j U 3 N T c z N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I w M T Y t M j A x N y U y M E N o Z W x z Z W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0 y M D E 3 J T I w Q 2 h l b H N l Y S U y M C g y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0 y M D E 3 J T I w Q 2 h l b H N l Y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L T I w M T c l M j B D a G V s c 2 V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0 y M D E 3 J T I w Q 2 h l b H N l Y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L T I w M T c l M j B D a G V s c 2 V h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0 y M D E 4 J T I w T W F u Y 2 h l c 3 R l c i U y M E N p d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O T Y w Y z I 2 N S 0 4 M z I w L T Q 3 Y j c t O W Z k Y S 0 2 Z G U 1 Y 2 E 5 Z T k x N z c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w N 1 Q y M T o z N D o z O S 4 2 M D c y O D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y M D E 3 L T I w M T g l M j B N Y W 5 j a G V z d G V y J T I w Q 2 l 0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L T I w M T g l M j B N Y W 5 j a G V z d G V y J T I w Q 2 l 0 e S U y M C g y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0 y M D E 4 J T I w T W F u Y 2 h l c 3 R l c i U y M E N p d H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L T I w M T g l M j B N Y W 5 j a G V z d G V y J T I w Q 2 l 0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L T I w M T g l M j B N Y W 5 j a G V z d G V y J T I w Q 2 l 0 e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L T I w M T g l M j B N Y W 5 j a G V z d G V y J T I w Q 2 l 0 e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L T I w M T g l M j B N Y W 5 j a G V z d G V y J T I w Q 2 l 0 e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t M j A x O S U y M E 1 h b m N o Z X N 0 Z X I l M j B D a X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E 4 M z F l Y z g t N T h k N S 0 0 M G U 2 L T k w O T E t N D Z m M T g 5 Y m Y 1 O D Y 2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I t M D d U M j E 6 M z Q 6 M z k u N j M 1 M T U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M j A x O C 0 y M D E 5 J T I w T W F u Y 2 h l c 3 R l c i U y M E N p d H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0 y M D E 5 J T I w T W F u Y 2 h l c 3 R l c i U y M E N p d H k l M j A o M i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t M j A x O S U y M E 1 h b m N o Z X N 0 Z X I l M j B D a X R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0 y M D E 5 J T I w T W F u Y 2 h l c 3 R l c i U y M E N p d H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0 y M D E 5 J T I w T W F u Y 2 h l c 3 R l c i U y M E N p d H k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0 y M D E 5 J T I w T W F u Y 2 h l c 3 R l c i U y M E N p d H k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0 y M D E 5 J T I w T W F u Y 2 h l c 3 R l c i U y M E N p d H k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T I w M j A l M j B M a X Z l c n B v b 2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O D k x M D N l N S 0 4 O W E 3 L T Q 4 M T A t Y W M z Z S 1 k N m Q y N z E 5 M T E 3 Z m E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w N 1 Q y M T o z N D o z O S 4 2 N j Q 2 M z Q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y M D E 5 L T I w M j A l M j B M a X Z l c n B v b 2 w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0 y M D I w J T I w T G l 2 Z X J w b 2 9 s J T I w K D I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T I w M j A l M j B M a X Z l c n B v b 2 w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T I w M j A l M j B M a X Z l c n B v b 2 w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0 y M D I w J T I w T G l 2 Z X J w b 2 9 s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t M j A y M C U y M E x p d m V y c G 9 v b C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T I w M j A l M j B M a X Z l c n B v b 2 w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T I w M j E l M j B N Y W 5 j a G V z d G V y J T I w Q 2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k Z m Z i O T E 4 L T h m O D E t N G V k O S 0 5 Z T I x L T Q 5 N D Q 0 M D g 5 N W V j N y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A 3 V D I x O j M 0 O j M 5 L j Y 5 N j k x O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I w M j A t M j A y M S U y M E 1 h b m N o Z X N 0 Z X I l M j B D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t M j A y M S U y M E 1 h b m N o Z X N 0 Z X I l M j B D a X R 5 J T I w K D I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T I w M j E l M j B N Y W 5 j a G V z d G V y J T I w Q 2 l 0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t M j A y M S U y M E 1 h b m N o Z X N 0 Z X I l M j B D a X R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t M j A y M S U y M E 1 h b m N o Z X N 0 Z X I l M j B D a X R 5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t M j A y M S U y M E 1 h b m N o Z X N 0 Z X I l M j B D a X R 5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t M j A y M S U y M E 1 h b m N o Z X N 0 Z X I l M j B D a X R 5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y M D I y J T I w T W F u Y 2 h l c 3 R l c i U y M E N p d H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M T R h N 2 Z j Z C 0 x M j Q 1 L T R m N D I t Y j Y 1 Z i 0 3 Z j I z Z j d k N z d k Z W M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w N 1 Q y M T o z N D o z O S 4 3 N T E z N z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y M D I x L T I w M j I l M j B N Y W 5 j a G V z d G V y J T I w Q 2 l 0 e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I w M j I l M j B N Y W 5 j a G V z d G V y J T I w Q 2 l 0 e S U y M C g y K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y M D I y J T I w T W F u Y 2 h l c 3 R l c i U y M E N p d H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I w M j I l M j B N Y W 5 j a G V z d G V y J T I w Q 2 l 0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I w M j I l M j B N Y W 5 j a G V z d G V y J T I w Q 2 l 0 e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I w M j I l M j B N Y W 5 j a G V z d G V y J T I w Q 2 l 0 e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I w M j I l M j B N Y W 5 j a G V z d G V y J T I w Q 2 l 0 e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j A y M y U y M E 1 h b m N o Z X N 0 Z X I l M j B D a X R 5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Y 2 N j g 1 N D g t Y z Y 5 Y S 0 0 Y m R m L W I y Y T I t Z j g z N m U y M T I w O W F m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I t M D d U M j E 6 M z Q 6 M z k u O D M x M T E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M j A y M i 0 y M D I z J T I w T W F u Y 2 h l c 3 R l c i U y M E N p d H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y M D I z J T I w T W F u Y 2 h l c 3 R l c i U y M E N p d H k l M j A o M i k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j A y M y U y M E 1 h b m N o Z X N 0 Z X I l M j B D a X R 5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y M D I z J T I w T W F u Y 2 h l c 3 R l c i U y M E N p d H k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I w M j M l M j B N Y W 5 j a G V z d G V y J T I w Q 2 l 0 e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I w M j M l M j B N Y W 5 j a G V z d G V y J T I w Q 2 l 0 e S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I w M j M l M j B N Y W 5 j a G V z d G V y J T I w Q 2 l 0 e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I w M j Q l M j B N Y W 5 j a G V z d G V y J T I w Q 2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w Z W Q y N z Y 0 L T U x Y j c t N G E z N S 1 i N D U 3 L W Q 0 Z G I 4 Y T k 4 O T g x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A 3 V D I x O j M 0 O j M 5 L j g 4 O T Q 2 N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I w M j M t M j A y N C U y M E 1 h b m N o Z X N 0 Z X I l M j B D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j A y N C U y M E 1 h b m N o Z X N 0 Z X I l M j B D a X R 5 J T I w K D I p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I w M j Q l M j B N Y W 5 j a G V z d G V y J T I w Q 2 l 0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j A y N C U y M E 1 h b m N o Z X N 0 Z X I l M j B D a X R 5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j A y N C U y M E 1 h b m N o Z X N 0 Z X I l M j B D a X R 5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j A y N C U y M E 1 h b m N o Z X N 0 Z X I l M j B D a X R 5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j A y N C U y M E 1 h b m N o Z X N 0 Z X I l M j B D a X R 5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y M D I y J T I w T W F u Y 2 h l c 3 R l c i U y M E N p d H k l M j A o M i k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j A y N C U y M E 1 h b m N o Z X N 0 Z X I l M j B D a X R 5 J T I w K D I p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I w M j Q l M j B N Y W 5 j a G V z d G V y J T I w Q 2 l 0 e S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y M D I 0 J T I w T W F u Y 2 h l c 3 R l c i U y M E N p d H k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y M D I 0 J T I w T W F u Y 2 h l c 3 R l c i U y M E N p d H k l M j A o M i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j A y N C U y M E 1 h b m N o Z X N 0 Z X I l M j B D a X R 5 J T I w K D I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T I w M j M l M j B N Y W 5 j a G V z d G V y J T I w Q 2 l 0 e S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y M D I z J T I w T W F u Y 2 h l c 3 R l c i U y M E N p d H k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0 y M D I z J T I w T W F u Y 2 h l c 3 R l c i U y M E N p d H k l M j A o M i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t M j A y M y U y M E 1 h b m N o Z X N 0 Z X I l M j B D a X R 5 J T I w K D I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I w M j I l M j B N Y W 5 j a G V z d G V y J T I w Q 2 l 0 e S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y M D I y J T I w T W F u Y 2 h l c 3 R l c i U y M E N p d H k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y M D I y J T I w T W F u Y 2 h l c 3 R l c i U y M E N p d H k l M j A o M i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t M j A y M i U y M E 1 h b m N o Z X N 0 Z X I l M j B D a X R 5 J T I w K D I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L T I w M j E l M j B N Y W 5 j a G V z d G V y J T I w Q 2 l 0 e S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0 y M D I x J T I w T W F u Y 2 h l c 3 R l c i U y M E N p d H k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0 y M D I x J T I w T W F u Y 2 h l c 3 R l c i U y M E N p d H k l M j A o M i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t M j A y M S U y M E 1 h b m N o Z X N 0 Z X I l M j B D a X R 5 J T I w K D I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T I w M j A l M j B M a X Z l c n B v b 2 w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t M j A y M C U y M E x p d m V y c G 9 v b C U y M C g y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L T I w M j A l M j B M a X Z l c n B v b 2 w l M j A o M i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t M j A y M C U y M E x p d m V y c G 9 v b C U y M C g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0 y M D E 5 J T I w T W F u Y 2 h l c 3 R l c i U y M E N p d H k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t M j A x O S U y M E 1 h b m N o Z X N 0 Z X I l M j B D a X R 5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t M j A x O S U y M E 1 h b m N o Z X N 0 Z X I l M j B D a X R 5 J T I w K D I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L T I w M T k l M j B N Y W 5 j a G V z d G V y J T I w Q 2 l 0 e S U y M C g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0 y M D E 4 J T I w T W F u Y 2 h l c 3 R l c i U y M E N p d H k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t M j A x O C U y M E 1 h b m N o Z X N 0 Z X I l M j B D a X R 5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t M j A x O C U y M E 1 h b m N o Z X N 0 Z X I l M j B D a X R 5 J T I w K D I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L T I w M T g l M j B N Y W 5 j a G V z d G V y J T I w Q 2 l 0 e S U y M C g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0 y M D E 3 J T I w Q 2 h l b H N l Y S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0 y M D E 3 J T I w Q 2 h l b H N l Y S U y M C g y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L T I w M T c l M j B D a G V s c 2 V h J T I w K D I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L T I w M T c l M j B D a G V s c 2 V h J T I w K D I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L T I w M T Y l M j B M Z W l j Z X N 0 Z X I l M j B D a X R 5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L T I w M T Y l M j B M Z W l j Z X N 0 Z X I l M j B D a X R 5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t M j A x N i U y M E x l a W N l c 3 R l c i U y M E N p d H k l M j A o M i k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t M j A x N i U y M E x l a W N l c 3 R l c i U y M E N p d H k l M j A o M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l 9 0 b 3 V y c 1 8 y M D E 0 X z I w M j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l 9 0 b 3 V y c 1 8 y M D E 0 X z I w M j Q v R X h w Y W 5 k Z W Q l M j A y M D E 1 L T I w M T Y l M j B M Z W l j Z X N 0 Z X I l M j B D a X R 5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X 3 R v d X J z X z I w M T R f M j A y N C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l 9 0 b 3 V y c 1 8 y M D E 0 X z I w M j Q v R X h w Y W 5 k Z W Q l M j A y M D E 2 L T I w M T c l M j B D a G V s c 2 V h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X 3 R v d X J z X z I w M T R f M j A y N C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l 9 0 b 3 V y c 1 8 y M D E 0 X z I w M j Q v T W V y Z 2 V k J T I w U X V l c m l l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f d G 9 1 c n N f M j A x N F 8 y M D I 0 L 0 1 l c m d l Z C U y M F F 1 Z X J p Z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X 3 R v d X J z X z I w M T R f M j A y N C 9 N Z X J n Z W Q l M j B R d W V y a W V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l 9 0 b 3 V y c 1 8 y M D E 0 X z I w M j Q v T W V y Z 2 V k J T I w U X V l c m l l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f d G 9 1 c n N f M j A x N F 8 y M D I 0 L 0 V 4 c G F u Z G V k J T I w M j A y M S 0 y M D I y J T I w T W F u Y 2 h l c 3 R l c i U y M E N p d H k l M j A o M i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f d G 9 1 c n N f M j A x N F 8 y M D I 0 L 0 V 4 c G F u Z G V k J T I w M j A y M C 0 y M D I x J T I w T W F u Y 2 h l c 3 R l c i U y M E N p d H k l M j A o M i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f d G 9 1 c n N f M j A x N F 8 y M D I 0 L 0 V 4 c G F u Z G V k J T I w M j A x O S 0 y M D I w J T I w T G l 2 Z X J w b 2 9 s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X 3 R v d X J z X z I w M T R f M j A y N C 9 F e H B h b m R l Z C U y M D I w M T g t M j A x O S U y M E 1 h b m N o Z X N 0 Z X I l M j B D a X R 5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X 3 R v d X J z X z I w M T R f M j A y N C 9 F e H B h b m R l Z C U y M D I w M T c t M j A x O C U y M E 1 h b m N o Z X N 0 Z X I l M j B D a X R 5 J T I w K D I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X 3 R v d X J z X z I w M T R f M j A y N C 9 N Z X J n Z W Q l M j B R d W V y a W V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l 9 0 b 3 V y c 1 8 y M D E 0 X z I w M j Q v T W V y Z 2 V k J T I w U X V l c m l l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f d G 9 1 c n N f M j A x N F 8 y M D I 0 L 0 V 4 c G F u Z G V k J T I w M j A y M i 0 y M D I z J T I w T W F u Y 2 h l c 3 R l c i U y M E N p d H k l M j A o M i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5 f d G 9 1 c n N f M j A x N F 8 y M D I 0 L 0 V 4 c G F u Z G V k J T I w M j A y M y 0 y M D I 0 J T I w T W F u Y 2 h l c 3 R l c i U y M E N p d H k l M j A o M i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K O i j 9 U g / 0 e S 1 i X n 6 z V N t w A A A A A C A A A A A A A Q Z g A A A A E A A C A A A A D D O U B T J K N l a c b / s J x K Q H J V N 3 6 8 l T 0 4 O D S T F I K x f Y U E k g A A A A A O g A A A A A I A A C A A A A D Q A A L T e P M 5 m k O l c f 5 j w i Q j c x 1 A 0 / Z y K q M F M i K d a 1 R s X 1 A A A A A g H z h q d 5 5 I / l + m W b V H Y H O / j Z 9 E N Q d X P p 2 g O X x W q I d t N R x m F B A K D g L E s g g d G E l X h 9 z P H E w j + z f / P C q Z P + N s z e / G d L 6 e A 4 X D l 0 L q e q d m K z X k x U A A A A C o d 0 3 i b A I K F c b 9 Y O U Q m r o e s h p R 0 5 D 0 6 L T + S T B q q d F L T A n / v 2 n T V A Z P c a v + p 1 3 w e h G A r 8 n w A k / z e K 4 s Q E 4 M V Q 0 B < / D a t a M a s h u p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 2 0 2 5 - 0 2 - 0 2 T 1 3 : 0 1 : 1 1 . 6 2 4 7 2 8 5 - 0 5 : 0 0 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 T i m e < / s t r i n g > < / k e y > < v a l u e > < i n t > 8 0 < / i n t > < / v a l u e > < / i t e m > < i t e m > < k e y > < s t r i n g > C o m p e t i t i o n < / s t r i n g > < / k e y > < v a l u e > < i n t > 1 3 9 < / i n t > < / v a l u e > < / i t e m > < i t e m > < k e y > < s t r i n g > R o u n d < / s t r i n g > < / k e y > < v a l u e > < i n t > 9 3 < / i n t > < / v a l u e > < / i t e m > < i t e m > < k e y > < s t r i n g > O p p o n e n t < / s t r i n g > < / k e y > < v a l u e > < i n t > 1 2 1 < / i n t > < / v a l u e > < / i t e m > < i t e m > < k e y > < s t r i n g > D a y < / s t r i n g > < / k e y > < v a l u e > < i n t > 7 3 < / i n t > < / v a l u e > < / i t e m > < i t e m > < k e y > < s t r i n g > V e n u e < / s t r i n g > < / k e y > < v a l u e > < i n t > 9 1 < / i n t > < / v a l u e > < / i t e m > < i t e m > < k e y > < s t r i n g > R e s u l t < / s t r i n g > < / k e y > < v a l u e > < i n t > 9 0 < / i n t > < / v a l u e > < / i t e m > < i t e m > < k e y > < s t r i n g > G o a l s   f o r < / s t r i n g > < / k e y > < v a l u e > < i n t > 1 1 3 < / i n t > < / v a l u e > < / i t e m > < i t e m > < k e y > < s t r i n g > G o a l s   a g a i n s t < / s t r i n g > < / k e y > < v a l u e > < i n t > 1 4 5 < / i n t > < / v a l u e > < / i t e m > < i t e m > < k e y > < s t r i n g > S h o t s < / s t r i n g > < / k e y > < v a l u e > < i n t > 8 6 < / i n t > < / v a l u e > < / i t e m > < i t e m > < k e y > < s t r i n g > S h o t s   o n   t a r g e t < / s t r i n g > < / k e y > < v a l u e > < i n t > 1 6 0 < / i n t > < / v a l u e > < / i t e m > < i t e m > < k e y > < s t r i n g > S h o t s   o n   t a r g e t   % < / s t r i n g > < / k e y > < v a l u e > < i n t > 1 7 8 < / i n t > < / v a l u e > < / i t e m > < i t e m > < k e y > < s t r i n g > G / S h < / s t r i n g > < / k e y > < v a l u e > < i n t > 8 1 < / i n t > < / v a l u e > < / i t e m > < i t e m > < k e y > < s t r i n g > G / S o T < / s t r i n g > < / k e y > < v a l u e > < i n t > 9 0 < / i n t > < / v a l u e > < / i t e m > < i t e m > < k e y > < s t r i n g > D i s t a n c e < / s t r i n g > < / k e y > < v a l u e > < i n t > 1 0 9 < / i n t > < / v a l u e > < / i t e m > < i t e m > < k e y > < s t r i n g > F r e e   k i c k s < / s t r i n g > < / k e y > < v a l u e > < i n t > 1 1 9 < / i n t > < / v a l u e > < / i t e m > < i t e m > < k e y > < s t r i n g > P e n a l t y   k i c k s < / s t r i n g > < / k e y > < v a l u e > < i n t > 1 4 2 < / i n t > < / v a l u e > < / i t e m > < i t e m > < k e y > < s t r i n g > P K   a t t e m p t s < / s t r i n g > < / k e y > < v a l u e > < i n t > 1 3 6 < / i n t > < / v a l u e > < / i t e m > < i t e m > < k e y > < s t r i n g > x G < / s t r i n g > < / k e y > < v a l u e > < i n t > 6 3 < / i n t > < / v a l u e > < / i t e m > < i t e m > < k e y > < s t r i n g > n p x G < / s t r i n g > < / k e y > < v a l u e > < i n t > 8 3 < / i n t > < / v a l u e > < / i t e m > < i t e m > < k e y > < s t r i n g > G - x G < / s t r i n g > < / k e y > < v a l u e > < i n t > 8 1 < / i n t > < / v a l u e > < / i t e m > < i t e m > < k e y > < s t r i n g > n p : G - x G < / s t r i n g > < / k e y > < v a l u e > < i n t > 1 0 6 < / i n t > < / v a l u e > < / i t e m > < i t e m > < k e y > < s t r i n g > S h o t s _ r i v a l < / s t r i n g > < / k e y > < v a l u e > < i n t > 1 2 8 < / i n t > < / v a l u e > < / i t e m > < i t e m > < k e y > < s t r i n g > S h o t s   o n   t a r g e t _ r i v a l < / s t r i n g > < / k e y > < v a l u e > < i n t > 2 0 2 < / i n t > < / v a l u e > < / i t e m > < i t e m > < k e y > < s t r i n g > S h o t s   o n   t a r g e t   % _ r i v a l < / s t r i n g > < / k e y > < v a l u e > < i n t > 2 2 0 < / i n t > < / v a l u e > < / i t e m > < i t e m > < k e y > < s t r i n g > G / S h _ r i v a l < / s t r i n g > < / k e y > < v a l u e > < i n t > 1 2 3 < / i n t > < / v a l u e > < / i t e m > < i t e m > < k e y > < s t r i n g > G / S o T _ r i v a l < / s t r i n g > < / k e y > < v a l u e > < i n t > 1 3 2 < / i n t > < / v a l u e > < / i t e m > < i t e m > < k e y > < s t r i n g > D i s t a n c e _ r i v a l < / s t r i n g > < / k e y > < v a l u e > < i n t > 1 5 1 < / i n t > < / v a l u e > < / i t e m > < i t e m > < k e y > < s t r i n g > F r e e   k i c k s _ r i v a l < / s t r i n g > < / k e y > < v a l u e > < i n t > 1 6 1 < / i n t > < / v a l u e > < / i t e m > < i t e m > < k e y > < s t r i n g > P e n a l t y   k i c k s _ r i v a l < / s t r i n g > < / k e y > < v a l u e > < i n t > 1 8 4 < / i n t > < / v a l u e > < / i t e m > < i t e m > < k e y > < s t r i n g > P K   a t t e m p t s _ r i v a l < / s t r i n g > < / k e y > < v a l u e > < i n t > 1 7 8 < / i n t > < / v a l u e > < / i t e m > < i t e m > < k e y > < s t r i n g > x G _ r i v a l < / s t r i n g > < / k e y > < v a l u e > < i n t > 1 0 5 < / i n t > < / v a l u e > < / i t e m > < i t e m > < k e y > < s t r i n g > n p x G _ r i v a l < / s t r i n g > < / k e y > < v a l u e > < i n t > 1 2 5 < / i n t > < / v a l u e > < / i t e m > < i t e m > < k e y > < s t r i n g > n p x G / S h _ r i v a l < / s t r i n g > < / k e y > < v a l u e > < i n t > 1 5 1 < / i n t > < / v a l u e > < / i t e m > < i t e m > < k e y > < s t r i n g > G - x G _ r i v a l < / s t r i n g > < / k e y > < v a l u e > < i n t > 1 2 3 < / i n t > < / v a l u e > < / i t e m > < i t e m > < k e y > < s t r i n g > n p : G - x G _ r i v a l < / s t r i n g > < / k e y > < v a l u e > < i n t > 1 4 8 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 T i m e < / s t r i n g > < / k e y > < v a l u e > < i n t > 1 < / i n t > < / v a l u e > < / i t e m > < i t e m > < k e y > < s t r i n g > C o m p e t i t i o n < / s t r i n g > < / k e y > < v a l u e > < i n t > 2 < / i n t > < / v a l u e > < / i t e m > < i t e m > < k e y > < s t r i n g > R o u n d < / s t r i n g > < / k e y > < v a l u e > < i n t > 3 < / i n t > < / v a l u e > < / i t e m > < i t e m > < k e y > < s t r i n g > O p p o n e n t < / s t r i n g > < / k e y > < v a l u e > < i n t > 4 < / i n t > < / v a l u e > < / i t e m > < i t e m > < k e y > < s t r i n g > D a y < / s t r i n g > < / k e y > < v a l u e > < i n t > 5 < / i n t > < / v a l u e > < / i t e m > < i t e m > < k e y > < s t r i n g > V e n u e < / s t r i n g > < / k e y > < v a l u e > < i n t > 6 < / i n t > < / v a l u e > < / i t e m > < i t e m > < k e y > < s t r i n g > R e s u l t < / s t r i n g > < / k e y > < v a l u e > < i n t > 7 < / i n t > < / v a l u e > < / i t e m > < i t e m > < k e y > < s t r i n g > G o a l s   f o r < / s t r i n g > < / k e y > < v a l u e > < i n t > 8 < / i n t > < / v a l u e > < / i t e m > < i t e m > < k e y > < s t r i n g > G o a l s   a g a i n s t < / s t r i n g > < / k e y > < v a l u e > < i n t > 9 < / i n t > < / v a l u e > < / i t e m > < i t e m > < k e y > < s t r i n g > S h o t s < / s t r i n g > < / k e y > < v a l u e > < i n t > 1 0 < / i n t > < / v a l u e > < / i t e m > < i t e m > < k e y > < s t r i n g > S h o t s   o n   t a r g e t < / s t r i n g > < / k e y > < v a l u e > < i n t > 1 1 < / i n t > < / v a l u e > < / i t e m > < i t e m > < k e y > < s t r i n g > S h o t s   o n   t a r g e t   % < / s t r i n g > < / k e y > < v a l u e > < i n t > 1 2 < / i n t > < / v a l u e > < / i t e m > < i t e m > < k e y > < s t r i n g > G / S h < / s t r i n g > < / k e y > < v a l u e > < i n t > 1 3 < / i n t > < / v a l u e > < / i t e m > < i t e m > < k e y > < s t r i n g > G / S o T < / s t r i n g > < / k e y > < v a l u e > < i n t > 1 4 < / i n t > < / v a l u e > < / i t e m > < i t e m > < k e y > < s t r i n g > D i s t a n c e < / s t r i n g > < / k e y > < v a l u e > < i n t > 1 5 < / i n t > < / v a l u e > < / i t e m > < i t e m > < k e y > < s t r i n g > F r e e   k i c k s < / s t r i n g > < / k e y > < v a l u e > < i n t > 1 6 < / i n t > < / v a l u e > < / i t e m > < i t e m > < k e y > < s t r i n g > P e n a l t y   k i c k s < / s t r i n g > < / k e y > < v a l u e > < i n t > 1 7 < / i n t > < / v a l u e > < / i t e m > < i t e m > < k e y > < s t r i n g > P K   a t t e m p t s < / s t r i n g > < / k e y > < v a l u e > < i n t > 1 8 < / i n t > < / v a l u e > < / i t e m > < i t e m > < k e y > < s t r i n g > x G < / s t r i n g > < / k e y > < v a l u e > < i n t > 1 9 < / i n t > < / v a l u e > < / i t e m > < i t e m > < k e y > < s t r i n g > n p x G < / s t r i n g > < / k e y > < v a l u e > < i n t > 2 0 < / i n t > < / v a l u e > < / i t e m > < i t e m > < k e y > < s t r i n g > G - x G < / s t r i n g > < / k e y > < v a l u e > < i n t > 2 1 < / i n t > < / v a l u e > < / i t e m > < i t e m > < k e y > < s t r i n g > n p : G - x G < / s t r i n g > < / k e y > < v a l u e > < i n t > 2 2 < / i n t > < / v a l u e > < / i t e m > < i t e m > < k e y > < s t r i n g > S h o t s _ r i v a l < / s t r i n g > < / k e y > < v a l u e > < i n t > 2 3 < / i n t > < / v a l u e > < / i t e m > < i t e m > < k e y > < s t r i n g > S h o t s   o n   t a r g e t _ r i v a l < / s t r i n g > < / k e y > < v a l u e > < i n t > 2 4 < / i n t > < / v a l u e > < / i t e m > < i t e m > < k e y > < s t r i n g > S h o t s   o n   t a r g e t   % _ r i v a l < / s t r i n g > < / k e y > < v a l u e > < i n t > 2 5 < / i n t > < / v a l u e > < / i t e m > < i t e m > < k e y > < s t r i n g > G / S h _ r i v a l < / s t r i n g > < / k e y > < v a l u e > < i n t > 2 6 < / i n t > < / v a l u e > < / i t e m > < i t e m > < k e y > < s t r i n g > G / S o T _ r i v a l < / s t r i n g > < / k e y > < v a l u e > < i n t > 2 7 < / i n t > < / v a l u e > < / i t e m > < i t e m > < k e y > < s t r i n g > D i s t a n c e _ r i v a l < / s t r i n g > < / k e y > < v a l u e > < i n t > 2 8 < / i n t > < / v a l u e > < / i t e m > < i t e m > < k e y > < s t r i n g > F r e e   k i c k s _ r i v a l < / s t r i n g > < / k e y > < v a l u e > < i n t > 2 9 < / i n t > < / v a l u e > < / i t e m > < i t e m > < k e y > < s t r i n g > P e n a l t y   k i c k s _ r i v a l < / s t r i n g > < / k e y > < v a l u e > < i n t > 3 0 < / i n t > < / v a l u e > < / i t e m > < i t e m > < k e y > < s t r i n g > P K   a t t e m p t s _ r i v a l < / s t r i n g > < / k e y > < v a l u e > < i n t > 3 1 < / i n t > < / v a l u e > < / i t e m > < i t e m > < k e y > < s t r i n g > x G _ r i v a l < / s t r i n g > < / k e y > < v a l u e > < i n t > 3 2 < / i n t > < / v a l u e > < / i t e m > < i t e m > < k e y > < s t r i n g > n p x G _ r i v a l < / s t r i n g > < / k e y > < v a l u e > < i n t > 3 3 < / i n t > < / v a l u e > < / i t e m > < i t e m > < k e y > < s t r i n g > n p x G / S h _ r i v a l < / s t r i n g > < / k e y > < v a l u e > < i n t > 3 4 < / i n t > < / v a l u e > < / i t e m > < i t e m > < k e y > < s t r i n g > G - x G _ r i v a l < / s t r i n g > < / k e y > < v a l u e > < i n t > 3 5 < / i n t > < / v a l u e > < / i t e m > < i t e m > < k e y > < s t r i n g > n p : G - x G _ r i v a l < / s t r i n g > < / k e y > < v a l u e > < i n t > 3 6 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l e 6 2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6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 T i m e < / s t r i n g > < / k e y > < v a l u e > < i n t > 8 0 < / i n t > < / v a l u e > < / i t e m > < i t e m > < k e y > < s t r i n g > C o m p e t i t i o n < / s t r i n g > < / k e y > < v a l u e > < i n t > 1 3 9 < / i n t > < / v a l u e > < / i t e m > < i t e m > < k e y > < s t r i n g > R o u n d < / s t r i n g > < / k e y > < v a l u e > < i n t > 9 3 < / i n t > < / v a l u e > < / i t e m > < i t e m > < k e y > < s t r i n g > O p p o n e n t < / s t r i n g > < / k e y > < v a l u e > < i n t > 1 2 1 < / i n t > < / v a l u e > < / i t e m > < i t e m > < k e y > < s t r i n g > D a y < / s t r i n g > < / k e y > < v a l u e > < i n t > 7 3 < / i n t > < / v a l u e > < / i t e m > < i t e m > < k e y > < s t r i n g > V e n u e < / s t r i n g > < / k e y > < v a l u e > < i n t > 9 1 < / i n t > < / v a l u e > < / i t e m > < i t e m > < k e y > < s t r i n g > R e s u l t < / s t r i n g > < / k e y > < v a l u e > < i n t > 9 0 < / i n t > < / v a l u e > < / i t e m > < i t e m > < k e y > < s t r i n g > G o a l s   f o r < / s t r i n g > < / k e y > < v a l u e > < i n t > 1 1 3 < / i n t > < / v a l u e > < / i t e m > < i t e m > < k e y > < s t r i n g > G o a l s   a g a i n s t < / s t r i n g > < / k e y > < v a l u e > < i n t > 1 4 5 < / i n t > < / v a l u e > < / i t e m > < i t e m > < k e y > < s t r i n g > S h o t s < / s t r i n g > < / k e y > < v a l u e > < i n t > 8 6 < / i n t > < / v a l u e > < / i t e m > < i t e m > < k e y > < s t r i n g > S h o t s   o n   t a r g e t < / s t r i n g > < / k e y > < v a l u e > < i n t > 1 6 0 < / i n t > < / v a l u e > < / i t e m > < i t e m > < k e y > < s t r i n g > S h o t s   o n   t a r g e t   % < / s t r i n g > < / k e y > < v a l u e > < i n t > 1 7 8 < / i n t > < / v a l u e > < / i t e m > < i t e m > < k e y > < s t r i n g > G / S h < / s t r i n g > < / k e y > < v a l u e > < i n t > 8 1 < / i n t > < / v a l u e > < / i t e m > < i t e m > < k e y > < s t r i n g > G / S o T < / s t r i n g > < / k e y > < v a l u e > < i n t > 9 0 < / i n t > < / v a l u e > < / i t e m > < i t e m > < k e y > < s t r i n g > D i s t a n c e < / s t r i n g > < / k e y > < v a l u e > < i n t > 1 0 9 < / i n t > < / v a l u e > < / i t e m > < i t e m > < k e y > < s t r i n g > F r e e   k i c k s < / s t r i n g > < / k e y > < v a l u e > < i n t > 1 1 9 < / i n t > < / v a l u e > < / i t e m > < i t e m > < k e y > < s t r i n g > P e n a l t y   k i c k s < / s t r i n g > < / k e y > < v a l u e > < i n t > 1 4 2 < / i n t > < / v a l u e > < / i t e m > < i t e m > < k e y > < s t r i n g > P K   a t t e m p t s < / s t r i n g > < / k e y > < v a l u e > < i n t > 1 3 6 < / i n t > < / v a l u e > < / i t e m > < i t e m > < k e y > < s t r i n g > x G < / s t r i n g > < / k e y > < v a l u e > < i n t > 6 3 < / i n t > < / v a l u e > < / i t e m > < i t e m > < k e y > < s t r i n g > n p x G < / s t r i n g > < / k e y > < v a l u e > < i n t > 8 3 < / i n t > < / v a l u e > < / i t e m > < i t e m > < k e y > < s t r i n g > G - x G < / s t r i n g > < / k e y > < v a l u e > < i n t > 8 1 < / i n t > < / v a l u e > < / i t e m > < i t e m > < k e y > < s t r i n g > n p : G - x G < / s t r i n g > < / k e y > < v a l u e > < i n t > 1 0 6 < / i n t > < / v a l u e > < / i t e m > < i t e m > < k e y > < s t r i n g > S h o t s _ r i v a l < / s t r i n g > < / k e y > < v a l u e > < i n t > 1 2 8 < / i n t > < / v a l u e > < / i t e m > < i t e m > < k e y > < s t r i n g > S h o t s   o n   t a r g e t _ r i v a l < / s t r i n g > < / k e y > < v a l u e > < i n t > 2 0 2 < / i n t > < / v a l u e > < / i t e m > < i t e m > < k e y > < s t r i n g > S h o t s   o n   t a r g e t   % _ r i v a l < / s t r i n g > < / k e y > < v a l u e > < i n t > 2 2 0 < / i n t > < / v a l u e > < / i t e m > < i t e m > < k e y > < s t r i n g > G / S h _ r i v a l < / s t r i n g > < / k e y > < v a l u e > < i n t > 1 2 3 < / i n t > < / v a l u e > < / i t e m > < i t e m > < k e y > < s t r i n g > G / S o T _ r i v a l < / s t r i n g > < / k e y > < v a l u e > < i n t > 1 3 2 < / i n t > < / v a l u e > < / i t e m > < i t e m > < k e y > < s t r i n g > D i s t a n c e _ r i v a l < / s t r i n g > < / k e y > < v a l u e > < i n t > 1 5 1 < / i n t > < / v a l u e > < / i t e m > < i t e m > < k e y > < s t r i n g > F r e e   k i c k s _ r i v a l < / s t r i n g > < / k e y > < v a l u e > < i n t > 1 6 1 < / i n t > < / v a l u e > < / i t e m > < i t e m > < k e y > < s t r i n g > P e n a l t y   k i c k s _ r i v a l < / s t r i n g > < / k e y > < v a l u e > < i n t > 1 8 4 < / i n t > < / v a l u e > < / i t e m > < i t e m > < k e y > < s t r i n g > P K   a t t e m p t s _ r i v a l < / s t r i n g > < / k e y > < v a l u e > < i n t > 1 7 8 < / i n t > < / v a l u e > < / i t e m > < i t e m > < k e y > < s t r i n g > x G _ r i v a l < / s t r i n g > < / k e y > < v a l u e > < i n t > 1 0 5 < / i n t > < / v a l u e > < / i t e m > < i t e m > < k e y > < s t r i n g > n p x G _ r i v a l < / s t r i n g > < / k e y > < v a l u e > < i n t > 1 2 5 < / i n t > < / v a l u e > < / i t e m > < i t e m > < k e y > < s t r i n g > n p x G / S h _ r i v a l < / s t r i n g > < / k e y > < v a l u e > < i n t > 1 5 1 < / i n t > < / v a l u e > < / i t e m > < i t e m > < k e y > < s t r i n g > G - x G _ r i v a l < / s t r i n g > < / k e y > < v a l u e > < i n t > 1 2 3 < / i n t > < / v a l u e > < / i t e m > < i t e m > < k e y > < s t r i n g > n p : G - x G _ r i v a l < / s t r i n g > < / k e y > < v a l u e > < i n t > 1 4 8 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 T i m e < / s t r i n g > < / k e y > < v a l u e > < i n t > 1 < / i n t > < / v a l u e > < / i t e m > < i t e m > < k e y > < s t r i n g > C o m p e t i t i o n < / s t r i n g > < / k e y > < v a l u e > < i n t > 2 < / i n t > < / v a l u e > < / i t e m > < i t e m > < k e y > < s t r i n g > R o u n d < / s t r i n g > < / k e y > < v a l u e > < i n t > 3 < / i n t > < / v a l u e > < / i t e m > < i t e m > < k e y > < s t r i n g > O p p o n e n t < / s t r i n g > < / k e y > < v a l u e > < i n t > 4 < / i n t > < / v a l u e > < / i t e m > < i t e m > < k e y > < s t r i n g > D a y < / s t r i n g > < / k e y > < v a l u e > < i n t > 5 < / i n t > < / v a l u e > < / i t e m > < i t e m > < k e y > < s t r i n g > V e n u e < / s t r i n g > < / k e y > < v a l u e > < i n t > 6 < / i n t > < / v a l u e > < / i t e m > < i t e m > < k e y > < s t r i n g > R e s u l t < / s t r i n g > < / k e y > < v a l u e > < i n t > 7 < / i n t > < / v a l u e > < / i t e m > < i t e m > < k e y > < s t r i n g > G o a l s   f o r < / s t r i n g > < / k e y > < v a l u e > < i n t > 8 < / i n t > < / v a l u e > < / i t e m > < i t e m > < k e y > < s t r i n g > G o a l s   a g a i n s t < / s t r i n g > < / k e y > < v a l u e > < i n t > 9 < / i n t > < / v a l u e > < / i t e m > < i t e m > < k e y > < s t r i n g > S h o t s < / s t r i n g > < / k e y > < v a l u e > < i n t > 1 0 < / i n t > < / v a l u e > < / i t e m > < i t e m > < k e y > < s t r i n g > S h o t s   o n   t a r g e t < / s t r i n g > < / k e y > < v a l u e > < i n t > 1 1 < / i n t > < / v a l u e > < / i t e m > < i t e m > < k e y > < s t r i n g > S h o t s   o n   t a r g e t   % < / s t r i n g > < / k e y > < v a l u e > < i n t > 1 2 < / i n t > < / v a l u e > < / i t e m > < i t e m > < k e y > < s t r i n g > G / S h < / s t r i n g > < / k e y > < v a l u e > < i n t > 1 3 < / i n t > < / v a l u e > < / i t e m > < i t e m > < k e y > < s t r i n g > G / S o T < / s t r i n g > < / k e y > < v a l u e > < i n t > 1 4 < / i n t > < / v a l u e > < / i t e m > < i t e m > < k e y > < s t r i n g > D i s t a n c e < / s t r i n g > < / k e y > < v a l u e > < i n t > 1 5 < / i n t > < / v a l u e > < / i t e m > < i t e m > < k e y > < s t r i n g > F r e e   k i c k s < / s t r i n g > < / k e y > < v a l u e > < i n t > 1 6 < / i n t > < / v a l u e > < / i t e m > < i t e m > < k e y > < s t r i n g > P e n a l t y   k i c k s < / s t r i n g > < / k e y > < v a l u e > < i n t > 1 7 < / i n t > < / v a l u e > < / i t e m > < i t e m > < k e y > < s t r i n g > P K   a t t e m p t s < / s t r i n g > < / k e y > < v a l u e > < i n t > 1 8 < / i n t > < / v a l u e > < / i t e m > < i t e m > < k e y > < s t r i n g > x G < / s t r i n g > < / k e y > < v a l u e > < i n t > 1 9 < / i n t > < / v a l u e > < / i t e m > < i t e m > < k e y > < s t r i n g > n p x G < / s t r i n g > < / k e y > < v a l u e > < i n t > 2 0 < / i n t > < / v a l u e > < / i t e m > < i t e m > < k e y > < s t r i n g > G - x G < / s t r i n g > < / k e y > < v a l u e > < i n t > 2 1 < / i n t > < / v a l u e > < / i t e m > < i t e m > < k e y > < s t r i n g > n p : G - x G < / s t r i n g > < / k e y > < v a l u e > < i n t > 2 2 < / i n t > < / v a l u e > < / i t e m > < i t e m > < k e y > < s t r i n g > S h o t s _ r i v a l < / s t r i n g > < / k e y > < v a l u e > < i n t > 2 3 < / i n t > < / v a l u e > < / i t e m > < i t e m > < k e y > < s t r i n g > S h o t s   o n   t a r g e t _ r i v a l < / s t r i n g > < / k e y > < v a l u e > < i n t > 2 4 < / i n t > < / v a l u e > < / i t e m > < i t e m > < k e y > < s t r i n g > S h o t s   o n   t a r g e t   % _ r i v a l < / s t r i n g > < / k e y > < v a l u e > < i n t > 2 5 < / i n t > < / v a l u e > < / i t e m > < i t e m > < k e y > < s t r i n g > G / S h _ r i v a l < / s t r i n g > < / k e y > < v a l u e > < i n t > 2 6 < / i n t > < / v a l u e > < / i t e m > < i t e m > < k e y > < s t r i n g > G / S o T _ r i v a l < / s t r i n g > < / k e y > < v a l u e > < i n t > 2 7 < / i n t > < / v a l u e > < / i t e m > < i t e m > < k e y > < s t r i n g > D i s t a n c e _ r i v a l < / s t r i n g > < / k e y > < v a l u e > < i n t > 2 8 < / i n t > < / v a l u e > < / i t e m > < i t e m > < k e y > < s t r i n g > F r e e   k i c k s _ r i v a l < / s t r i n g > < / k e y > < v a l u e > < i n t > 2 9 < / i n t > < / v a l u e > < / i t e m > < i t e m > < k e y > < s t r i n g > P e n a l t y   k i c k s _ r i v a l < / s t r i n g > < / k e y > < v a l u e > < i n t > 3 0 < / i n t > < / v a l u e > < / i t e m > < i t e m > < k e y > < s t r i n g > P K   a t t e m p t s _ r i v a l < / s t r i n g > < / k e y > < v a l u e > < i n t > 3 1 < / i n t > < / v a l u e > < / i t e m > < i t e m > < k e y > < s t r i n g > x G _ r i v a l < / s t r i n g > < / k e y > < v a l u e > < i n t > 3 2 < / i n t > < / v a l u e > < / i t e m > < i t e m > < k e y > < s t r i n g > n p x G _ r i v a l < / s t r i n g > < / k e y > < v a l u e > < i n t > 3 3 < / i n t > < / v a l u e > < / i t e m > < i t e m > < k e y > < s t r i n g > n p x G / S h _ r i v a l < / s t r i n g > < / k e y > < v a l u e > < i n t > 3 4 < / i n t > < / v a l u e > < / i t e m > < i t e m > < k e y > < s t r i n g > G - x G _ r i v a l < / s t r i n g > < / k e y > < v a l u e > < i n t > 3 5 < / i n t > < / v a l u e > < / i t e m > < i t e m > < k e y > < s t r i n g > n p : G - x G _ r i v a l < / s t r i n g > < / k e y > < v a l u e > < i n t > 3 6 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 T a b l e 6 2 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9E97466A-C28D-4D57-B62C-496EF0838301}">
  <ds:schemaRefs/>
</ds:datastoreItem>
</file>

<file path=customXml/itemProps10.xml><?xml version="1.0" encoding="utf-8"?>
<ds:datastoreItem xmlns:ds="http://schemas.openxmlformats.org/officeDocument/2006/customXml" ds:itemID="{846524CF-42AA-4FBF-A79A-A33AB29C6DA8}">
  <ds:schemaRefs/>
</ds:datastoreItem>
</file>

<file path=customXml/itemProps11.xml><?xml version="1.0" encoding="utf-8"?>
<ds:datastoreItem xmlns:ds="http://schemas.openxmlformats.org/officeDocument/2006/customXml" ds:itemID="{A26A51D5-1C91-480E-9DD6-ADA3D673999E}">
  <ds:schemaRefs/>
</ds:datastoreItem>
</file>

<file path=customXml/itemProps12.xml><?xml version="1.0" encoding="utf-8"?>
<ds:datastoreItem xmlns:ds="http://schemas.openxmlformats.org/officeDocument/2006/customXml" ds:itemID="{47730791-2D07-4F08-ACCF-94E0DECE940D}">
  <ds:schemaRefs/>
</ds:datastoreItem>
</file>

<file path=customXml/itemProps13.xml><?xml version="1.0" encoding="utf-8"?>
<ds:datastoreItem xmlns:ds="http://schemas.openxmlformats.org/officeDocument/2006/customXml" ds:itemID="{E40F4A3B-1DA9-4CE3-82E9-778285E9A4CD}">
  <ds:schemaRefs/>
</ds:datastoreItem>
</file>

<file path=customXml/itemProps14.xml><?xml version="1.0" encoding="utf-8"?>
<ds:datastoreItem xmlns:ds="http://schemas.openxmlformats.org/officeDocument/2006/customXml" ds:itemID="{EE7EF3F8-CF3C-4922-9F5A-ADC7D4BD7BD8}">
  <ds:schemaRefs/>
</ds:datastoreItem>
</file>

<file path=customXml/itemProps15.xml><?xml version="1.0" encoding="utf-8"?>
<ds:datastoreItem xmlns:ds="http://schemas.openxmlformats.org/officeDocument/2006/customXml" ds:itemID="{5CCFD45C-5A54-41CA-9E66-80236CE5F6F6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29C8B089-43C2-4437-9CF7-D4CDEB7582AF}">
  <ds:schemaRefs/>
</ds:datastoreItem>
</file>

<file path=customXml/itemProps17.xml><?xml version="1.0" encoding="utf-8"?>
<ds:datastoreItem xmlns:ds="http://schemas.openxmlformats.org/officeDocument/2006/customXml" ds:itemID="{2FC04070-4E92-474B-A1A9-115E2E692221}">
  <ds:schemaRefs/>
</ds:datastoreItem>
</file>

<file path=customXml/itemProps18.xml><?xml version="1.0" encoding="utf-8"?>
<ds:datastoreItem xmlns:ds="http://schemas.openxmlformats.org/officeDocument/2006/customXml" ds:itemID="{B07C343A-0FD1-471F-90B3-A769E5EC4803}">
  <ds:schemaRefs/>
</ds:datastoreItem>
</file>

<file path=customXml/itemProps19.xml><?xml version="1.0" encoding="utf-8"?>
<ds:datastoreItem xmlns:ds="http://schemas.openxmlformats.org/officeDocument/2006/customXml" ds:itemID="{EC5C379A-865C-4FAF-A9AC-40ED840EFBC0}">
  <ds:schemaRefs/>
</ds:datastoreItem>
</file>

<file path=customXml/itemProps2.xml><?xml version="1.0" encoding="utf-8"?>
<ds:datastoreItem xmlns:ds="http://schemas.openxmlformats.org/officeDocument/2006/customXml" ds:itemID="{5CDE7FA2-A1F1-4FD0-A052-8281466CAB15}">
  <ds:schemaRefs/>
</ds:datastoreItem>
</file>

<file path=customXml/itemProps3.xml><?xml version="1.0" encoding="utf-8"?>
<ds:datastoreItem xmlns:ds="http://schemas.openxmlformats.org/officeDocument/2006/customXml" ds:itemID="{048F3759-C704-4CEB-BF47-8C6D795B9C04}">
  <ds:schemaRefs/>
</ds:datastoreItem>
</file>

<file path=customXml/itemProps4.xml><?xml version="1.0" encoding="utf-8"?>
<ds:datastoreItem xmlns:ds="http://schemas.openxmlformats.org/officeDocument/2006/customXml" ds:itemID="{2BF27176-6702-4442-A66D-FA853173923A}">
  <ds:schemaRefs/>
</ds:datastoreItem>
</file>

<file path=customXml/itemProps5.xml><?xml version="1.0" encoding="utf-8"?>
<ds:datastoreItem xmlns:ds="http://schemas.openxmlformats.org/officeDocument/2006/customXml" ds:itemID="{57BF856C-46F7-4600-846B-425582FBE78A}">
  <ds:schemaRefs/>
</ds:datastoreItem>
</file>

<file path=customXml/itemProps6.xml><?xml version="1.0" encoding="utf-8"?>
<ds:datastoreItem xmlns:ds="http://schemas.openxmlformats.org/officeDocument/2006/customXml" ds:itemID="{54EB2E24-B4BE-4039-93C6-3DF412BA7289}">
  <ds:schemaRefs/>
</ds:datastoreItem>
</file>

<file path=customXml/itemProps7.xml><?xml version="1.0" encoding="utf-8"?>
<ds:datastoreItem xmlns:ds="http://schemas.openxmlformats.org/officeDocument/2006/customXml" ds:itemID="{5F8A46E0-063C-4FE8-83D5-7932C76D986F}">
  <ds:schemaRefs/>
</ds:datastoreItem>
</file>

<file path=customXml/itemProps8.xml><?xml version="1.0" encoding="utf-8"?>
<ds:datastoreItem xmlns:ds="http://schemas.openxmlformats.org/officeDocument/2006/customXml" ds:itemID="{FA21D685-E2DA-404B-ACEC-DCCA1CEDC2FB}">
  <ds:schemaRefs/>
</ds:datastoreItem>
</file>

<file path=customXml/itemProps9.xml><?xml version="1.0" encoding="utf-8"?>
<ds:datastoreItem xmlns:ds="http://schemas.openxmlformats.org/officeDocument/2006/customXml" ds:itemID="{7401A926-CBFE-4FE0-B660-374D116FD9D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Sheet5</vt:lpstr>
      <vt:lpstr>Win Stats</vt:lpstr>
      <vt:lpstr>2023-2024 Manchester City</vt:lpstr>
      <vt:lpstr>2022-2023 Manchester City</vt:lpstr>
      <vt:lpstr>2021-2022 Manchester City</vt:lpstr>
      <vt:lpstr>2020-2021 Manchester City</vt:lpstr>
      <vt:lpstr>2019-2020 Liverpool</vt:lpstr>
      <vt:lpstr>2018-2019 Manchester City</vt:lpstr>
      <vt:lpstr>2017-2018 Manchester City</vt:lpstr>
      <vt:lpstr>2016-2017 Chelsea</vt:lpstr>
      <vt:lpstr>2015-2016 Leicester City</vt:lpstr>
      <vt:lpstr>2014-2015 Chelsea</vt:lpstr>
      <vt:lpstr>Liverpool all results and team </vt:lpstr>
      <vt:lpstr>Sheet3</vt:lpstr>
      <vt:lpstr>Liverpool all results and t (2)</vt:lpstr>
      <vt:lpstr>Liverpool 2023-2024</vt:lpstr>
      <vt:lpstr>Table 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Rudman</dc:creator>
  <cp:lastModifiedBy>Artem Rudman</cp:lastModifiedBy>
  <dcterms:created xsi:type="dcterms:W3CDTF">2015-06-05T18:19:34Z</dcterms:created>
  <dcterms:modified xsi:type="dcterms:W3CDTF">2025-02-22T19:37:08Z</dcterms:modified>
</cp:coreProperties>
</file>